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85" windowHeight="8700" tabRatio="930" activeTab="0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<sst xmlns="http://schemas.openxmlformats.org/spreadsheetml/2006/main" count="155" uniqueCount="34">
  <si>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</si>
  <si>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</si>
  <si>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</si>
  <si>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</si>
  <si>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</si>
  <si>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</si>
  <si>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</si>
  <si>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</si>
  <si>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</si>
  <si>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</si>
  <si>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</si>
  <si>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</si>
  <si>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</si>
  <si>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</si>
  <si>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</si>
  <si>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</si>
  <si>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</si>
  <si>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</si>
  <si>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</si>
  <si>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</si>
  <si>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</si>
  <si>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</si>
  <si>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</si>
  <si>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</si>
  <si>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</si>
  <si>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</si>
  <si>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</si>
  <si>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</si>
  <si>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</si>
  <si>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</si>
  <si>
    <t>（注）平成16年度以降、大手には東京地下鉄（旧営団）を含む。(　)内は東京地下鉄のデータ。</t>
  </si>
  <si>
    <t>令和</t>
  </si>
  <si>
    <t>元</t>
  </si>
  <si>
    <t>　　 平成30年度以降、公営には大阪市高速電気軌道を含む。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</si>
</sst>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);\(0\)"/>
    <numFmt numFmtId="191" formatCode="&quot;¥&quot;#,##0_);[Red]\(&quot;¥&quot;#,##0\)"/>
    <numFmt numFmtId="19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19" xfId="42" applyNumberFormat="1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39" fillId="0" borderId="21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179" fontId="39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181" fontId="40" fillId="0" borderId="19" xfId="48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 quotePrefix="1">
      <alignment horizontal="center" vertical="center"/>
    </xf>
    <xf numFmtId="0" fontId="39" fillId="0" borderId="16" xfId="0" applyNumberFormat="1" applyFont="1" applyFill="1" applyBorder="1" applyAlignment="1">
      <alignment vertical="center"/>
    </xf>
    <xf numFmtId="181" fontId="40" fillId="0" borderId="18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0" fontId="40" fillId="0" borderId="16" xfId="0" applyFont="1" applyFill="1" applyBorder="1" applyAlignment="1">
      <alignment horizontal="right" vertical="center"/>
    </xf>
    <xf numFmtId="0" fontId="39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/>
    </xf>
    <xf numFmtId="0" fontId="40" fillId="0" borderId="18" xfId="0" applyNumberFormat="1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 quotePrefix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0" fontId="39" fillId="0" borderId="18" xfId="42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19" xfId="48" applyNumberFormat="1" applyFont="1" applyFill="1" applyBorder="1" applyAlignment="1">
      <alignment vertical="center"/>
    </xf>
    <xf numFmtId="179" fontId="2" fillId="0" borderId="18" xfId="42" applyNumberFormat="1" applyFont="1" applyFill="1" applyBorder="1" applyAlignment="1">
      <alignment vertical="center"/>
    </xf>
    <xf numFmtId="181" fontId="2" fillId="0" borderId="18" xfId="42" applyNumberFormat="1" applyFont="1" applyFill="1" applyBorder="1" applyAlignment="1">
      <alignment vertical="center"/>
    </xf>
    <xf numFmtId="181" fontId="2" fillId="0" borderId="19" xfId="42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39" fillId="0" borderId="19" xfId="0" applyNumberFormat="1" applyFont="1" applyFill="1" applyBorder="1" applyAlignment="1">
      <alignment vertical="center"/>
    </xf>
    <xf numFmtId="181" fontId="39" fillId="0" borderId="21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5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115" zoomScaleNormal="115" zoomScalePageLayoutView="0" workbookViewId="0" topLeftCell="A1">
      <pane ySplit="3" topLeftCell="A64" activePane="bottomLeft" state="frozen"/>
      <selection pane="topLeft" activeCell="E65" sqref="E65"/>
      <selection pane="bottomLeft" activeCell="B70" sqref="B70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4" customWidth="1"/>
    <col min="5" max="5" width="12.125" style="25" customWidth="1"/>
    <col min="6" max="8" width="12.125" style="24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100"/>
      <c r="B1" s="1" t="s">
        <v>10</v>
      </c>
      <c r="C1" s="158" t="s">
        <v>7</v>
      </c>
      <c r="D1" s="158"/>
      <c r="E1" s="2" t="s">
        <v>8</v>
      </c>
      <c r="F1" s="3" t="s">
        <v>9</v>
      </c>
      <c r="G1" s="159" t="s">
        <v>25</v>
      </c>
      <c r="H1" s="160"/>
      <c r="I1" s="116"/>
    </row>
    <row r="2" spans="1:8" ht="26.25" customHeight="1">
      <c r="A2" s="101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3.5">
      <c r="A3" s="102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3.5">
      <c r="A4" s="30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3.5">
      <c r="A5" s="30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3.5">
      <c r="A6" s="30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3.5">
      <c r="A7" s="30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3.5">
      <c r="A8" s="30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3.5">
      <c r="A9" s="30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3.5">
      <c r="A10" s="30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3.5">
      <c r="A11" s="30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3.5">
      <c r="A12" s="30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3.5">
      <c r="A13" s="30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3.5">
      <c r="A14" s="30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3.5">
      <c r="A15" s="30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3.5">
      <c r="A16" s="30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3.5">
      <c r="A17" s="30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3.5">
      <c r="A18" s="30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3.5">
      <c r="A19" s="30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3.5">
      <c r="A20" s="30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3.5">
      <c r="A21" s="30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3.5">
      <c r="A22" s="30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3.5">
      <c r="A23" s="30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3.5">
      <c r="A24" s="30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3.5">
      <c r="A25" s="30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3.5">
      <c r="A26" s="30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3.5">
      <c r="A27" s="30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3.5">
      <c r="A28" s="30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3.5">
      <c r="A29" s="30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3.5">
      <c r="A30" s="30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3.5">
      <c r="A31" s="30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3.5">
      <c r="A32" s="30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3.5">
      <c r="A33" s="30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3.5">
      <c r="A34" s="30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3.5">
      <c r="A35" s="30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3.5">
      <c r="A36" s="30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3.5">
      <c r="A37" s="30"/>
      <c r="B37" s="12"/>
      <c r="C37" s="15"/>
      <c r="D37" s="18"/>
      <c r="E37" s="19">
        <v>-2075798</v>
      </c>
      <c r="F37" s="18"/>
      <c r="G37" s="15"/>
      <c r="H37" s="15"/>
    </row>
    <row r="38" spans="1:8" ht="13.5">
      <c r="A38" s="30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3.5">
      <c r="A39" s="30"/>
      <c r="B39" s="12"/>
      <c r="C39" s="15"/>
      <c r="D39" s="18"/>
      <c r="E39" s="19">
        <v>-2101958</v>
      </c>
      <c r="F39" s="18"/>
      <c r="G39" s="15"/>
      <c r="H39" s="15"/>
    </row>
    <row r="40" spans="1:8" ht="13.5">
      <c r="A40" s="30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3.5">
      <c r="A41" s="30"/>
      <c r="B41" s="12"/>
      <c r="C41" s="15"/>
      <c r="D41" s="18"/>
      <c r="E41" s="19">
        <v>-2153493</v>
      </c>
      <c r="F41" s="18"/>
      <c r="G41" s="15"/>
      <c r="H41" s="15"/>
    </row>
    <row r="42" spans="1:8" ht="13.5">
      <c r="A42" s="30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3.5">
      <c r="A43" s="30"/>
      <c r="B43" s="12"/>
      <c r="C43" s="15"/>
      <c r="D43" s="18"/>
      <c r="E43" s="19">
        <v>-2276746</v>
      </c>
      <c r="F43" s="18"/>
      <c r="G43" s="15"/>
      <c r="H43" s="15"/>
    </row>
    <row r="44" spans="1:8" ht="13.5">
      <c r="A44" s="30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3.5">
      <c r="A45" s="30"/>
      <c r="B45" s="12"/>
      <c r="C45" s="15"/>
      <c r="D45" s="18"/>
      <c r="E45" s="19">
        <v>-2321770</v>
      </c>
      <c r="F45" s="18"/>
      <c r="G45" s="15"/>
      <c r="H45" s="15"/>
    </row>
    <row r="46" spans="1:8" ht="13.5">
      <c r="A46" s="26"/>
      <c r="B46" s="34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3.5">
      <c r="A47" s="26"/>
      <c r="B47" s="34"/>
      <c r="C47" s="20"/>
      <c r="D47" s="20"/>
      <c r="E47" s="21">
        <v>-2309568</v>
      </c>
      <c r="F47" s="20"/>
      <c r="G47" s="20"/>
      <c r="H47" s="20"/>
    </row>
    <row r="48" spans="1:8" ht="13.5">
      <c r="A48" s="26"/>
      <c r="B48" s="34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3.5">
      <c r="A49" s="26"/>
      <c r="B49" s="34"/>
      <c r="C49" s="20"/>
      <c r="D49" s="20"/>
      <c r="E49" s="21">
        <v>-2302198</v>
      </c>
      <c r="F49" s="20"/>
      <c r="G49" s="20"/>
      <c r="H49" s="20"/>
    </row>
    <row r="50" spans="1:8" s="28" customFormat="1" ht="13.5">
      <c r="A50" s="27"/>
      <c r="B50" s="34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8" customFormat="1" ht="13.5">
      <c r="A51" s="27"/>
      <c r="B51" s="34"/>
      <c r="C51" s="20"/>
      <c r="D51" s="20"/>
      <c r="E51" s="21">
        <v>-2277596</v>
      </c>
      <c r="F51" s="20"/>
      <c r="G51" s="20"/>
      <c r="H51" s="20"/>
    </row>
    <row r="52" spans="1:8" s="28" customFormat="1" ht="13.5">
      <c r="A52" s="27"/>
      <c r="B52" s="34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8" customFormat="1" ht="13.5">
      <c r="A53" s="27"/>
      <c r="B53" s="34"/>
      <c r="C53" s="20"/>
      <c r="D53" s="20"/>
      <c r="E53" s="21">
        <v>-2348913</v>
      </c>
      <c r="F53" s="20"/>
      <c r="G53" s="20"/>
      <c r="H53" s="20"/>
    </row>
    <row r="54" spans="1:10" s="28" customFormat="1" ht="13.5">
      <c r="A54" s="27"/>
      <c r="B54" s="34">
        <v>25</v>
      </c>
      <c r="C54" s="20">
        <v>14538403</v>
      </c>
      <c r="D54" s="20">
        <v>13420</v>
      </c>
      <c r="E54" s="21">
        <v>9809794</v>
      </c>
      <c r="F54" s="20">
        <v>3215925</v>
      </c>
      <c r="G54" s="20">
        <v>9147006</v>
      </c>
      <c r="H54" s="20">
        <v>30799</v>
      </c>
      <c r="J54" s="110"/>
    </row>
    <row r="55" spans="1:8" s="28" customFormat="1" ht="13.5">
      <c r="A55" s="27"/>
      <c r="B55" s="34"/>
      <c r="C55" s="20"/>
      <c r="D55" s="20"/>
      <c r="E55" s="21">
        <v>-2454795</v>
      </c>
      <c r="F55" s="20"/>
      <c r="G55" s="20"/>
      <c r="H55" s="20"/>
    </row>
    <row r="56" spans="1:8" s="28" customFormat="1" ht="13.5">
      <c r="A56" s="27"/>
      <c r="B56" s="34">
        <v>26</v>
      </c>
      <c r="C56" s="20">
        <v>14594432.26</v>
      </c>
      <c r="D56" s="20">
        <v>13331</v>
      </c>
      <c r="E56" s="21">
        <v>9811752.979</v>
      </c>
      <c r="F56" s="20">
        <v>3262293</v>
      </c>
      <c r="G56" s="20">
        <v>9088162.231</v>
      </c>
      <c r="H56" s="20">
        <v>30094</v>
      </c>
    </row>
    <row r="57" spans="1:8" s="28" customFormat="1" ht="13.5">
      <c r="A57" s="27"/>
      <c r="B57" s="34"/>
      <c r="C57" s="20"/>
      <c r="D57" s="20"/>
      <c r="E57" s="21">
        <v>-2494829</v>
      </c>
      <c r="F57" s="20"/>
      <c r="G57" s="20"/>
      <c r="H57" s="20"/>
    </row>
    <row r="58" spans="1:8" s="28" customFormat="1" ht="13.5">
      <c r="A58" s="27"/>
      <c r="B58" s="122">
        <v>27</v>
      </c>
      <c r="C58" s="20">
        <v>15059158.386000002</v>
      </c>
      <c r="D58" s="20">
        <v>12646</v>
      </c>
      <c r="E58" s="21">
        <v>10090934.633000001</v>
      </c>
      <c r="F58" s="20">
        <v>3368228</v>
      </c>
      <c r="G58" s="20">
        <v>9307791.433</v>
      </c>
      <c r="H58" s="20">
        <v>30565</v>
      </c>
    </row>
    <row r="59" spans="1:8" s="28" customFormat="1" ht="13.5">
      <c r="A59" s="27"/>
      <c r="C59" s="20"/>
      <c r="D59" s="20"/>
      <c r="E59" s="21">
        <v>-2586479</v>
      </c>
      <c r="F59" s="20"/>
      <c r="G59" s="20"/>
      <c r="H59" s="20"/>
    </row>
    <row r="60" spans="1:8" s="28" customFormat="1" ht="13.5">
      <c r="A60" s="27"/>
      <c r="B60" s="122">
        <v>28</v>
      </c>
      <c r="C60" s="20">
        <v>15270919.374000002</v>
      </c>
      <c r="D60" s="20">
        <v>13224</v>
      </c>
      <c r="E60" s="21">
        <v>10218356.104</v>
      </c>
      <c r="F60" s="20">
        <v>3431045</v>
      </c>
      <c r="G60" s="20">
        <v>9371891</v>
      </c>
      <c r="H60" s="20">
        <v>30714</v>
      </c>
    </row>
    <row r="61" spans="1:8" s="28" customFormat="1" ht="13.5">
      <c r="A61" s="27"/>
      <c r="B61" s="122"/>
      <c r="C61" s="20"/>
      <c r="D61" s="20"/>
      <c r="E61" s="127">
        <v>-2642116</v>
      </c>
      <c r="F61" s="20"/>
      <c r="G61" s="20"/>
      <c r="H61" s="20"/>
    </row>
    <row r="62" spans="1:8" s="28" customFormat="1" ht="13.5">
      <c r="A62" s="27"/>
      <c r="B62" s="122">
        <v>29</v>
      </c>
      <c r="C62" s="20">
        <v>15578195.548</v>
      </c>
      <c r="D62" s="20">
        <v>13752</v>
      </c>
      <c r="E62" s="127">
        <v>10386101.014</v>
      </c>
      <c r="F62" s="20">
        <v>3532337</v>
      </c>
      <c r="G62" s="20">
        <v>9488101</v>
      </c>
      <c r="H62" s="20">
        <v>31417</v>
      </c>
    </row>
    <row r="63" spans="1:8" s="28" customFormat="1" ht="13.5">
      <c r="A63" s="27"/>
      <c r="B63" s="122"/>
      <c r="C63" s="20"/>
      <c r="D63" s="20"/>
      <c r="E63" s="127">
        <v>-2709065</v>
      </c>
      <c r="F63" s="20"/>
      <c r="G63" s="20"/>
      <c r="H63" s="20"/>
    </row>
    <row r="64" spans="1:8" s="28" customFormat="1" ht="13.5">
      <c r="A64" s="27"/>
      <c r="B64" s="122">
        <v>30</v>
      </c>
      <c r="C64" s="20">
        <v>15739388</v>
      </c>
      <c r="D64" s="20">
        <v>13258</v>
      </c>
      <c r="E64" s="127">
        <v>10505026</v>
      </c>
      <c r="F64" s="20">
        <v>3549417</v>
      </c>
      <c r="G64" s="20">
        <v>9556010</v>
      </c>
      <c r="H64" s="20">
        <v>29009</v>
      </c>
    </row>
    <row r="65" spans="1:8" s="28" customFormat="1" ht="13.5">
      <c r="A65" s="27"/>
      <c r="B65" s="129"/>
      <c r="C65" s="130"/>
      <c r="D65" s="130"/>
      <c r="E65" s="21">
        <v>-2766167</v>
      </c>
      <c r="F65" s="130"/>
      <c r="G65" s="130"/>
      <c r="H65" s="130"/>
    </row>
    <row r="66" spans="1:8" s="28" customFormat="1" ht="13.5">
      <c r="A66" s="32" t="s">
        <v>31</v>
      </c>
      <c r="B66" s="131" t="s">
        <v>32</v>
      </c>
      <c r="C66" s="20">
        <v>15698651.485</v>
      </c>
      <c r="D66" s="20">
        <v>13348</v>
      </c>
      <c r="E66" s="20">
        <v>10466726.083</v>
      </c>
      <c r="F66" s="36">
        <v>3549581</v>
      </c>
      <c r="G66" s="20">
        <v>9503003</v>
      </c>
      <c r="H66" s="20">
        <v>29322</v>
      </c>
    </row>
    <row r="67" spans="1:8" s="28" customFormat="1" ht="13.5">
      <c r="A67" s="29"/>
      <c r="B67" s="132"/>
      <c r="C67" s="22"/>
      <c r="D67" s="22"/>
      <c r="E67" s="147">
        <v>-2765003</v>
      </c>
      <c r="F67" s="22"/>
      <c r="G67" s="22"/>
      <c r="H67" s="22"/>
    </row>
    <row r="68" spans="2:13" ht="13.5">
      <c r="B68" s="5" t="s">
        <v>23</v>
      </c>
      <c r="C68" s="18"/>
      <c r="D68" s="18"/>
      <c r="E68" s="23"/>
      <c r="F68" s="18"/>
      <c r="G68" s="18"/>
      <c r="H68" s="18"/>
      <c r="M68" s="114"/>
    </row>
    <row r="69" ht="13.5">
      <c r="B69" s="5" t="s">
        <v>29</v>
      </c>
    </row>
    <row r="70" ht="13.5">
      <c r="B70" s="5" t="s">
        <v>33</v>
      </c>
    </row>
    <row r="71" spans="3:8" ht="13.5">
      <c r="C71" s="5"/>
      <c r="D71" s="5"/>
      <c r="E71" s="5"/>
      <c r="F71" s="5"/>
      <c r="G71" s="5"/>
      <c r="H71" s="5"/>
    </row>
    <row r="72" spans="3:8" ht="13.5">
      <c r="C72" s="5"/>
      <c r="D72" s="5"/>
      <c r="E72" s="5"/>
      <c r="F72" s="5"/>
      <c r="G72" s="5"/>
      <c r="H72" s="5"/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115" zoomScaleNormal="115" zoomScalePageLayoutView="0" workbookViewId="0" topLeftCell="A1">
      <pane ySplit="3" topLeftCell="A62" activePane="bottomLeft" state="frozen"/>
      <selection pane="topLeft" activeCell="E65" sqref="E65"/>
      <selection pane="bottomLeft" activeCell="B70" sqref="B70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4" customWidth="1"/>
    <col min="4" max="4" width="13.00390625" style="25" customWidth="1"/>
    <col min="5" max="7" width="13.00390625" style="24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100"/>
      <c r="B1" s="1" t="s">
        <v>10</v>
      </c>
      <c r="C1" s="161" t="s">
        <v>12</v>
      </c>
      <c r="D1" s="162"/>
      <c r="E1" s="2" t="s">
        <v>8</v>
      </c>
      <c r="F1" s="159" t="s">
        <v>24</v>
      </c>
      <c r="G1" s="163"/>
    </row>
    <row r="2" spans="1:7" ht="26.25" customHeight="1">
      <c r="A2" s="101" t="s">
        <v>11</v>
      </c>
      <c r="B2" s="6"/>
      <c r="C2" s="4" t="s">
        <v>27</v>
      </c>
      <c r="D2" s="4" t="s">
        <v>28</v>
      </c>
      <c r="E2" s="35" t="s">
        <v>27</v>
      </c>
      <c r="F2" s="35" t="s">
        <v>27</v>
      </c>
      <c r="G2" s="35" t="s">
        <v>28</v>
      </c>
    </row>
    <row r="3" spans="1:7" ht="13.5">
      <c r="A3" s="102"/>
      <c r="B3" s="7"/>
      <c r="C3" s="8" t="s">
        <v>22</v>
      </c>
      <c r="D3" s="10" t="s">
        <v>26</v>
      </c>
      <c r="E3" s="40" t="s">
        <v>22</v>
      </c>
      <c r="F3" s="10" t="s">
        <v>22</v>
      </c>
      <c r="G3" s="10" t="s">
        <v>26</v>
      </c>
    </row>
    <row r="4" spans="1:7" ht="13.5">
      <c r="A4" s="30" t="s">
        <v>0</v>
      </c>
      <c r="B4" s="12">
        <v>35</v>
      </c>
      <c r="C4" s="13">
        <v>60357122</v>
      </c>
      <c r="D4" s="15">
        <v>922911</v>
      </c>
      <c r="E4" s="39">
        <v>40182807</v>
      </c>
      <c r="F4" s="15">
        <v>123983433</v>
      </c>
      <c r="G4" s="15">
        <v>53592215</v>
      </c>
    </row>
    <row r="5" spans="1:7" ht="13.5">
      <c r="A5" s="30"/>
      <c r="B5" s="12">
        <v>40</v>
      </c>
      <c r="C5" s="13">
        <v>81369912</v>
      </c>
      <c r="D5" s="15">
        <v>890096</v>
      </c>
      <c r="E5" s="39">
        <v>60429848</v>
      </c>
      <c r="F5" s="15">
        <v>174014430</v>
      </c>
      <c r="G5" s="15">
        <v>56408269</v>
      </c>
    </row>
    <row r="6" spans="1:7" ht="13.5">
      <c r="A6" s="30"/>
      <c r="B6" s="12">
        <v>45</v>
      </c>
      <c r="C6" s="13">
        <v>99090349</v>
      </c>
      <c r="D6" s="15">
        <v>987867</v>
      </c>
      <c r="E6" s="39">
        <v>75811647</v>
      </c>
      <c r="F6" s="15">
        <v>189726321</v>
      </c>
      <c r="G6" s="15">
        <v>62435318</v>
      </c>
    </row>
    <row r="7" spans="1:7" ht="13.5">
      <c r="A7" s="30"/>
      <c r="B7" s="12">
        <v>50</v>
      </c>
      <c r="C7" s="13">
        <v>108511259</v>
      </c>
      <c r="D7" s="15">
        <v>770489</v>
      </c>
      <c r="E7" s="39">
        <v>82603678</v>
      </c>
      <c r="F7" s="15">
        <v>215289012</v>
      </c>
      <c r="G7" s="15">
        <v>43577355</v>
      </c>
    </row>
    <row r="8" spans="1:7" ht="13.5">
      <c r="A8" s="30"/>
      <c r="B8" s="12">
        <v>51</v>
      </c>
      <c r="C8" s="13">
        <v>108825566</v>
      </c>
      <c r="D8" s="15">
        <v>778803</v>
      </c>
      <c r="E8" s="39">
        <v>82431780</v>
      </c>
      <c r="F8" s="15">
        <v>210740048</v>
      </c>
      <c r="G8" s="15">
        <v>45523013</v>
      </c>
    </row>
    <row r="9" spans="1:7" ht="13.5">
      <c r="A9" s="30"/>
      <c r="B9" s="12">
        <v>52</v>
      </c>
      <c r="C9" s="13">
        <v>112644451</v>
      </c>
      <c r="D9" s="15">
        <v>745674</v>
      </c>
      <c r="E9" s="39">
        <v>84953250</v>
      </c>
      <c r="F9" s="15">
        <v>199652946</v>
      </c>
      <c r="G9" s="15">
        <v>40587276</v>
      </c>
    </row>
    <row r="10" spans="1:7" ht="13.5">
      <c r="A10" s="30"/>
      <c r="B10" s="12">
        <v>53</v>
      </c>
      <c r="C10" s="13">
        <v>115285394</v>
      </c>
      <c r="D10" s="15">
        <v>791100</v>
      </c>
      <c r="E10" s="39">
        <v>87408476</v>
      </c>
      <c r="F10" s="15">
        <v>195844020</v>
      </c>
      <c r="G10" s="15">
        <v>40412276</v>
      </c>
    </row>
    <row r="11" spans="1:7" ht="13.5">
      <c r="A11" s="30"/>
      <c r="B11" s="12">
        <v>54</v>
      </c>
      <c r="C11" s="13">
        <v>117769665</v>
      </c>
      <c r="D11" s="15">
        <v>803307</v>
      </c>
      <c r="E11" s="39">
        <v>89311388</v>
      </c>
      <c r="F11" s="15">
        <v>194690391</v>
      </c>
      <c r="G11" s="15">
        <v>42284287</v>
      </c>
    </row>
    <row r="12" spans="1:7" ht="13.5">
      <c r="A12" s="30"/>
      <c r="B12" s="12">
        <v>55</v>
      </c>
      <c r="C12" s="13">
        <v>121398907</v>
      </c>
      <c r="D12" s="15">
        <v>739743</v>
      </c>
      <c r="E12" s="39">
        <v>91570446</v>
      </c>
      <c r="F12" s="15">
        <v>193143479</v>
      </c>
      <c r="G12" s="15">
        <v>39960834</v>
      </c>
    </row>
    <row r="13" spans="1:7" ht="13.5">
      <c r="A13" s="30"/>
      <c r="B13" s="12">
        <v>56</v>
      </c>
      <c r="C13" s="13">
        <v>124089369</v>
      </c>
      <c r="D13" s="15">
        <v>690437</v>
      </c>
      <c r="E13" s="39">
        <v>93039735</v>
      </c>
      <c r="F13" s="15">
        <v>192114619</v>
      </c>
      <c r="G13" s="15">
        <v>33397940</v>
      </c>
    </row>
    <row r="14" spans="1:7" ht="13.5">
      <c r="A14" s="30"/>
      <c r="B14" s="12">
        <v>57</v>
      </c>
      <c r="C14" s="36">
        <v>125580107</v>
      </c>
      <c r="D14" s="15">
        <v>635627</v>
      </c>
      <c r="E14" s="39">
        <v>93771522</v>
      </c>
      <c r="F14" s="15">
        <v>190767025</v>
      </c>
      <c r="G14" s="15">
        <v>30246154</v>
      </c>
    </row>
    <row r="15" spans="1:7" ht="13.5">
      <c r="A15" s="30"/>
      <c r="B15" s="12">
        <v>58</v>
      </c>
      <c r="C15" s="13">
        <v>128545839</v>
      </c>
      <c r="D15" s="15">
        <v>560413</v>
      </c>
      <c r="E15" s="39">
        <v>95405112</v>
      </c>
      <c r="F15" s="15">
        <v>192905707</v>
      </c>
      <c r="G15" s="15">
        <v>27085660</v>
      </c>
    </row>
    <row r="16" spans="1:7" ht="13.5">
      <c r="A16" s="30"/>
      <c r="B16" s="12">
        <v>59</v>
      </c>
      <c r="C16" s="13">
        <v>129955965</v>
      </c>
      <c r="D16" s="15">
        <v>512919</v>
      </c>
      <c r="E16" s="39">
        <v>95769600</v>
      </c>
      <c r="F16" s="15">
        <v>194180317</v>
      </c>
      <c r="G16" s="15">
        <v>22720720</v>
      </c>
    </row>
    <row r="17" spans="1:7" ht="13.5">
      <c r="A17" s="30"/>
      <c r="B17" s="12">
        <v>60</v>
      </c>
      <c r="C17" s="13">
        <v>132638500</v>
      </c>
      <c r="D17" s="15">
        <v>509104</v>
      </c>
      <c r="E17" s="39">
        <v>97535411</v>
      </c>
      <c r="F17" s="15">
        <v>197462796</v>
      </c>
      <c r="G17" s="15">
        <v>21625476</v>
      </c>
    </row>
    <row r="18" spans="1:7" ht="13.5">
      <c r="A18" s="30"/>
      <c r="B18" s="12">
        <v>61</v>
      </c>
      <c r="C18" s="13">
        <v>136442304</v>
      </c>
      <c r="D18" s="15">
        <v>471029</v>
      </c>
      <c r="E18" s="39">
        <v>99901992</v>
      </c>
      <c r="F18" s="15">
        <v>198299305</v>
      </c>
      <c r="G18" s="15">
        <v>20145579</v>
      </c>
    </row>
    <row r="19" spans="1:7" ht="13.5">
      <c r="A19" s="30"/>
      <c r="B19" s="12">
        <v>62</v>
      </c>
      <c r="C19" s="13">
        <v>140059316</v>
      </c>
      <c r="D19" s="15">
        <v>448242</v>
      </c>
      <c r="E19" s="39">
        <v>101920892</v>
      </c>
      <c r="F19" s="15">
        <v>204677233</v>
      </c>
      <c r="G19" s="15">
        <v>10025777</v>
      </c>
    </row>
    <row r="20" spans="1:7" ht="13.5">
      <c r="A20" s="30"/>
      <c r="B20" s="12">
        <v>63</v>
      </c>
      <c r="C20" s="13">
        <v>144184359</v>
      </c>
      <c r="D20" s="15">
        <v>446894</v>
      </c>
      <c r="E20" s="39">
        <v>104521264</v>
      </c>
      <c r="F20" s="15">
        <v>217586089</v>
      </c>
      <c r="G20" s="15">
        <v>23030878</v>
      </c>
    </row>
    <row r="21" spans="1:7" ht="13.5">
      <c r="A21" s="30" t="s">
        <v>1</v>
      </c>
      <c r="B21" s="17" t="s">
        <v>2</v>
      </c>
      <c r="C21" s="13">
        <v>146185525</v>
      </c>
      <c r="D21" s="15">
        <v>462825</v>
      </c>
      <c r="E21" s="39">
        <v>105322504</v>
      </c>
      <c r="F21" s="15">
        <v>222670570</v>
      </c>
      <c r="G21" s="15">
        <v>24666387</v>
      </c>
    </row>
    <row r="22" spans="1:7" ht="13.5">
      <c r="A22" s="30"/>
      <c r="B22" s="12">
        <v>2</v>
      </c>
      <c r="C22" s="13">
        <v>149846036</v>
      </c>
      <c r="D22" s="15">
        <v>464880</v>
      </c>
      <c r="E22" s="39">
        <v>110487612</v>
      </c>
      <c r="F22" s="15">
        <v>237644016</v>
      </c>
      <c r="G22" s="15">
        <v>26725198</v>
      </c>
    </row>
    <row r="23" spans="1:7" ht="13.5">
      <c r="A23" s="30"/>
      <c r="B23" s="12">
        <v>3</v>
      </c>
      <c r="C23" s="13">
        <v>153037507</v>
      </c>
      <c r="D23" s="15">
        <v>459293</v>
      </c>
      <c r="E23" s="39">
        <v>112749752</v>
      </c>
      <c r="F23" s="15">
        <v>247030709</v>
      </c>
      <c r="G23" s="15">
        <v>26697594</v>
      </c>
    </row>
    <row r="24" spans="1:7" ht="13.5">
      <c r="A24" s="30"/>
      <c r="B24" s="12">
        <v>4</v>
      </c>
      <c r="C24" s="13">
        <v>152681598</v>
      </c>
      <c r="D24" s="15">
        <v>427090</v>
      </c>
      <c r="E24" s="39">
        <v>112181490</v>
      </c>
      <c r="F24" s="15">
        <v>249605518</v>
      </c>
      <c r="G24" s="15">
        <v>26241166</v>
      </c>
    </row>
    <row r="25" spans="1:7" ht="13.5">
      <c r="A25" s="30"/>
      <c r="B25" s="12">
        <v>5</v>
      </c>
      <c r="C25" s="13">
        <v>152776619</v>
      </c>
      <c r="D25" s="15">
        <v>406169</v>
      </c>
      <c r="E25" s="39">
        <v>111768373</v>
      </c>
      <c r="F25" s="15">
        <v>250015754</v>
      </c>
      <c r="G25" s="15">
        <v>25027007</v>
      </c>
    </row>
    <row r="26" spans="1:7" ht="13.5">
      <c r="A26" s="30"/>
      <c r="B26" s="12">
        <v>6</v>
      </c>
      <c r="C26" s="13">
        <v>152028030</v>
      </c>
      <c r="D26" s="15">
        <v>416103</v>
      </c>
      <c r="E26" s="39">
        <v>111042865</v>
      </c>
      <c r="F26" s="15">
        <v>244377860</v>
      </c>
      <c r="G26" s="15">
        <v>24077356</v>
      </c>
    </row>
    <row r="27" spans="1:7" ht="13.5">
      <c r="A27" s="30"/>
      <c r="B27" s="30">
        <v>7</v>
      </c>
      <c r="C27" s="15">
        <v>151086738</v>
      </c>
      <c r="D27" s="15">
        <v>398806</v>
      </c>
      <c r="E27" s="39">
        <v>109929387</v>
      </c>
      <c r="F27" s="15">
        <v>248997669</v>
      </c>
      <c r="G27" s="15">
        <v>24702335</v>
      </c>
    </row>
    <row r="28" spans="1:7" ht="13.5">
      <c r="A28" s="30"/>
      <c r="B28" s="30">
        <v>8</v>
      </c>
      <c r="C28" s="15">
        <v>150432214</v>
      </c>
      <c r="D28" s="15">
        <v>366351</v>
      </c>
      <c r="E28" s="39">
        <v>108682813</v>
      </c>
      <c r="F28" s="15">
        <v>251724242</v>
      </c>
      <c r="G28" s="15">
        <v>24601269</v>
      </c>
    </row>
    <row r="29" spans="1:7" ht="13.5">
      <c r="A29" s="30"/>
      <c r="B29" s="30">
        <v>9</v>
      </c>
      <c r="C29" s="15">
        <v>147625459</v>
      </c>
      <c r="D29" s="15">
        <v>316573</v>
      </c>
      <c r="E29" s="39">
        <v>105529380</v>
      </c>
      <c r="F29" s="15">
        <v>247652382</v>
      </c>
      <c r="G29" s="15">
        <v>24300783</v>
      </c>
    </row>
    <row r="30" spans="1:7" ht="13.5">
      <c r="A30" s="30"/>
      <c r="B30" s="30">
        <v>10</v>
      </c>
      <c r="C30" s="15">
        <v>146107555</v>
      </c>
      <c r="D30" s="15">
        <v>276674</v>
      </c>
      <c r="E30" s="39">
        <v>103791618</v>
      </c>
      <c r="F30" s="15">
        <v>242809538</v>
      </c>
      <c r="G30" s="15">
        <v>22642616</v>
      </c>
    </row>
    <row r="31" spans="1:7" ht="13.5">
      <c r="A31" s="30"/>
      <c r="B31" s="30">
        <v>11</v>
      </c>
      <c r="C31" s="15">
        <v>144306533</v>
      </c>
      <c r="D31" s="15">
        <v>268927</v>
      </c>
      <c r="E31" s="39">
        <v>102529108</v>
      </c>
      <c r="F31" s="15">
        <v>240794756</v>
      </c>
      <c r="G31" s="15">
        <v>22271826</v>
      </c>
    </row>
    <row r="32" spans="1:7" ht="13.5">
      <c r="A32" s="30"/>
      <c r="B32" s="30">
        <v>12</v>
      </c>
      <c r="C32" s="15">
        <v>143628123</v>
      </c>
      <c r="D32" s="15">
        <v>281462</v>
      </c>
      <c r="E32" s="39">
        <v>101651949</v>
      </c>
      <c r="F32" s="15">
        <v>240658829</v>
      </c>
      <c r="G32" s="15">
        <v>21855464</v>
      </c>
    </row>
    <row r="33" spans="1:7" ht="13.5">
      <c r="A33" s="30"/>
      <c r="B33" s="30">
        <v>13</v>
      </c>
      <c r="C33" s="15">
        <v>144268457</v>
      </c>
      <c r="D33" s="15">
        <v>288449</v>
      </c>
      <c r="E33" s="39">
        <v>101304728</v>
      </c>
      <c r="F33" s="15">
        <v>241133054</v>
      </c>
      <c r="G33" s="15">
        <v>21907112</v>
      </c>
    </row>
    <row r="34" spans="1:7" ht="13.5">
      <c r="A34" s="30"/>
      <c r="B34" s="30">
        <v>14</v>
      </c>
      <c r="C34" s="15">
        <v>142992798</v>
      </c>
      <c r="D34" s="15">
        <v>270898</v>
      </c>
      <c r="E34" s="39">
        <v>100093699</v>
      </c>
      <c r="F34" s="15">
        <v>239246229</v>
      </c>
      <c r="G34" s="15">
        <v>21860214</v>
      </c>
    </row>
    <row r="35" spans="1:7" ht="13.5">
      <c r="A35" s="30"/>
      <c r="B35" s="30">
        <v>15</v>
      </c>
      <c r="C35" s="15">
        <v>143851990</v>
      </c>
      <c r="D35" s="15">
        <v>227681</v>
      </c>
      <c r="E35" s="39">
        <v>100097598</v>
      </c>
      <c r="F35" s="15">
        <v>241159693</v>
      </c>
      <c r="G35" s="15">
        <v>22127291</v>
      </c>
    </row>
    <row r="36" spans="1:7" ht="13.5">
      <c r="A36" s="30"/>
      <c r="B36" s="30">
        <v>16</v>
      </c>
      <c r="C36" s="15">
        <v>143174365</v>
      </c>
      <c r="D36" s="15">
        <v>212863</v>
      </c>
      <c r="E36" s="39">
        <v>115817986</v>
      </c>
      <c r="F36" s="15">
        <v>242301336</v>
      </c>
      <c r="G36" s="15">
        <v>22263931</v>
      </c>
    </row>
    <row r="37" spans="1:7" ht="13.5">
      <c r="A37" s="30"/>
      <c r="B37" s="30"/>
      <c r="C37" s="15"/>
      <c r="D37" s="15"/>
      <c r="E37" s="39">
        <v>-16356801</v>
      </c>
      <c r="F37" s="15"/>
      <c r="G37" s="15"/>
    </row>
    <row r="38" spans="1:7" ht="13.5">
      <c r="A38" s="30"/>
      <c r="B38" s="30">
        <v>17</v>
      </c>
      <c r="C38" s="15">
        <v>145260070</v>
      </c>
      <c r="D38" s="15">
        <v>214413</v>
      </c>
      <c r="E38" s="39">
        <v>116282342</v>
      </c>
      <c r="F38" s="15">
        <v>245955158</v>
      </c>
      <c r="G38" s="15">
        <v>22601249</v>
      </c>
    </row>
    <row r="39" spans="1:7" ht="13.5">
      <c r="A39" s="30"/>
      <c r="B39" s="30"/>
      <c r="C39" s="15"/>
      <c r="D39" s="15"/>
      <c r="E39" s="39">
        <v>-16506659</v>
      </c>
      <c r="F39" s="15"/>
      <c r="G39" s="15"/>
    </row>
    <row r="40" spans="1:7" ht="13.5">
      <c r="A40" s="30"/>
      <c r="B40" s="30">
        <v>18</v>
      </c>
      <c r="C40" s="15">
        <v>146837548</v>
      </c>
      <c r="D40" s="15">
        <v>195441</v>
      </c>
      <c r="E40" s="39">
        <v>116890100</v>
      </c>
      <c r="F40" s="15">
        <v>248782910</v>
      </c>
      <c r="G40" s="15">
        <v>22977089</v>
      </c>
    </row>
    <row r="41" spans="1:7" ht="13.5">
      <c r="A41" s="30"/>
      <c r="B41" s="30"/>
      <c r="C41" s="15"/>
      <c r="D41" s="15"/>
      <c r="E41" s="39">
        <v>-16938784</v>
      </c>
      <c r="F41" s="15"/>
      <c r="G41" s="15"/>
    </row>
    <row r="42" spans="1:7" ht="13.5">
      <c r="A42" s="30"/>
      <c r="B42" s="30">
        <v>19</v>
      </c>
      <c r="C42" s="15">
        <v>150409903</v>
      </c>
      <c r="D42" s="15">
        <v>180412</v>
      </c>
      <c r="E42" s="39">
        <v>119271158</v>
      </c>
      <c r="F42" s="15">
        <v>255202034</v>
      </c>
      <c r="G42" s="15">
        <v>23127128</v>
      </c>
    </row>
    <row r="43" spans="1:7" ht="13.5">
      <c r="A43" s="30"/>
      <c r="B43" s="30"/>
      <c r="C43" s="15"/>
      <c r="D43" s="15"/>
      <c r="E43" s="39">
        <v>-18024813</v>
      </c>
      <c r="F43" s="15"/>
      <c r="G43" s="15"/>
    </row>
    <row r="44" spans="1:7" s="31" customFormat="1" ht="13.5">
      <c r="A44" s="26"/>
      <c r="B44" s="30">
        <v>20</v>
      </c>
      <c r="C44" s="15">
        <v>150881773</v>
      </c>
      <c r="D44" s="15">
        <v>175224</v>
      </c>
      <c r="E44" s="39">
        <v>119348860</v>
      </c>
      <c r="F44" s="15">
        <v>253555878</v>
      </c>
      <c r="G44" s="15">
        <v>22080767</v>
      </c>
    </row>
    <row r="45" spans="1:7" s="31" customFormat="1" ht="13.5">
      <c r="A45" s="26"/>
      <c r="B45" s="30"/>
      <c r="C45" s="15"/>
      <c r="D45" s="15"/>
      <c r="E45" s="39">
        <v>-18423603</v>
      </c>
      <c r="F45" s="15"/>
      <c r="G45" s="15"/>
    </row>
    <row r="46" spans="1:7" s="31" customFormat="1" ht="13.5">
      <c r="A46" s="26"/>
      <c r="B46" s="30">
        <v>21</v>
      </c>
      <c r="C46" s="15">
        <v>147288877</v>
      </c>
      <c r="D46" s="15">
        <v>146067</v>
      </c>
      <c r="E46" s="39">
        <v>116537769</v>
      </c>
      <c r="F46" s="15">
        <v>250414403</v>
      </c>
      <c r="G46" s="15">
        <v>20349095</v>
      </c>
    </row>
    <row r="47" spans="1:7" s="31" customFormat="1" ht="13.5">
      <c r="A47" s="26"/>
      <c r="B47" s="30"/>
      <c r="C47" s="15"/>
      <c r="D47" s="15"/>
      <c r="E47" s="39">
        <v>-18518820</v>
      </c>
      <c r="F47" s="15"/>
      <c r="G47" s="15"/>
    </row>
    <row r="48" spans="1:7" s="31" customFormat="1" ht="13.5">
      <c r="A48" s="26"/>
      <c r="B48" s="30">
        <v>22</v>
      </c>
      <c r="C48" s="15">
        <v>148838545</v>
      </c>
      <c r="D48" s="15">
        <v>165563</v>
      </c>
      <c r="E48" s="39">
        <v>117395491</v>
      </c>
      <c r="F48" s="15">
        <v>244592901</v>
      </c>
      <c r="G48" s="15">
        <v>20227629</v>
      </c>
    </row>
    <row r="49" spans="1:7" s="31" customFormat="1" ht="13.5">
      <c r="A49" s="26"/>
      <c r="B49" s="30"/>
      <c r="C49" s="15"/>
      <c r="D49" s="15"/>
      <c r="E49" s="39">
        <v>-18534651</v>
      </c>
      <c r="F49" s="15"/>
      <c r="G49" s="15"/>
    </row>
    <row r="50" spans="1:7" s="33" customFormat="1" ht="13.5">
      <c r="A50" s="27"/>
      <c r="B50" s="32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3" customFormat="1" ht="13.5">
      <c r="A51" s="27"/>
      <c r="B51" s="32"/>
      <c r="C51" s="20"/>
      <c r="D51" s="20"/>
      <c r="E51" s="21">
        <v>-18375824</v>
      </c>
      <c r="F51" s="20"/>
      <c r="G51" s="20"/>
    </row>
    <row r="52" spans="1:7" s="33" customFormat="1" ht="13.5">
      <c r="A52" s="27"/>
      <c r="B52" s="32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3" customFormat="1" ht="13.5">
      <c r="A53" s="27"/>
      <c r="B53" s="32"/>
      <c r="C53" s="20"/>
      <c r="D53" s="20"/>
      <c r="E53" s="21">
        <v>-18905348</v>
      </c>
      <c r="F53" s="20"/>
      <c r="G53" s="20"/>
    </row>
    <row r="54" spans="1:7" s="33" customFormat="1" ht="13.5">
      <c r="A54" s="27"/>
      <c r="B54" s="32">
        <v>25</v>
      </c>
      <c r="C54" s="117">
        <v>154403453</v>
      </c>
      <c r="D54" s="117">
        <v>170894</v>
      </c>
      <c r="E54" s="21">
        <v>121489345</v>
      </c>
      <c r="F54" s="20">
        <v>260017310</v>
      </c>
      <c r="G54" s="20">
        <v>20732902</v>
      </c>
    </row>
    <row r="55" spans="1:11" s="33" customFormat="1" ht="13.5">
      <c r="A55" s="27"/>
      <c r="B55" s="32"/>
      <c r="C55" s="20"/>
      <c r="D55" s="20"/>
      <c r="E55" s="21">
        <v>-19769843</v>
      </c>
      <c r="F55" s="20"/>
      <c r="G55" s="20"/>
      <c r="K55" s="108"/>
    </row>
    <row r="56" spans="1:11" s="33" customFormat="1" ht="13.5">
      <c r="A56" s="27"/>
      <c r="B56" s="32">
        <v>26</v>
      </c>
      <c r="C56" s="20">
        <v>152925385.6774</v>
      </c>
      <c r="D56" s="20">
        <v>182472</v>
      </c>
      <c r="E56" s="21">
        <v>120813605.3334</v>
      </c>
      <c r="F56" s="20">
        <v>260105408.03</v>
      </c>
      <c r="G56" s="20">
        <v>20724139</v>
      </c>
      <c r="K56" s="108"/>
    </row>
    <row r="57" spans="1:11" s="33" customFormat="1" ht="13.5">
      <c r="A57" s="27"/>
      <c r="B57" s="32"/>
      <c r="C57" s="20"/>
      <c r="D57" s="20"/>
      <c r="E57" s="21">
        <v>-20048974</v>
      </c>
      <c r="F57" s="20"/>
      <c r="G57" s="20"/>
      <c r="K57" s="108"/>
    </row>
    <row r="58" spans="1:11" s="33" customFormat="1" ht="13.5">
      <c r="A58" s="27"/>
      <c r="B58" s="121">
        <v>27</v>
      </c>
      <c r="C58" s="20">
        <v>158078767.9431</v>
      </c>
      <c r="D58" s="20">
        <v>170019</v>
      </c>
      <c r="E58" s="21">
        <v>123757289</v>
      </c>
      <c r="F58" s="20">
        <v>269385083</v>
      </c>
      <c r="G58" s="20">
        <v>21211526</v>
      </c>
      <c r="K58" s="108"/>
    </row>
    <row r="59" spans="1:11" s="33" customFormat="1" ht="13.5">
      <c r="A59" s="27"/>
      <c r="C59" s="20"/>
      <c r="D59" s="20"/>
      <c r="E59" s="21">
        <v>-20753046</v>
      </c>
      <c r="F59" s="20"/>
      <c r="G59" s="20"/>
      <c r="K59" s="108"/>
    </row>
    <row r="60" spans="1:11" s="33" customFormat="1" ht="13.5">
      <c r="A60" s="27"/>
      <c r="B60" s="121">
        <v>28</v>
      </c>
      <c r="C60" s="20">
        <v>159803901.053</v>
      </c>
      <c r="D60" s="20">
        <v>176303</v>
      </c>
      <c r="E60" s="21">
        <v>124907291</v>
      </c>
      <c r="F60" s="20">
        <v>270607439</v>
      </c>
      <c r="G60" s="20">
        <v>20954539</v>
      </c>
      <c r="K60" s="108"/>
    </row>
    <row r="61" spans="1:11" s="33" customFormat="1" ht="13.5">
      <c r="A61" s="27"/>
      <c r="B61" s="121"/>
      <c r="C61" s="20"/>
      <c r="D61" s="20"/>
      <c r="E61" s="21">
        <v>-21195432</v>
      </c>
      <c r="F61" s="20"/>
      <c r="G61" s="20"/>
      <c r="K61" s="108"/>
    </row>
    <row r="62" spans="1:11" s="33" customFormat="1" ht="13.5">
      <c r="A62" s="27"/>
      <c r="B62" s="121">
        <v>29</v>
      </c>
      <c r="C62" s="20">
        <v>162349243.1369</v>
      </c>
      <c r="D62" s="20">
        <v>183327</v>
      </c>
      <c r="E62" s="21">
        <v>126558305.5308</v>
      </c>
      <c r="F62" s="20">
        <v>275126524</v>
      </c>
      <c r="G62" s="20">
        <v>21331921</v>
      </c>
      <c r="K62" s="108"/>
    </row>
    <row r="63" spans="1:11" s="33" customFormat="1" ht="13.5">
      <c r="A63" s="27"/>
      <c r="B63" s="121"/>
      <c r="C63" s="20"/>
      <c r="D63" s="20"/>
      <c r="E63" s="21">
        <v>-21715878</v>
      </c>
      <c r="F63" s="20"/>
      <c r="G63" s="20"/>
      <c r="K63" s="108"/>
    </row>
    <row r="64" spans="1:11" s="33" customFormat="1" ht="13.5">
      <c r="A64" s="27"/>
      <c r="B64" s="121">
        <v>30</v>
      </c>
      <c r="C64" s="20">
        <v>164099108</v>
      </c>
      <c r="D64" s="20">
        <v>179712</v>
      </c>
      <c r="E64" s="21">
        <v>127642687</v>
      </c>
      <c r="F64" s="20">
        <v>277675003</v>
      </c>
      <c r="G64" s="20">
        <v>18962669</v>
      </c>
      <c r="K64" s="108"/>
    </row>
    <row r="65" spans="1:7" s="33" customFormat="1" ht="13.5">
      <c r="A65" s="27"/>
      <c r="B65" s="129"/>
      <c r="C65" s="130"/>
      <c r="D65" s="130"/>
      <c r="E65" s="127">
        <v>-22187104</v>
      </c>
      <c r="F65" s="130"/>
      <c r="G65" s="130"/>
    </row>
    <row r="66" spans="1:7" s="33" customFormat="1" ht="13.5">
      <c r="A66" s="134" t="s">
        <v>31</v>
      </c>
      <c r="B66" s="135" t="s">
        <v>32</v>
      </c>
      <c r="C66" s="20">
        <v>163121677.0433</v>
      </c>
      <c r="D66" s="20">
        <v>184427</v>
      </c>
      <c r="E66" s="21">
        <v>126803261.74329999</v>
      </c>
      <c r="F66" s="20">
        <v>271927456</v>
      </c>
      <c r="G66" s="20">
        <v>19669058</v>
      </c>
    </row>
    <row r="67" spans="1:7" s="33" customFormat="1" ht="13.5">
      <c r="A67" s="136"/>
      <c r="B67" s="132"/>
      <c r="C67" s="157"/>
      <c r="D67" s="157"/>
      <c r="E67" s="147">
        <v>-22285546</v>
      </c>
      <c r="F67" s="157"/>
      <c r="G67" s="157"/>
    </row>
    <row r="68" ht="13.5">
      <c r="B68" s="5" t="s">
        <v>23</v>
      </c>
    </row>
    <row r="69" ht="13.5">
      <c r="B69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pane ySplit="3" topLeftCell="A64" activePane="bottomLeft" state="frozen"/>
      <selection pane="topLeft" activeCell="E65" sqref="E65"/>
      <selection pane="bottomLeft" activeCell="B70" sqref="B70"/>
    </sheetView>
  </sheetViews>
  <sheetFormatPr defaultColWidth="9.00390625" defaultRowHeight="13.5"/>
  <cols>
    <col min="1" max="1" width="6.50390625" style="46" bestFit="1" customWidth="1"/>
    <col min="2" max="2" width="6.50390625" style="46" customWidth="1"/>
    <col min="3" max="3" width="11.50390625" style="24" customWidth="1"/>
    <col min="4" max="4" width="3.875" style="46" customWidth="1"/>
    <col min="5" max="5" width="11.50390625" style="24" customWidth="1"/>
    <col min="6" max="6" width="3.875" style="46" customWidth="1"/>
    <col min="7" max="7" width="11.50390625" style="25" customWidth="1"/>
    <col min="8" max="8" width="4.375" style="46" customWidth="1"/>
    <col min="9" max="9" width="11.50390625" style="25" customWidth="1"/>
    <col min="10" max="10" width="3.875" style="46" customWidth="1"/>
    <col min="11" max="11" width="11.50390625" style="24" customWidth="1"/>
    <col min="12" max="12" width="3.875" style="46" customWidth="1"/>
    <col min="13" max="13" width="11.50390625" style="24" customWidth="1"/>
    <col min="14" max="14" width="3.875" style="46" customWidth="1"/>
    <col min="15" max="15" width="11.50390625" style="24" customWidth="1"/>
    <col min="16" max="16" width="3.875" style="46" customWidth="1"/>
    <col min="17" max="17" width="11.50390625" style="24" customWidth="1"/>
    <col min="18" max="18" width="3.875" style="46" customWidth="1"/>
    <col min="19" max="20" width="9.00390625" style="46" customWidth="1"/>
    <col min="21" max="21" width="11.50390625" style="46" bestFit="1" customWidth="1"/>
    <col min="22" max="22" width="10.375" style="46" bestFit="1" customWidth="1"/>
    <col min="23" max="16384" width="9.00390625" style="46" customWidth="1"/>
  </cols>
  <sheetData>
    <row r="1" spans="1:18" ht="26.25" customHeight="1">
      <c r="A1" s="103"/>
      <c r="B1" s="45" t="s">
        <v>10</v>
      </c>
      <c r="C1" s="164" t="s">
        <v>15</v>
      </c>
      <c r="D1" s="165"/>
      <c r="E1" s="165"/>
      <c r="F1" s="165"/>
      <c r="G1" s="165" t="s">
        <v>16</v>
      </c>
      <c r="H1" s="165"/>
      <c r="I1" s="165"/>
      <c r="J1" s="165"/>
      <c r="K1" s="165" t="s">
        <v>17</v>
      </c>
      <c r="L1" s="165"/>
      <c r="M1" s="165"/>
      <c r="N1" s="165"/>
      <c r="O1" s="168" t="s">
        <v>25</v>
      </c>
      <c r="P1" s="165"/>
      <c r="Q1" s="165"/>
      <c r="R1" s="165"/>
    </row>
    <row r="2" spans="1:18" ht="26.25" customHeight="1">
      <c r="A2" s="104" t="s">
        <v>11</v>
      </c>
      <c r="B2" s="47"/>
      <c r="C2" s="166" t="s">
        <v>13</v>
      </c>
      <c r="D2" s="164"/>
      <c r="E2" s="167" t="s">
        <v>14</v>
      </c>
      <c r="F2" s="164"/>
      <c r="G2" s="167" t="s">
        <v>13</v>
      </c>
      <c r="H2" s="164"/>
      <c r="I2" s="167" t="s">
        <v>14</v>
      </c>
      <c r="J2" s="164"/>
      <c r="K2" s="167" t="s">
        <v>13</v>
      </c>
      <c r="L2" s="164"/>
      <c r="M2" s="167" t="s">
        <v>14</v>
      </c>
      <c r="N2" s="164"/>
      <c r="O2" s="167" t="s">
        <v>13</v>
      </c>
      <c r="P2" s="164"/>
      <c r="Q2" s="167" t="s">
        <v>14</v>
      </c>
      <c r="R2" s="164"/>
    </row>
    <row r="3" spans="1:18" ht="13.5">
      <c r="A3" s="105"/>
      <c r="B3" s="48"/>
      <c r="C3" s="64" t="s">
        <v>3</v>
      </c>
      <c r="D3" s="49" t="s">
        <v>19</v>
      </c>
      <c r="E3" s="8" t="s">
        <v>3</v>
      </c>
      <c r="F3" s="49" t="s">
        <v>19</v>
      </c>
      <c r="G3" s="9" t="s">
        <v>3</v>
      </c>
      <c r="H3" s="49" t="s">
        <v>19</v>
      </c>
      <c r="I3" s="9" t="s">
        <v>3</v>
      </c>
      <c r="J3" s="49" t="s">
        <v>19</v>
      </c>
      <c r="K3" s="8" t="s">
        <v>3</v>
      </c>
      <c r="L3" s="49" t="s">
        <v>19</v>
      </c>
      <c r="M3" s="8" t="s">
        <v>3</v>
      </c>
      <c r="N3" s="49" t="s">
        <v>19</v>
      </c>
      <c r="O3" s="8" t="s">
        <v>3</v>
      </c>
      <c r="P3" s="49" t="s">
        <v>19</v>
      </c>
      <c r="Q3" s="8" t="s">
        <v>3</v>
      </c>
      <c r="R3" s="50" t="s">
        <v>19</v>
      </c>
    </row>
    <row r="4" spans="1:18" ht="13.5">
      <c r="A4" s="105" t="s">
        <v>0</v>
      </c>
      <c r="B4" s="51">
        <v>35</v>
      </c>
      <c r="C4" s="65">
        <v>4177979</v>
      </c>
      <c r="D4" s="41">
        <v>58.2989080132656</v>
      </c>
      <c r="E4" s="67">
        <v>2988500</v>
      </c>
      <c r="F4" s="41">
        <v>41.701091986734355</v>
      </c>
      <c r="G4" s="68">
        <v>2373626</v>
      </c>
      <c r="H4" s="41">
        <v>65.25186542802373</v>
      </c>
      <c r="I4" s="68">
        <v>1264011</v>
      </c>
      <c r="J4" s="41">
        <v>34.74813457197626</v>
      </c>
      <c r="K4" s="67">
        <v>1067540</v>
      </c>
      <c r="L4" s="41">
        <v>47.29810557693552</v>
      </c>
      <c r="M4" s="67">
        <v>1189506</v>
      </c>
      <c r="N4" s="41">
        <v>52.70189442306449</v>
      </c>
      <c r="O4" s="67">
        <v>3340034</v>
      </c>
      <c r="P4" s="41">
        <v>65.18537340982974</v>
      </c>
      <c r="Q4" s="67">
        <v>1783867</v>
      </c>
      <c r="R4" s="52">
        <v>34.81462659017026</v>
      </c>
    </row>
    <row r="5" spans="1:18" ht="13.5">
      <c r="A5" s="55"/>
      <c r="B5" s="54">
        <v>40</v>
      </c>
      <c r="C5" s="18">
        <v>5591991</v>
      </c>
      <c r="D5" s="42">
        <v>61.610631420745435</v>
      </c>
      <c r="E5" s="13">
        <v>3484350</v>
      </c>
      <c r="F5" s="42">
        <v>38.389368579254565</v>
      </c>
      <c r="G5" s="38">
        <v>3476070</v>
      </c>
      <c r="H5" s="42">
        <v>67.2678724583474</v>
      </c>
      <c r="I5" s="38">
        <v>1691434</v>
      </c>
      <c r="J5" s="42">
        <v>32.73212754165261</v>
      </c>
      <c r="K5" s="13">
        <v>1046243</v>
      </c>
      <c r="L5" s="42">
        <v>48.19033432455239</v>
      </c>
      <c r="M5" s="13">
        <v>1124821</v>
      </c>
      <c r="N5" s="42">
        <v>51.80966567544761</v>
      </c>
      <c r="O5" s="13">
        <v>4679153</v>
      </c>
      <c r="P5" s="42">
        <v>69.61132739655453</v>
      </c>
      <c r="Q5" s="13">
        <v>2042674</v>
      </c>
      <c r="R5" s="43">
        <v>30.38867260344546</v>
      </c>
    </row>
    <row r="6" spans="1:18" ht="13.5">
      <c r="A6" s="55"/>
      <c r="B6" s="54">
        <v>45</v>
      </c>
      <c r="C6" s="18">
        <v>6204921</v>
      </c>
      <c r="D6" s="42">
        <v>62.996955091482796</v>
      </c>
      <c r="E6" s="13">
        <v>3644636</v>
      </c>
      <c r="F6" s="42">
        <v>37.00304490851721</v>
      </c>
      <c r="G6" s="38">
        <v>4007101</v>
      </c>
      <c r="H6" s="42">
        <v>66.9746554034415</v>
      </c>
      <c r="I6" s="38">
        <v>1975910</v>
      </c>
      <c r="J6" s="42">
        <v>33.02534459655849</v>
      </c>
      <c r="K6" s="13">
        <v>780035</v>
      </c>
      <c r="L6" s="42">
        <v>49.029942122121824</v>
      </c>
      <c r="M6" s="13">
        <v>810901</v>
      </c>
      <c r="N6" s="42">
        <v>50.97005787787818</v>
      </c>
      <c r="O6" s="13">
        <v>4360879</v>
      </c>
      <c r="P6" s="42">
        <v>66.73646567276921</v>
      </c>
      <c r="Q6" s="13">
        <v>2173598</v>
      </c>
      <c r="R6" s="43">
        <v>33.26353432723078</v>
      </c>
    </row>
    <row r="7" spans="1:18" ht="13.5">
      <c r="A7" s="55"/>
      <c r="B7" s="54">
        <v>50</v>
      </c>
      <c r="C7" s="18">
        <v>6691100</v>
      </c>
      <c r="D7" s="42">
        <v>63.483452233756786</v>
      </c>
      <c r="E7" s="13">
        <v>3848812</v>
      </c>
      <c r="F7" s="42">
        <v>36.51654776624321</v>
      </c>
      <c r="G7" s="38">
        <v>4182956</v>
      </c>
      <c r="H7" s="42">
        <v>65.75681418639195</v>
      </c>
      <c r="I7" s="38">
        <v>2178295</v>
      </c>
      <c r="J7" s="42">
        <v>34.243185813608044</v>
      </c>
      <c r="K7" s="13">
        <v>872880</v>
      </c>
      <c r="L7" s="42">
        <v>54.40104504252964</v>
      </c>
      <c r="M7" s="13">
        <v>731648</v>
      </c>
      <c r="N7" s="42">
        <v>45.59895495747036</v>
      </c>
      <c r="O7" s="13">
        <v>4490310</v>
      </c>
      <c r="P7" s="42">
        <v>63.71029678861262</v>
      </c>
      <c r="Q7" s="13">
        <v>2557703</v>
      </c>
      <c r="R7" s="43">
        <v>36.28970321138738</v>
      </c>
    </row>
    <row r="8" spans="1:18" ht="13.5">
      <c r="A8" s="55"/>
      <c r="B8" s="54">
        <v>51</v>
      </c>
      <c r="C8" s="18">
        <v>6661436</v>
      </c>
      <c r="D8" s="42">
        <v>64.04165309519844</v>
      </c>
      <c r="E8" s="13">
        <v>3740288</v>
      </c>
      <c r="F8" s="42">
        <v>35.95834690480155</v>
      </c>
      <c r="G8" s="38">
        <v>4153382</v>
      </c>
      <c r="H8" s="42">
        <v>66.38824423959524</v>
      </c>
      <c r="I8" s="38">
        <v>2102819</v>
      </c>
      <c r="J8" s="42">
        <v>33.611755760404755</v>
      </c>
      <c r="K8" s="13">
        <v>863586</v>
      </c>
      <c r="L8" s="42">
        <v>55.190876869177096</v>
      </c>
      <c r="M8" s="13">
        <v>701140</v>
      </c>
      <c r="N8" s="42">
        <v>44.809123130822904</v>
      </c>
      <c r="O8" s="13">
        <v>4598191</v>
      </c>
      <c r="P8" s="42">
        <v>64.03854464455698</v>
      </c>
      <c r="Q8" s="13">
        <v>2582158</v>
      </c>
      <c r="R8" s="43">
        <v>35.96145535544303</v>
      </c>
    </row>
    <row r="9" spans="1:18" ht="13.5">
      <c r="A9" s="55"/>
      <c r="B9" s="54">
        <v>52</v>
      </c>
      <c r="C9" s="18">
        <v>6807102</v>
      </c>
      <c r="D9" s="42">
        <v>63.62198545473851</v>
      </c>
      <c r="E9" s="13">
        <v>3892190</v>
      </c>
      <c r="F9" s="42">
        <v>36.3780145452615</v>
      </c>
      <c r="G9" s="38">
        <v>4196509</v>
      </c>
      <c r="H9" s="42">
        <v>65.65074193079568</v>
      </c>
      <c r="I9" s="38">
        <v>2195664</v>
      </c>
      <c r="J9" s="42">
        <v>34.349258069204325</v>
      </c>
      <c r="K9" s="13">
        <v>907780</v>
      </c>
      <c r="L9" s="42">
        <v>54.798539397806444</v>
      </c>
      <c r="M9" s="13">
        <v>748797</v>
      </c>
      <c r="N9" s="42">
        <v>45.20146060219356</v>
      </c>
      <c r="O9" s="13">
        <v>4559618</v>
      </c>
      <c r="P9" s="42">
        <v>64.50891726575854</v>
      </c>
      <c r="Q9" s="13">
        <v>2508580</v>
      </c>
      <c r="R9" s="43">
        <v>35.49108273424146</v>
      </c>
    </row>
    <row r="10" spans="1:18" ht="13.5">
      <c r="A10" s="55"/>
      <c r="B10" s="54">
        <v>53</v>
      </c>
      <c r="C10" s="18">
        <v>6801046</v>
      </c>
      <c r="D10" s="42">
        <v>63.18796699642616</v>
      </c>
      <c r="E10" s="13">
        <v>3962152</v>
      </c>
      <c r="F10" s="42">
        <v>36.812033003573845</v>
      </c>
      <c r="G10" s="38">
        <v>4246032</v>
      </c>
      <c r="H10" s="42">
        <v>65.48291434711204</v>
      </c>
      <c r="I10" s="38">
        <v>2238151</v>
      </c>
      <c r="J10" s="42">
        <v>34.51708565288796</v>
      </c>
      <c r="K10" s="13">
        <v>899485</v>
      </c>
      <c r="L10" s="42">
        <v>54.23599533303386</v>
      </c>
      <c r="M10" s="13">
        <v>758980</v>
      </c>
      <c r="N10" s="42">
        <v>45.76400466696614</v>
      </c>
      <c r="O10" s="13">
        <v>4553062</v>
      </c>
      <c r="P10" s="42">
        <v>65.07497884698942</v>
      </c>
      <c r="Q10" s="13">
        <v>2443578</v>
      </c>
      <c r="R10" s="43">
        <v>34.92502115301059</v>
      </c>
    </row>
    <row r="11" spans="1:18" ht="13.5">
      <c r="A11" s="55"/>
      <c r="B11" s="54">
        <v>54</v>
      </c>
      <c r="C11" s="18">
        <v>6856370</v>
      </c>
      <c r="D11" s="42">
        <v>62.8660205398319</v>
      </c>
      <c r="E11" s="13">
        <v>4049951</v>
      </c>
      <c r="F11" s="42">
        <v>37.1339794601681</v>
      </c>
      <c r="G11" s="38">
        <v>4275803</v>
      </c>
      <c r="H11" s="42">
        <v>65.30342290618508</v>
      </c>
      <c r="I11" s="38">
        <v>2271791</v>
      </c>
      <c r="J11" s="42">
        <v>34.696577093814916</v>
      </c>
      <c r="K11" s="13">
        <v>902143</v>
      </c>
      <c r="L11" s="42">
        <v>53.700490430387035</v>
      </c>
      <c r="M11" s="13">
        <v>777810</v>
      </c>
      <c r="N11" s="42">
        <v>46.299509569612965</v>
      </c>
      <c r="O11" s="13">
        <v>4538556</v>
      </c>
      <c r="P11" s="42">
        <v>65.4852485782727</v>
      </c>
      <c r="Q11" s="13">
        <v>2392098</v>
      </c>
      <c r="R11" s="43">
        <v>34.514751421727304</v>
      </c>
    </row>
    <row r="12" spans="1:18" ht="13.5">
      <c r="A12" s="55"/>
      <c r="B12" s="54">
        <v>55</v>
      </c>
      <c r="C12" s="18">
        <v>6976226</v>
      </c>
      <c r="D12" s="42">
        <v>62.398349931955266</v>
      </c>
      <c r="E12" s="13">
        <v>4203919</v>
      </c>
      <c r="F12" s="42">
        <v>37.601650068044734</v>
      </c>
      <c r="G12" s="38">
        <v>4301497</v>
      </c>
      <c r="H12" s="42">
        <v>64.89035084411069</v>
      </c>
      <c r="I12" s="38">
        <v>2327373</v>
      </c>
      <c r="J12" s="42">
        <v>35.109649155889315</v>
      </c>
      <c r="K12" s="13">
        <v>960901</v>
      </c>
      <c r="L12" s="42">
        <v>53.466916093363636</v>
      </c>
      <c r="M12" s="13">
        <v>836287</v>
      </c>
      <c r="N12" s="42">
        <v>46.53308390663637</v>
      </c>
      <c r="O12" s="13">
        <v>4448432</v>
      </c>
      <c r="P12" s="42">
        <v>65.18023853240315</v>
      </c>
      <c r="Q12" s="13">
        <v>2376385</v>
      </c>
      <c r="R12" s="43">
        <v>34.81976146759686</v>
      </c>
    </row>
    <row r="13" spans="1:18" ht="13.5">
      <c r="A13" s="55"/>
      <c r="B13" s="54">
        <v>56</v>
      </c>
      <c r="C13" s="18">
        <v>7159224</v>
      </c>
      <c r="D13" s="42">
        <v>62.662106541503924</v>
      </c>
      <c r="E13" s="13">
        <v>4265901</v>
      </c>
      <c r="F13" s="42">
        <v>37.33789345849608</v>
      </c>
      <c r="G13" s="38">
        <v>4357555</v>
      </c>
      <c r="H13" s="42">
        <v>65.27249180041055</v>
      </c>
      <c r="I13" s="38">
        <v>2318389</v>
      </c>
      <c r="J13" s="42">
        <v>34.72750819958945</v>
      </c>
      <c r="K13" s="13">
        <v>1032645</v>
      </c>
      <c r="L13" s="42">
        <v>54.499093040770155</v>
      </c>
      <c r="M13" s="13">
        <v>862148</v>
      </c>
      <c r="N13" s="42">
        <v>45.500906959229845</v>
      </c>
      <c r="O13" s="13">
        <v>4444556</v>
      </c>
      <c r="P13" s="42">
        <v>65.42818153313029</v>
      </c>
      <c r="Q13" s="13">
        <v>2348474</v>
      </c>
      <c r="R13" s="43">
        <v>34.57181846686972</v>
      </c>
    </row>
    <row r="14" spans="1:18" ht="13.5">
      <c r="A14" s="55"/>
      <c r="B14" s="54">
        <v>57</v>
      </c>
      <c r="C14" s="18">
        <v>7177828</v>
      </c>
      <c r="D14" s="42">
        <v>62.27093973420135</v>
      </c>
      <c r="E14" s="13">
        <v>4348942</v>
      </c>
      <c r="F14" s="42">
        <v>37.72906026579866</v>
      </c>
      <c r="G14" s="38">
        <v>4347381</v>
      </c>
      <c r="H14" s="42">
        <v>64.79825466955191</v>
      </c>
      <c r="I14" s="38">
        <v>2361721</v>
      </c>
      <c r="J14" s="42">
        <v>35.2017453304481</v>
      </c>
      <c r="K14" s="13">
        <v>1055327</v>
      </c>
      <c r="L14" s="42">
        <v>54.03130387056575</v>
      </c>
      <c r="M14" s="13">
        <v>897850</v>
      </c>
      <c r="N14" s="42">
        <v>45.96869612943425</v>
      </c>
      <c r="O14" s="13">
        <v>4402358</v>
      </c>
      <c r="P14" s="42">
        <v>65.29346000203488</v>
      </c>
      <c r="Q14" s="13">
        <v>2340060</v>
      </c>
      <c r="R14" s="43">
        <v>34.706539997965116</v>
      </c>
    </row>
    <row r="15" spans="1:18" ht="13.5">
      <c r="A15" s="55"/>
      <c r="B15" s="54">
        <v>58</v>
      </c>
      <c r="C15" s="18">
        <v>7293398</v>
      </c>
      <c r="D15" s="42">
        <v>62.11950790202534</v>
      </c>
      <c r="E15" s="13">
        <v>4447516</v>
      </c>
      <c r="F15" s="42">
        <v>37.88049209797465</v>
      </c>
      <c r="G15" s="38">
        <v>4398575</v>
      </c>
      <c r="H15" s="42">
        <v>64.88177587029116</v>
      </c>
      <c r="I15" s="38">
        <v>2380794</v>
      </c>
      <c r="J15" s="42">
        <v>35.11822412970883</v>
      </c>
      <c r="K15" s="13">
        <v>1096827</v>
      </c>
      <c r="L15" s="42">
        <v>54.03117947929768</v>
      </c>
      <c r="M15" s="13">
        <v>933162</v>
      </c>
      <c r="N15" s="42">
        <v>45.96882052070233</v>
      </c>
      <c r="O15" s="13">
        <v>4398407</v>
      </c>
      <c r="P15" s="42">
        <v>64.7132993828382</v>
      </c>
      <c r="Q15" s="13">
        <v>2398352</v>
      </c>
      <c r="R15" s="43">
        <v>35.2867006171618</v>
      </c>
    </row>
    <row r="16" spans="1:18" ht="13.5">
      <c r="A16" s="55"/>
      <c r="B16" s="54">
        <v>59</v>
      </c>
      <c r="C16" s="18">
        <v>7048306</v>
      </c>
      <c r="D16" s="42">
        <v>61.23908183594582</v>
      </c>
      <c r="E16" s="13">
        <v>4461184</v>
      </c>
      <c r="F16" s="42">
        <v>38.76091816405419</v>
      </c>
      <c r="G16" s="38">
        <v>4422427</v>
      </c>
      <c r="H16" s="42">
        <v>65.0937586382205</v>
      </c>
      <c r="I16" s="38">
        <v>2371507</v>
      </c>
      <c r="J16" s="42">
        <v>34.90624136177949</v>
      </c>
      <c r="K16" s="13">
        <v>1139593</v>
      </c>
      <c r="L16" s="42">
        <v>54.97175179397333</v>
      </c>
      <c r="M16" s="13">
        <v>933459</v>
      </c>
      <c r="N16" s="42">
        <v>45.028248206026674</v>
      </c>
      <c r="O16" s="13">
        <v>4484429</v>
      </c>
      <c r="P16" s="42">
        <v>65.14432285366432</v>
      </c>
      <c r="Q16" s="13">
        <v>2399408</v>
      </c>
      <c r="R16" s="43">
        <v>34.85567714633569</v>
      </c>
    </row>
    <row r="17" spans="1:18" ht="13.5">
      <c r="A17" s="55"/>
      <c r="B17" s="54">
        <v>60</v>
      </c>
      <c r="C17" s="18">
        <v>7502178</v>
      </c>
      <c r="D17" s="42">
        <v>62.70961289978519</v>
      </c>
      <c r="E17" s="13">
        <v>4461184</v>
      </c>
      <c r="F17" s="42">
        <v>37.29038710021481</v>
      </c>
      <c r="G17" s="38">
        <v>4477188</v>
      </c>
      <c r="H17" s="42">
        <v>65.02578700846011</v>
      </c>
      <c r="I17" s="38">
        <v>2408062</v>
      </c>
      <c r="J17" s="42">
        <v>34.974212991539886</v>
      </c>
      <c r="K17" s="13">
        <v>1161730</v>
      </c>
      <c r="L17" s="42">
        <v>54.793829214822864</v>
      </c>
      <c r="M17" s="13">
        <v>958454</v>
      </c>
      <c r="N17" s="42">
        <v>45.206170785177136</v>
      </c>
      <c r="O17" s="13">
        <v>4497816</v>
      </c>
      <c r="P17" s="42">
        <v>64.7973494523694</v>
      </c>
      <c r="Q17" s="13">
        <v>2443542</v>
      </c>
      <c r="R17" s="43">
        <v>35.20265054763059</v>
      </c>
    </row>
    <row r="18" spans="1:18" ht="13.5">
      <c r="A18" s="55"/>
      <c r="B18" s="54">
        <v>61</v>
      </c>
      <c r="C18" s="18">
        <v>7656442</v>
      </c>
      <c r="D18" s="42">
        <v>62.19649986169876</v>
      </c>
      <c r="E18" s="13">
        <v>4653643</v>
      </c>
      <c r="F18" s="42">
        <v>37.80350013830124</v>
      </c>
      <c r="G18" s="38">
        <v>4566644</v>
      </c>
      <c r="H18" s="42">
        <v>64.9782760418927</v>
      </c>
      <c r="I18" s="38">
        <v>2461311</v>
      </c>
      <c r="J18" s="42">
        <v>35.0217239581073</v>
      </c>
      <c r="K18" s="13">
        <v>1183997</v>
      </c>
      <c r="L18" s="42">
        <v>54.627576476493935</v>
      </c>
      <c r="M18" s="13">
        <v>983401</v>
      </c>
      <c r="N18" s="42">
        <v>45.372423523506065</v>
      </c>
      <c r="O18" s="13">
        <v>4605813</v>
      </c>
      <c r="P18" s="42">
        <v>64.83447183027712</v>
      </c>
      <c r="Q18" s="13">
        <v>2498144</v>
      </c>
      <c r="R18" s="43">
        <v>35.165528169722876</v>
      </c>
    </row>
    <row r="19" spans="1:18" ht="13.5">
      <c r="A19" s="55"/>
      <c r="B19" s="54">
        <v>62</v>
      </c>
      <c r="C19" s="18">
        <v>7951605</v>
      </c>
      <c r="D19" s="42">
        <v>62.44083060481409</v>
      </c>
      <c r="E19" s="13">
        <v>4783019</v>
      </c>
      <c r="F19" s="42">
        <v>37.55916939518591</v>
      </c>
      <c r="G19" s="38">
        <v>4688341</v>
      </c>
      <c r="H19" s="42">
        <v>65.291517677841</v>
      </c>
      <c r="I19" s="38">
        <v>2492287</v>
      </c>
      <c r="J19" s="42">
        <v>34.70848232215901</v>
      </c>
      <c r="K19" s="13">
        <v>1307983</v>
      </c>
      <c r="L19" s="42">
        <v>55.25553270109705</v>
      </c>
      <c r="M19" s="13">
        <v>1059170</v>
      </c>
      <c r="N19" s="42">
        <v>44.74446729890295</v>
      </c>
      <c r="O19" s="13">
        <v>4687319</v>
      </c>
      <c r="P19" s="42">
        <v>63.71871765937806</v>
      </c>
      <c r="Q19" s="13">
        <v>2668948</v>
      </c>
      <c r="R19" s="43">
        <v>36.28128234062195</v>
      </c>
    </row>
    <row r="20" spans="1:18" ht="13.5">
      <c r="A20" s="55"/>
      <c r="B20" s="54">
        <v>63</v>
      </c>
      <c r="C20" s="18">
        <v>8177540</v>
      </c>
      <c r="D20" s="42">
        <v>62.618435558306764</v>
      </c>
      <c r="E20" s="13">
        <v>4881777</v>
      </c>
      <c r="F20" s="42">
        <v>37.381564441693236</v>
      </c>
      <c r="G20" s="38">
        <v>4818125</v>
      </c>
      <c r="H20" s="42">
        <v>65.51237972372387</v>
      </c>
      <c r="I20" s="38">
        <v>2536401</v>
      </c>
      <c r="J20" s="42">
        <v>34.48762027627613</v>
      </c>
      <c r="K20" s="13">
        <v>1368575</v>
      </c>
      <c r="L20" s="42">
        <v>55.72022124010903</v>
      </c>
      <c r="M20" s="13">
        <v>1087580</v>
      </c>
      <c r="N20" s="42">
        <v>44.27977875989097</v>
      </c>
      <c r="O20" s="13">
        <v>4936164</v>
      </c>
      <c r="P20" s="42">
        <v>63.60057486000221</v>
      </c>
      <c r="Q20" s="13">
        <v>2825030</v>
      </c>
      <c r="R20" s="43">
        <v>36.39942513999779</v>
      </c>
    </row>
    <row r="21" spans="1:18" ht="13.5">
      <c r="A21" s="55" t="s">
        <v>1</v>
      </c>
      <c r="B21" s="56" t="s">
        <v>2</v>
      </c>
      <c r="C21" s="18">
        <v>8316689</v>
      </c>
      <c r="D21" s="42">
        <v>62.48396144947775</v>
      </c>
      <c r="E21" s="13">
        <v>4993429</v>
      </c>
      <c r="F21" s="42">
        <v>37.51603855052224</v>
      </c>
      <c r="G21" s="38">
        <v>4857059</v>
      </c>
      <c r="H21" s="42">
        <v>65.39031228105888</v>
      </c>
      <c r="I21" s="38">
        <v>2570737</v>
      </c>
      <c r="J21" s="42">
        <v>34.609687718941125</v>
      </c>
      <c r="K21" s="13">
        <v>1413313</v>
      </c>
      <c r="L21" s="42">
        <v>55.67139486423993</v>
      </c>
      <c r="M21" s="13">
        <v>1125357</v>
      </c>
      <c r="N21" s="42">
        <v>44.328605135760064</v>
      </c>
      <c r="O21" s="13">
        <v>5098001</v>
      </c>
      <c r="P21" s="42">
        <v>63.88578106805777</v>
      </c>
      <c r="Q21" s="13">
        <v>2881867</v>
      </c>
      <c r="R21" s="43">
        <v>36.11421893194223</v>
      </c>
    </row>
    <row r="22" spans="1:18" ht="13.5">
      <c r="A22" s="55"/>
      <c r="B22" s="54">
        <v>2</v>
      </c>
      <c r="C22" s="18">
        <v>8484075</v>
      </c>
      <c r="D22" s="42">
        <v>62.05290160576921</v>
      </c>
      <c r="E22" s="13">
        <v>5188251</v>
      </c>
      <c r="F22" s="42">
        <v>37.9470983942308</v>
      </c>
      <c r="G22" s="38">
        <v>5110571</v>
      </c>
      <c r="H22" s="42">
        <v>65.2306424168533</v>
      </c>
      <c r="I22" s="38">
        <v>2724046</v>
      </c>
      <c r="J22" s="42">
        <v>34.76935758314669</v>
      </c>
      <c r="K22" s="13">
        <v>1445613</v>
      </c>
      <c r="L22" s="42">
        <v>54.63594442875981</v>
      </c>
      <c r="M22" s="13">
        <v>1200288</v>
      </c>
      <c r="N22" s="42">
        <v>45.36405557124019</v>
      </c>
      <c r="O22" s="13">
        <v>5303823</v>
      </c>
      <c r="P22" s="42">
        <v>63.47240844661175</v>
      </c>
      <c r="Q22" s="13">
        <v>3052285</v>
      </c>
      <c r="R22" s="43">
        <v>36.52759155338825</v>
      </c>
    </row>
    <row r="23" spans="1:18" ht="13.5">
      <c r="A23" s="55"/>
      <c r="B23" s="54">
        <v>3</v>
      </c>
      <c r="C23" s="18">
        <v>8660103</v>
      </c>
      <c r="D23" s="42">
        <v>61.95949657148413</v>
      </c>
      <c r="E23" s="13">
        <v>5316936</v>
      </c>
      <c r="F23" s="42">
        <v>38.04050342851587</v>
      </c>
      <c r="G23" s="38">
        <v>5224650</v>
      </c>
      <c r="H23" s="42">
        <v>65.23397028427934</v>
      </c>
      <c r="I23" s="38">
        <v>2784444</v>
      </c>
      <c r="J23" s="42">
        <v>34.766029715720656</v>
      </c>
      <c r="K23" s="13">
        <v>1485287</v>
      </c>
      <c r="L23" s="42">
        <v>54.67279227175483</v>
      </c>
      <c r="M23" s="13">
        <v>1231397</v>
      </c>
      <c r="N23" s="42">
        <v>45.32720772824517</v>
      </c>
      <c r="O23" s="13">
        <v>5492417</v>
      </c>
      <c r="P23" s="42">
        <v>63.306479684681136</v>
      </c>
      <c r="Q23" s="13">
        <v>3183499</v>
      </c>
      <c r="R23" s="43">
        <v>36.693520315318864</v>
      </c>
    </row>
    <row r="24" spans="1:18" ht="13.5">
      <c r="A24" s="55"/>
      <c r="B24" s="54">
        <v>4</v>
      </c>
      <c r="C24" s="18">
        <v>8638024</v>
      </c>
      <c r="D24" s="42">
        <v>61.87736167353515</v>
      </c>
      <c r="E24" s="13">
        <v>5321886</v>
      </c>
      <c r="F24" s="42">
        <v>38.12263832646485</v>
      </c>
      <c r="G24" s="38">
        <v>5183982</v>
      </c>
      <c r="H24" s="42">
        <v>65.11367991164406</v>
      </c>
      <c r="I24" s="38">
        <v>2777451</v>
      </c>
      <c r="J24" s="42">
        <v>34.88632008835595</v>
      </c>
      <c r="K24" s="13">
        <v>1494197</v>
      </c>
      <c r="L24" s="42">
        <v>54.90061139607002</v>
      </c>
      <c r="M24" s="13">
        <v>1227443</v>
      </c>
      <c r="N24" s="42">
        <v>45.09938860392999</v>
      </c>
      <c r="O24" s="13">
        <v>5588335</v>
      </c>
      <c r="P24" s="42">
        <v>63.37580210152812</v>
      </c>
      <c r="Q24" s="13">
        <v>3229439</v>
      </c>
      <c r="R24" s="43">
        <v>36.624197898471884</v>
      </c>
    </row>
    <row r="25" spans="1:18" ht="13.5">
      <c r="A25" s="55"/>
      <c r="B25" s="54">
        <v>5</v>
      </c>
      <c r="C25" s="18">
        <v>8536203</v>
      </c>
      <c r="D25" s="42">
        <v>61.267962584367055</v>
      </c>
      <c r="E25" s="13">
        <v>5396369</v>
      </c>
      <c r="F25" s="42">
        <v>38.732037415632945</v>
      </c>
      <c r="G25" s="38">
        <v>5117127</v>
      </c>
      <c r="H25" s="42">
        <v>64.61412987685992</v>
      </c>
      <c r="I25" s="38">
        <v>2802390</v>
      </c>
      <c r="J25" s="42">
        <v>35.38587012314009</v>
      </c>
      <c r="K25" s="13">
        <v>1483949</v>
      </c>
      <c r="L25" s="42">
        <v>54.04568036708621</v>
      </c>
      <c r="M25" s="13">
        <v>1261782</v>
      </c>
      <c r="N25" s="42">
        <v>45.95431963291379</v>
      </c>
      <c r="O25" s="13">
        <v>5642797</v>
      </c>
      <c r="P25" s="42">
        <v>63.35737923882627</v>
      </c>
      <c r="Q25" s="13">
        <v>3263501</v>
      </c>
      <c r="R25" s="43">
        <v>36.642620761173724</v>
      </c>
    </row>
    <row r="26" spans="1:18" ht="13.5">
      <c r="A26" s="55"/>
      <c r="B26" s="54">
        <v>6</v>
      </c>
      <c r="C26" s="18">
        <v>8394529</v>
      </c>
      <c r="D26" s="42">
        <v>60.847279401377044</v>
      </c>
      <c r="E26" s="13">
        <v>5401534</v>
      </c>
      <c r="F26" s="42">
        <v>39.152720598622956</v>
      </c>
      <c r="G26" s="38">
        <v>5034734</v>
      </c>
      <c r="H26" s="42">
        <v>64.27344068352257</v>
      </c>
      <c r="I26" s="38">
        <v>2798570</v>
      </c>
      <c r="J26" s="42">
        <v>35.72655931647744</v>
      </c>
      <c r="K26" s="13">
        <v>1457609</v>
      </c>
      <c r="L26" s="42">
        <v>53.29512946365891</v>
      </c>
      <c r="M26" s="13">
        <v>1277367</v>
      </c>
      <c r="N26" s="42">
        <v>46.70487053634108</v>
      </c>
      <c r="O26" s="13">
        <v>5657666</v>
      </c>
      <c r="P26" s="42">
        <v>63.685983675028766</v>
      </c>
      <c r="Q26" s="13">
        <v>3226025</v>
      </c>
      <c r="R26" s="43">
        <v>36.314016324971234</v>
      </c>
    </row>
    <row r="27" spans="1:18" ht="13.5">
      <c r="A27" s="55"/>
      <c r="B27" s="54">
        <v>7</v>
      </c>
      <c r="C27" s="18">
        <v>8322999</v>
      </c>
      <c r="D27" s="42">
        <v>60.635154595621465</v>
      </c>
      <c r="E27" s="13">
        <v>5403360</v>
      </c>
      <c r="F27" s="42">
        <v>39.36484540437854</v>
      </c>
      <c r="G27" s="38">
        <v>5001299</v>
      </c>
      <c r="H27" s="42">
        <v>64.39860054407835</v>
      </c>
      <c r="I27" s="38">
        <v>2764862</v>
      </c>
      <c r="J27" s="42">
        <v>35.60139945592166</v>
      </c>
      <c r="K27" s="13">
        <v>1436249</v>
      </c>
      <c r="L27" s="42">
        <v>52.01228377994217</v>
      </c>
      <c r="M27" s="13">
        <v>1325116</v>
      </c>
      <c r="N27" s="42">
        <v>47.987716220057834</v>
      </c>
      <c r="O27" s="13">
        <v>5697849</v>
      </c>
      <c r="P27" s="42">
        <v>63.43432847784749</v>
      </c>
      <c r="Q27" s="13">
        <v>3284431</v>
      </c>
      <c r="R27" s="43">
        <v>36.565671522152506</v>
      </c>
    </row>
    <row r="28" spans="1:18" ht="13.5">
      <c r="A28" s="55"/>
      <c r="B28" s="54">
        <v>8</v>
      </c>
      <c r="C28" s="18">
        <v>8195244</v>
      </c>
      <c r="D28" s="42">
        <v>59.92134926430911</v>
      </c>
      <c r="E28" s="13">
        <v>5481424</v>
      </c>
      <c r="F28" s="42">
        <v>40.078650735690886</v>
      </c>
      <c r="G28" s="38">
        <v>4885001</v>
      </c>
      <c r="H28" s="42">
        <v>63.67611454033676</v>
      </c>
      <c r="I28" s="38">
        <v>2786637</v>
      </c>
      <c r="J28" s="42">
        <v>36.32388545966324</v>
      </c>
      <c r="K28" s="13">
        <v>1411971</v>
      </c>
      <c r="L28" s="42">
        <v>51.68917620330811</v>
      </c>
      <c r="M28" s="13">
        <v>1319686</v>
      </c>
      <c r="N28" s="42">
        <v>48.3108237966919</v>
      </c>
      <c r="O28" s="13">
        <v>5681078</v>
      </c>
      <c r="P28" s="42">
        <v>63.14387023818283</v>
      </c>
      <c r="Q28" s="13">
        <v>3315960</v>
      </c>
      <c r="R28" s="43">
        <v>36.85612976181717</v>
      </c>
    </row>
    <row r="29" spans="1:18" ht="13.5">
      <c r="A29" s="55"/>
      <c r="B29" s="54">
        <v>9</v>
      </c>
      <c r="C29" s="18">
        <v>8064657</v>
      </c>
      <c r="D29" s="42">
        <v>59.889062767224075</v>
      </c>
      <c r="E29" s="13">
        <v>5401336</v>
      </c>
      <c r="F29" s="42">
        <v>40.11093723277593</v>
      </c>
      <c r="G29" s="38">
        <v>4759017</v>
      </c>
      <c r="H29" s="42">
        <v>63.681471741932924</v>
      </c>
      <c r="I29" s="38">
        <v>2714141</v>
      </c>
      <c r="J29" s="42">
        <v>36.318528258067076</v>
      </c>
      <c r="K29" s="13">
        <v>1411072</v>
      </c>
      <c r="L29" s="42">
        <v>51.70043999922325</v>
      </c>
      <c r="M29" s="13">
        <v>1318251</v>
      </c>
      <c r="N29" s="42">
        <v>48.29956000077675</v>
      </c>
      <c r="O29" s="13">
        <v>5589028</v>
      </c>
      <c r="P29" s="42">
        <v>63.08417897577044</v>
      </c>
      <c r="Q29" s="13">
        <v>3270607</v>
      </c>
      <c r="R29" s="43">
        <v>36.91582102422956</v>
      </c>
    </row>
    <row r="30" spans="1:18" ht="13.5">
      <c r="A30" s="55"/>
      <c r="B30" s="54">
        <v>10</v>
      </c>
      <c r="C30" s="18">
        <v>7906898</v>
      </c>
      <c r="D30" s="42">
        <v>59.36228155907618</v>
      </c>
      <c r="E30" s="13">
        <v>5412836</v>
      </c>
      <c r="F30" s="42">
        <v>40.63771844092382</v>
      </c>
      <c r="G30" s="38">
        <v>4630422</v>
      </c>
      <c r="H30" s="42">
        <v>63.113212330570775</v>
      </c>
      <c r="I30" s="38">
        <v>2706270</v>
      </c>
      <c r="J30" s="42">
        <v>36.886787669429225</v>
      </c>
      <c r="K30" s="13">
        <v>1394298</v>
      </c>
      <c r="L30" s="42">
        <v>51.17612017431398</v>
      </c>
      <c r="M30" s="13">
        <v>1330211</v>
      </c>
      <c r="N30" s="42">
        <v>48.82387982568602</v>
      </c>
      <c r="O30" s="13">
        <v>5507024</v>
      </c>
      <c r="P30" s="42">
        <v>62.949424295902844</v>
      </c>
      <c r="Q30" s="13">
        <v>3241307</v>
      </c>
      <c r="R30" s="43">
        <v>37.05057570409716</v>
      </c>
    </row>
    <row r="31" spans="1:18" ht="13.5">
      <c r="A31" s="55"/>
      <c r="B31" s="54">
        <v>11</v>
      </c>
      <c r="C31" s="18">
        <v>7666052</v>
      </c>
      <c r="D31" s="42">
        <v>58.48156611137527</v>
      </c>
      <c r="E31" s="13">
        <v>5442441</v>
      </c>
      <c r="F31" s="42">
        <v>41.51843388862473</v>
      </c>
      <c r="G31" s="38">
        <v>4492431</v>
      </c>
      <c r="H31" s="42">
        <v>62.23772474501883</v>
      </c>
      <c r="I31" s="38">
        <v>2725749</v>
      </c>
      <c r="J31" s="42">
        <v>37.76227525498117</v>
      </c>
      <c r="K31" s="13">
        <v>1354838</v>
      </c>
      <c r="L31" s="42">
        <v>50.43288125675156</v>
      </c>
      <c r="M31" s="13">
        <v>1331580</v>
      </c>
      <c r="N31" s="42">
        <v>49.56711874324844</v>
      </c>
      <c r="O31" s="13">
        <v>5451972</v>
      </c>
      <c r="P31" s="42">
        <v>62.65566455740935</v>
      </c>
      <c r="Q31" s="13">
        <v>3249511</v>
      </c>
      <c r="R31" s="43">
        <v>37.34433544259065</v>
      </c>
    </row>
    <row r="32" spans="1:18" ht="13.5">
      <c r="A32" s="55"/>
      <c r="B32" s="54">
        <v>12</v>
      </c>
      <c r="C32" s="18">
        <v>7558947</v>
      </c>
      <c r="D32" s="42">
        <v>57.917413434160444</v>
      </c>
      <c r="E32" s="13">
        <v>5492304</v>
      </c>
      <c r="F32" s="42">
        <v>42.082586565839556</v>
      </c>
      <c r="G32" s="38">
        <v>4409382</v>
      </c>
      <c r="H32" s="42">
        <v>61.642917536219244</v>
      </c>
      <c r="I32" s="38">
        <v>2743722</v>
      </c>
      <c r="J32" s="42">
        <v>38.357082463780756</v>
      </c>
      <c r="K32" s="13">
        <v>1346533</v>
      </c>
      <c r="L32" s="42">
        <v>49.944141081971665</v>
      </c>
      <c r="M32" s="13">
        <v>1349545</v>
      </c>
      <c r="N32" s="42">
        <v>50.05585891802834</v>
      </c>
      <c r="O32" s="13">
        <v>5408405</v>
      </c>
      <c r="P32" s="42">
        <v>62.492864930770764</v>
      </c>
      <c r="Q32" s="13">
        <v>3246031</v>
      </c>
      <c r="R32" s="43">
        <v>37.507135069229236</v>
      </c>
    </row>
    <row r="33" spans="1:18" ht="13.5">
      <c r="A33" s="55"/>
      <c r="B33" s="54">
        <v>13</v>
      </c>
      <c r="C33" s="18">
        <v>7491111</v>
      </c>
      <c r="D33" s="42">
        <v>56.98709559236337</v>
      </c>
      <c r="E33" s="13">
        <v>5654165</v>
      </c>
      <c r="F33" s="42">
        <v>43.01290440763663</v>
      </c>
      <c r="G33" s="38">
        <v>4323052</v>
      </c>
      <c r="H33" s="42">
        <v>60.76884669060468</v>
      </c>
      <c r="I33" s="38">
        <v>2790876</v>
      </c>
      <c r="J33" s="42">
        <v>39.23115330939532</v>
      </c>
      <c r="K33" s="13">
        <v>1372408</v>
      </c>
      <c r="L33" s="42">
        <v>49.07770639229466</v>
      </c>
      <c r="M33" s="13">
        <v>1423990</v>
      </c>
      <c r="N33" s="42">
        <v>50.922293607705335</v>
      </c>
      <c r="O33" s="13">
        <v>5367776</v>
      </c>
      <c r="P33" s="42">
        <v>62.167856278781194</v>
      </c>
      <c r="Q33" s="13">
        <v>3266551</v>
      </c>
      <c r="R33" s="43">
        <v>37.832143721218806</v>
      </c>
    </row>
    <row r="34" spans="1:18" ht="13.5">
      <c r="A34" s="55"/>
      <c r="B34" s="54">
        <v>14</v>
      </c>
      <c r="C34" s="18">
        <v>7387477</v>
      </c>
      <c r="D34" s="42">
        <v>56.56129962384227</v>
      </c>
      <c r="E34" s="13">
        <v>5673533</v>
      </c>
      <c r="F34" s="42">
        <v>43.43870037615774</v>
      </c>
      <c r="G34" s="38">
        <v>4243914</v>
      </c>
      <c r="H34" s="42">
        <v>60.33164025066286</v>
      </c>
      <c r="I34" s="38">
        <v>2790395</v>
      </c>
      <c r="J34" s="42">
        <v>39.66835974933714</v>
      </c>
      <c r="K34" s="13">
        <v>1374497</v>
      </c>
      <c r="L34" s="42">
        <v>48.90157118654078</v>
      </c>
      <c r="M34" s="13">
        <v>1436245</v>
      </c>
      <c r="N34" s="42">
        <v>51.098428813459215</v>
      </c>
      <c r="O34" s="13">
        <v>5318921</v>
      </c>
      <c r="P34" s="42">
        <v>61.947380165735865</v>
      </c>
      <c r="Q34" s="13">
        <v>3267271</v>
      </c>
      <c r="R34" s="43">
        <v>38.05261983426413</v>
      </c>
    </row>
    <row r="35" spans="1:18" ht="13.5">
      <c r="A35" s="55"/>
      <c r="B35" s="54">
        <v>15</v>
      </c>
      <c r="C35" s="18">
        <v>7365954</v>
      </c>
      <c r="D35" s="42">
        <v>55.85338992612687</v>
      </c>
      <c r="E35" s="13">
        <v>5822062</v>
      </c>
      <c r="F35" s="42">
        <v>44.14661007387313</v>
      </c>
      <c r="G35" s="38">
        <v>4227009</v>
      </c>
      <c r="H35" s="42">
        <v>59.96279675988803</v>
      </c>
      <c r="I35" s="38">
        <v>2822377</v>
      </c>
      <c r="J35" s="42">
        <v>40.03720324011197</v>
      </c>
      <c r="K35" s="13">
        <v>1362412</v>
      </c>
      <c r="L35" s="42">
        <v>47.76752594163325</v>
      </c>
      <c r="M35" s="13">
        <v>1489760</v>
      </c>
      <c r="N35" s="42">
        <v>52.23247405836675</v>
      </c>
      <c r="O35" s="13">
        <v>5333252</v>
      </c>
      <c r="P35" s="42">
        <v>61.63752284571839</v>
      </c>
      <c r="Q35" s="13">
        <v>3319354</v>
      </c>
      <c r="R35" s="43">
        <v>38.36247715428161</v>
      </c>
    </row>
    <row r="36" spans="2:18" s="55" customFormat="1" ht="13.5">
      <c r="B36" s="54">
        <v>16</v>
      </c>
      <c r="C36" s="18">
        <v>7399283</v>
      </c>
      <c r="D36" s="42">
        <v>56.0821914132725</v>
      </c>
      <c r="E36" s="13">
        <v>5794358</v>
      </c>
      <c r="F36" s="42">
        <v>43.9178085867275</v>
      </c>
      <c r="G36" s="38">
        <v>5426188</v>
      </c>
      <c r="H36" s="42">
        <v>59.5957928541343</v>
      </c>
      <c r="I36" s="38">
        <v>3678797</v>
      </c>
      <c r="J36" s="42">
        <v>40.4042071458657</v>
      </c>
      <c r="K36" s="13">
        <v>1362807</v>
      </c>
      <c r="L36" s="42">
        <v>48.038835540095725</v>
      </c>
      <c r="M36" s="13">
        <v>1474079</v>
      </c>
      <c r="N36" s="43">
        <v>51.961164459904275</v>
      </c>
      <c r="O36" s="13">
        <v>5333242</v>
      </c>
      <c r="P36" s="42">
        <v>61.89222630382656</v>
      </c>
      <c r="Q36" s="13">
        <v>3283740</v>
      </c>
      <c r="R36" s="43">
        <v>38.10777369617344</v>
      </c>
    </row>
    <row r="37" spans="1:18" ht="13.5">
      <c r="A37" s="55"/>
      <c r="B37" s="54"/>
      <c r="C37" s="18"/>
      <c r="D37" s="42"/>
      <c r="E37" s="13"/>
      <c r="F37" s="42"/>
      <c r="G37" s="38">
        <v>-1188678</v>
      </c>
      <c r="H37" s="42"/>
      <c r="I37" s="38">
        <v>-887120</v>
      </c>
      <c r="J37" s="42"/>
      <c r="K37" s="13"/>
      <c r="L37" s="42"/>
      <c r="M37" s="13"/>
      <c r="N37" s="42"/>
      <c r="O37" s="13"/>
      <c r="P37" s="42"/>
      <c r="Q37" s="13"/>
      <c r="R37" s="43"/>
    </row>
    <row r="38" spans="1:18" ht="13.5">
      <c r="A38" s="55"/>
      <c r="B38" s="54">
        <v>17</v>
      </c>
      <c r="C38" s="18">
        <v>7420885</v>
      </c>
      <c r="D38" s="42">
        <v>55.55360916528229</v>
      </c>
      <c r="E38" s="13">
        <v>5937176</v>
      </c>
      <c r="F38" s="42">
        <v>44.446390834717704</v>
      </c>
      <c r="G38" s="38">
        <v>5397675</v>
      </c>
      <c r="H38" s="42">
        <v>59.120739090975405</v>
      </c>
      <c r="I38" s="38">
        <v>3732243</v>
      </c>
      <c r="J38" s="42">
        <v>40.879260909024595</v>
      </c>
      <c r="K38" s="13">
        <v>1390039</v>
      </c>
      <c r="L38" s="42">
        <v>47.87285189519515</v>
      </c>
      <c r="M38" s="13">
        <v>1513567</v>
      </c>
      <c r="N38" s="42">
        <v>52.12714810480485</v>
      </c>
      <c r="O38" s="13">
        <v>5353630</v>
      </c>
      <c r="P38" s="42">
        <v>61.65038453543962</v>
      </c>
      <c r="Q38" s="13">
        <v>3330225</v>
      </c>
      <c r="R38" s="43">
        <v>38.34961546456038</v>
      </c>
    </row>
    <row r="39" spans="1:18" ht="13.5">
      <c r="A39" s="55"/>
      <c r="B39" s="54"/>
      <c r="C39" s="18"/>
      <c r="D39" s="42"/>
      <c r="E39" s="13"/>
      <c r="F39" s="42"/>
      <c r="G39" s="38">
        <v>-1195500</v>
      </c>
      <c r="H39" s="53"/>
      <c r="I39" s="38">
        <v>-906458</v>
      </c>
      <c r="J39" s="42"/>
      <c r="K39" s="13"/>
      <c r="L39" s="42"/>
      <c r="M39" s="13"/>
      <c r="N39" s="43"/>
      <c r="O39" s="13"/>
      <c r="P39" s="42"/>
      <c r="Q39" s="13"/>
      <c r="R39" s="43"/>
    </row>
    <row r="40" spans="1:18" ht="13.5">
      <c r="A40" s="55"/>
      <c r="B40" s="54">
        <v>18</v>
      </c>
      <c r="C40" s="18">
        <v>7883323</v>
      </c>
      <c r="D40" s="42">
        <v>56.672428810469796</v>
      </c>
      <c r="E40" s="13">
        <v>6027009</v>
      </c>
      <c r="F40" s="42">
        <v>43.327571189530204</v>
      </c>
      <c r="G40" s="38">
        <v>5439321</v>
      </c>
      <c r="H40" s="42">
        <v>58.92357243618507</v>
      </c>
      <c r="I40" s="38">
        <v>3791825</v>
      </c>
      <c r="J40" s="42">
        <v>41.07642756381494</v>
      </c>
      <c r="K40" s="13">
        <v>1415751</v>
      </c>
      <c r="L40" s="42">
        <v>47.85073218412793</v>
      </c>
      <c r="M40" s="13">
        <v>1542931</v>
      </c>
      <c r="N40" s="42">
        <v>52.14926781587207</v>
      </c>
      <c r="O40" s="13">
        <v>5405894</v>
      </c>
      <c r="P40" s="42">
        <v>61.58325613440952</v>
      </c>
      <c r="Q40" s="13">
        <v>3372294</v>
      </c>
      <c r="R40" s="43">
        <v>38.41674386559048</v>
      </c>
    </row>
    <row r="41" spans="1:18" ht="13.5">
      <c r="A41" s="55"/>
      <c r="B41" s="54"/>
      <c r="C41" s="18"/>
      <c r="D41" s="42"/>
      <c r="E41" s="13"/>
      <c r="F41" s="42"/>
      <c r="G41" s="39">
        <v>-1221368</v>
      </c>
      <c r="H41" s="53"/>
      <c r="I41" s="38">
        <v>-932125</v>
      </c>
      <c r="J41" s="43"/>
      <c r="K41" s="13"/>
      <c r="L41" s="42"/>
      <c r="M41" s="13"/>
      <c r="N41" s="43"/>
      <c r="O41" s="15"/>
      <c r="P41" s="42"/>
      <c r="Q41" s="13"/>
      <c r="R41" s="43"/>
    </row>
    <row r="42" spans="1:18" ht="13.5">
      <c r="A42" s="55"/>
      <c r="B42" s="54">
        <v>19</v>
      </c>
      <c r="C42" s="16">
        <v>7695728</v>
      </c>
      <c r="D42" s="43">
        <v>55.00000000000001</v>
      </c>
      <c r="E42" s="15">
        <v>6237919</v>
      </c>
      <c r="F42" s="42">
        <v>45</v>
      </c>
      <c r="G42" s="38">
        <v>5537128</v>
      </c>
      <c r="H42" s="42">
        <v>57.99999999999999</v>
      </c>
      <c r="I42" s="38">
        <v>3946915</v>
      </c>
      <c r="J42" s="42">
        <v>41.6163760539677</v>
      </c>
      <c r="K42" s="13">
        <v>1456868</v>
      </c>
      <c r="L42" s="42">
        <v>48</v>
      </c>
      <c r="M42" s="13">
        <v>1576204</v>
      </c>
      <c r="N42" s="42">
        <v>52</v>
      </c>
      <c r="O42" s="13">
        <v>5504211</v>
      </c>
      <c r="P42" s="42">
        <v>61</v>
      </c>
      <c r="Q42" s="13">
        <v>3483736</v>
      </c>
      <c r="R42" s="43">
        <v>39</v>
      </c>
    </row>
    <row r="43" spans="1:18" ht="13.5">
      <c r="A43" s="55"/>
      <c r="B43" s="54"/>
      <c r="C43" s="18"/>
      <c r="D43" s="42"/>
      <c r="E43" s="13"/>
      <c r="F43" s="42"/>
      <c r="G43" s="39">
        <v>-1280207</v>
      </c>
      <c r="H43" s="53"/>
      <c r="I43" s="39">
        <v>-996539</v>
      </c>
      <c r="J43" s="42"/>
      <c r="K43" s="13"/>
      <c r="L43" s="42"/>
      <c r="M43" s="13"/>
      <c r="N43" s="43"/>
      <c r="O43" s="13"/>
      <c r="P43" s="42"/>
      <c r="Q43" s="13"/>
      <c r="R43" s="43"/>
    </row>
    <row r="44" spans="1:18" s="58" customFormat="1" ht="13.5">
      <c r="A44" s="80"/>
      <c r="B44" s="54">
        <v>20</v>
      </c>
      <c r="C44" s="16">
        <v>7757775</v>
      </c>
      <c r="D44" s="43">
        <v>55.00000000000001</v>
      </c>
      <c r="E44" s="15">
        <v>6330307</v>
      </c>
      <c r="F44" s="42">
        <v>45</v>
      </c>
      <c r="G44" s="38">
        <v>5562745</v>
      </c>
      <c r="H44" s="42">
        <v>57.99999999999999</v>
      </c>
      <c r="I44" s="38">
        <v>3983639</v>
      </c>
      <c r="J44" s="42">
        <v>41.72929771104955</v>
      </c>
      <c r="K44" s="13">
        <v>1465224</v>
      </c>
      <c r="L44" s="42">
        <v>48</v>
      </c>
      <c r="M44" s="13">
        <v>1622565</v>
      </c>
      <c r="N44" s="42">
        <v>52</v>
      </c>
      <c r="O44" s="13">
        <v>5514048</v>
      </c>
      <c r="P44" s="42">
        <v>61</v>
      </c>
      <c r="Q44" s="13">
        <v>3470891</v>
      </c>
      <c r="R44" s="43">
        <v>39</v>
      </c>
    </row>
    <row r="45" spans="1:18" s="58" customFormat="1" ht="13.5">
      <c r="A45" s="80"/>
      <c r="B45" s="54"/>
      <c r="C45" s="18"/>
      <c r="D45" s="42"/>
      <c r="E45" s="13"/>
      <c r="F45" s="42"/>
      <c r="G45" s="39">
        <v>-1295845</v>
      </c>
      <c r="H45" s="53"/>
      <c r="I45" s="39">
        <v>-1025925</v>
      </c>
      <c r="J45" s="42"/>
      <c r="K45" s="13"/>
      <c r="L45" s="42"/>
      <c r="M45" s="13"/>
      <c r="N45" s="43"/>
      <c r="O45" s="13"/>
      <c r="P45" s="42"/>
      <c r="Q45" s="13"/>
      <c r="R45" s="43"/>
    </row>
    <row r="46" spans="1:18" s="58" customFormat="1" ht="13.5">
      <c r="A46" s="80"/>
      <c r="B46" s="54">
        <v>21</v>
      </c>
      <c r="C46" s="16">
        <v>7699440</v>
      </c>
      <c r="D46" s="43">
        <v>55.00000000000001</v>
      </c>
      <c r="E46" s="15">
        <v>6257827</v>
      </c>
      <c r="F46" s="42">
        <v>45</v>
      </c>
      <c r="G46" s="39">
        <v>5528700</v>
      </c>
      <c r="H46" s="57">
        <v>58.43379421627299</v>
      </c>
      <c r="I46" s="39">
        <v>3932777</v>
      </c>
      <c r="J46" s="57">
        <v>42</v>
      </c>
      <c r="K46" s="15">
        <v>1413771</v>
      </c>
      <c r="L46" s="57">
        <v>46.9850892894531</v>
      </c>
      <c r="M46" s="15">
        <v>1595207</v>
      </c>
      <c r="N46" s="43">
        <v>53</v>
      </c>
      <c r="O46" s="15">
        <v>5472763</v>
      </c>
      <c r="P46" s="57">
        <v>61.90549823358648</v>
      </c>
      <c r="Q46" s="15">
        <v>3367749</v>
      </c>
      <c r="R46" s="43">
        <v>38</v>
      </c>
    </row>
    <row r="47" spans="1:18" s="58" customFormat="1" ht="13.5">
      <c r="A47" s="80"/>
      <c r="B47" s="54"/>
      <c r="C47" s="16"/>
      <c r="D47" s="43"/>
      <c r="E47" s="15"/>
      <c r="F47" s="43"/>
      <c r="G47" s="39">
        <v>-1297972</v>
      </c>
      <c r="H47" s="57"/>
      <c r="I47" s="39">
        <v>-1011596</v>
      </c>
      <c r="J47" s="43"/>
      <c r="K47" s="15"/>
      <c r="L47" s="43"/>
      <c r="M47" s="15"/>
      <c r="N47" s="43"/>
      <c r="O47" s="15"/>
      <c r="P47" s="43"/>
      <c r="Q47" s="15"/>
      <c r="R47" s="43"/>
    </row>
    <row r="48" spans="1:18" s="58" customFormat="1" ht="13.5">
      <c r="A48" s="80"/>
      <c r="B48" s="54">
        <v>22</v>
      </c>
      <c r="C48" s="16">
        <v>7678154</v>
      </c>
      <c r="D48" s="43">
        <v>55.00000000000001</v>
      </c>
      <c r="E48" s="15">
        <v>6226608</v>
      </c>
      <c r="F48" s="42">
        <v>45</v>
      </c>
      <c r="G48" s="39">
        <v>5515039</v>
      </c>
      <c r="H48" s="57">
        <v>58.5905642767941</v>
      </c>
      <c r="I48" s="39">
        <v>3897806</v>
      </c>
      <c r="J48" s="57">
        <v>41</v>
      </c>
      <c r="K48" s="15">
        <v>1423622</v>
      </c>
      <c r="L48" s="57">
        <v>47</v>
      </c>
      <c r="M48" s="15">
        <v>1637164</v>
      </c>
      <c r="N48" s="43">
        <v>53</v>
      </c>
      <c r="O48" s="15">
        <v>5497571</v>
      </c>
      <c r="P48" s="57">
        <v>62</v>
      </c>
      <c r="Q48" s="15">
        <v>3330303</v>
      </c>
      <c r="R48" s="43">
        <v>38</v>
      </c>
    </row>
    <row r="49" spans="1:18" s="58" customFormat="1" ht="13.5">
      <c r="A49" s="80"/>
      <c r="B49" s="54"/>
      <c r="C49" s="16"/>
      <c r="D49" s="43"/>
      <c r="E49" s="15"/>
      <c r="F49" s="43"/>
      <c r="G49" s="39">
        <v>-1305416</v>
      </c>
      <c r="H49" s="57"/>
      <c r="I49" s="39">
        <v>-996782</v>
      </c>
      <c r="J49" s="43"/>
      <c r="K49" s="15"/>
      <c r="L49" s="43"/>
      <c r="M49" s="15"/>
      <c r="N49" s="43"/>
      <c r="O49" s="15"/>
      <c r="P49" s="43"/>
      <c r="Q49" s="15"/>
      <c r="R49" s="43"/>
    </row>
    <row r="50" spans="1:18" s="61" customFormat="1" ht="13.5">
      <c r="A50" s="106"/>
      <c r="B50" s="59">
        <v>23</v>
      </c>
      <c r="C50" s="37">
        <v>7668762</v>
      </c>
      <c r="D50" s="44">
        <f>C50/(C50+E50)*100</f>
        <v>55.29522865023468</v>
      </c>
      <c r="E50" s="20">
        <v>6199997</v>
      </c>
      <c r="F50" s="44">
        <f>E50/(C50+E50)*100</f>
        <v>44.70477134976532</v>
      </c>
      <c r="G50" s="69">
        <v>5507254</v>
      </c>
      <c r="H50" s="44">
        <f>G50/(G50+I50)*100</f>
        <v>58.671177757585966</v>
      </c>
      <c r="I50" s="21">
        <v>3879389</v>
      </c>
      <c r="J50" s="44">
        <f>I50/(G50+I50)*100</f>
        <v>41.328822242414034</v>
      </c>
      <c r="K50" s="37">
        <v>1420192</v>
      </c>
      <c r="L50" s="44">
        <f>K50/(K50+M50)*100</f>
        <v>46.484709089248724</v>
      </c>
      <c r="M50" s="20">
        <v>1634989</v>
      </c>
      <c r="N50" s="44">
        <f>M50/(K50+M50)*100</f>
        <v>53.515290910751276</v>
      </c>
      <c r="O50" s="37">
        <v>5481749</v>
      </c>
      <c r="P50" s="44">
        <f>O50/(O50+Q50)*100</f>
        <v>62.028944016937096</v>
      </c>
      <c r="Q50" s="20">
        <v>3355656</v>
      </c>
      <c r="R50" s="44">
        <f>Q50/(O50+Q50)*100</f>
        <v>37.971055983062904</v>
      </c>
    </row>
    <row r="51" spans="1:18" s="61" customFormat="1" ht="13.5">
      <c r="A51" s="106"/>
      <c r="B51" s="59"/>
      <c r="C51" s="37"/>
      <c r="D51" s="44"/>
      <c r="E51" s="20"/>
      <c r="F51" s="44"/>
      <c r="G51" s="21">
        <v>-1303187</v>
      </c>
      <c r="H51" s="60"/>
      <c r="I51" s="21">
        <v>-974409</v>
      </c>
      <c r="J51" s="44"/>
      <c r="K51" s="20"/>
      <c r="L51" s="44"/>
      <c r="M51" s="20"/>
      <c r="N51" s="44"/>
      <c r="O51" s="20"/>
      <c r="P51" s="44"/>
      <c r="Q51" s="20"/>
      <c r="R51" s="44"/>
    </row>
    <row r="52" spans="1:18" s="61" customFormat="1" ht="13.5">
      <c r="A52" s="106"/>
      <c r="B52" s="59">
        <v>24</v>
      </c>
      <c r="C52" s="37">
        <v>7795137.74</v>
      </c>
      <c r="D52" s="44">
        <f>C52/(C52+E52)*100</f>
        <v>55.05577870063727</v>
      </c>
      <c r="E52" s="20">
        <v>6363480.890000001</v>
      </c>
      <c r="F52" s="44">
        <f>E52/(C52+E52)*100</f>
        <v>44.94422129936274</v>
      </c>
      <c r="G52" s="21">
        <v>5584370</v>
      </c>
      <c r="H52" s="44">
        <f>G52/(G52+I52)*100</f>
        <v>58.41794517194702</v>
      </c>
      <c r="I52" s="21">
        <v>3974970</v>
      </c>
      <c r="J52" s="44">
        <f>I52/(G52+I52)*100</f>
        <v>41.58205482805298</v>
      </c>
      <c r="K52" s="20">
        <v>1451500</v>
      </c>
      <c r="L52" s="44">
        <f>K52/(K52+M52)*100</f>
        <v>46.40346752029013</v>
      </c>
      <c r="M52" s="20">
        <v>1676499</v>
      </c>
      <c r="N52" s="44">
        <f>M52/(K52+M52)*100</f>
        <v>53.59653247970987</v>
      </c>
      <c r="O52" s="20">
        <v>5511652.036</v>
      </c>
      <c r="P52" s="44">
        <f>O52/(O52+Q52)*100</f>
        <v>61.494747736166424</v>
      </c>
      <c r="Q52" s="20">
        <v>3451149.242</v>
      </c>
      <c r="R52" s="44">
        <f>Q52/(O52+Q52)*100</f>
        <v>38.505252263833576</v>
      </c>
    </row>
    <row r="53" spans="1:21" s="61" customFormat="1" ht="13.5">
      <c r="A53" s="106"/>
      <c r="B53" s="59"/>
      <c r="C53" s="37"/>
      <c r="D53" s="44"/>
      <c r="E53" s="20"/>
      <c r="F53" s="44"/>
      <c r="G53" s="21">
        <v>-1336498</v>
      </c>
      <c r="H53" s="60"/>
      <c r="I53" s="21">
        <v>-1012415</v>
      </c>
      <c r="J53" s="44"/>
      <c r="K53" s="20"/>
      <c r="L53" s="44"/>
      <c r="M53" s="20"/>
      <c r="N53" s="44"/>
      <c r="O53" s="20"/>
      <c r="P53" s="44"/>
      <c r="Q53" s="20"/>
      <c r="R53" s="44"/>
      <c r="U53" s="115"/>
    </row>
    <row r="54" spans="1:22" s="61" customFormat="1" ht="13.5">
      <c r="A54" s="106"/>
      <c r="B54" s="59">
        <v>25</v>
      </c>
      <c r="C54" s="119">
        <v>8054335</v>
      </c>
      <c r="D54" s="118">
        <v>55</v>
      </c>
      <c r="E54" s="117">
        <v>6484068</v>
      </c>
      <c r="F54" s="44">
        <v>45</v>
      </c>
      <c r="G54" s="21">
        <v>5761849</v>
      </c>
      <c r="H54" s="60">
        <v>59</v>
      </c>
      <c r="I54" s="21">
        <v>4047945</v>
      </c>
      <c r="J54" s="44">
        <v>41</v>
      </c>
      <c r="K54" s="20">
        <v>1509212</v>
      </c>
      <c r="L54" s="44">
        <v>47</v>
      </c>
      <c r="M54" s="20">
        <v>1706714</v>
      </c>
      <c r="N54" s="44">
        <v>53</v>
      </c>
      <c r="O54" s="20">
        <v>5632416</v>
      </c>
      <c r="P54" s="44">
        <v>62</v>
      </c>
      <c r="Q54" s="20">
        <v>3514591</v>
      </c>
      <c r="R54" s="44">
        <v>38</v>
      </c>
      <c r="V54" s="108"/>
    </row>
    <row r="55" spans="1:21" s="61" customFormat="1" ht="13.5">
      <c r="A55" s="106"/>
      <c r="B55" s="59"/>
      <c r="C55" s="37"/>
      <c r="D55" s="44"/>
      <c r="E55" s="20"/>
      <c r="F55" s="44"/>
      <c r="G55" s="21">
        <v>-1400357</v>
      </c>
      <c r="H55" s="60"/>
      <c r="I55" s="21">
        <v>-1054438</v>
      </c>
      <c r="J55" s="44"/>
      <c r="K55" s="20"/>
      <c r="L55" s="44"/>
      <c r="M55" s="20"/>
      <c r="N55" s="44"/>
      <c r="O55" s="20"/>
      <c r="P55" s="44"/>
      <c r="Q55" s="20"/>
      <c r="R55" s="44"/>
      <c r="U55" s="108"/>
    </row>
    <row r="56" spans="1:21" s="61" customFormat="1" ht="13.5">
      <c r="A56" s="106"/>
      <c r="B56" s="59">
        <v>26</v>
      </c>
      <c r="C56" s="37">
        <v>8108979.642</v>
      </c>
      <c r="D56" s="44">
        <v>56</v>
      </c>
      <c r="E56" s="20">
        <v>6485451.529</v>
      </c>
      <c r="F56" s="44">
        <v>44</v>
      </c>
      <c r="G56" s="21">
        <v>5769750.46</v>
      </c>
      <c r="H56" s="60">
        <v>59</v>
      </c>
      <c r="I56" s="21">
        <v>4042002.5190000003</v>
      </c>
      <c r="J56" s="44">
        <v>41</v>
      </c>
      <c r="K56" s="20">
        <v>1547550</v>
      </c>
      <c r="L56" s="44">
        <v>47</v>
      </c>
      <c r="M56" s="20">
        <v>1714743</v>
      </c>
      <c r="N56" s="44">
        <v>53</v>
      </c>
      <c r="O56" s="20">
        <v>5551070.698</v>
      </c>
      <c r="P56" s="44">
        <v>61</v>
      </c>
      <c r="Q56" s="20">
        <v>3537091.533</v>
      </c>
      <c r="R56" s="44">
        <v>39</v>
      </c>
      <c r="U56" s="108"/>
    </row>
    <row r="57" spans="1:21" s="61" customFormat="1" ht="13.5">
      <c r="A57" s="106"/>
      <c r="B57" s="59"/>
      <c r="C57" s="37"/>
      <c r="D57" s="44"/>
      <c r="E57" s="20"/>
      <c r="F57" s="44"/>
      <c r="G57" s="21">
        <v>-1427050</v>
      </c>
      <c r="H57" s="60"/>
      <c r="I57" s="21">
        <v>-1067779</v>
      </c>
      <c r="J57" s="44"/>
      <c r="K57" s="20"/>
      <c r="L57" s="44"/>
      <c r="M57" s="20"/>
      <c r="N57" s="44"/>
      <c r="O57" s="20"/>
      <c r="P57" s="44"/>
      <c r="Q57" s="20"/>
      <c r="R57" s="44"/>
      <c r="U57" s="108"/>
    </row>
    <row r="58" spans="1:21" s="61" customFormat="1" ht="13.5">
      <c r="A58" s="106"/>
      <c r="B58" s="123">
        <v>27</v>
      </c>
      <c r="C58" s="37">
        <v>8355352.92</v>
      </c>
      <c r="D58" s="44">
        <v>55</v>
      </c>
      <c r="E58" s="20">
        <v>6703966.466</v>
      </c>
      <c r="F58" s="44">
        <v>45</v>
      </c>
      <c r="G58" s="21">
        <v>5922900.74</v>
      </c>
      <c r="H58" s="60">
        <v>59</v>
      </c>
      <c r="I58" s="21">
        <v>4168033.893</v>
      </c>
      <c r="J58" s="44">
        <v>41</v>
      </c>
      <c r="K58" s="20">
        <v>1596144</v>
      </c>
      <c r="L58" s="44">
        <v>47</v>
      </c>
      <c r="M58" s="20">
        <v>1772084</v>
      </c>
      <c r="N58" s="44">
        <v>53</v>
      </c>
      <c r="O58" s="20">
        <v>5673162.174000001</v>
      </c>
      <c r="P58" s="44">
        <v>61</v>
      </c>
      <c r="Q58" s="20">
        <v>3634628.259</v>
      </c>
      <c r="R58" s="44">
        <v>39</v>
      </c>
      <c r="U58" s="108"/>
    </row>
    <row r="59" spans="1:21" s="61" customFormat="1" ht="13.5">
      <c r="A59" s="106"/>
      <c r="B59" s="126"/>
      <c r="C59" s="37"/>
      <c r="D59" s="44"/>
      <c r="E59" s="20"/>
      <c r="F59" s="44"/>
      <c r="G59" s="21">
        <v>-1475938</v>
      </c>
      <c r="H59" s="60"/>
      <c r="I59" s="21">
        <v>-1110541</v>
      </c>
      <c r="J59" s="44"/>
      <c r="K59" s="20"/>
      <c r="L59" s="44"/>
      <c r="M59" s="20"/>
      <c r="N59" s="44"/>
      <c r="O59" s="20"/>
      <c r="P59" s="44"/>
      <c r="Q59" s="20"/>
      <c r="R59" s="44"/>
      <c r="U59" s="108"/>
    </row>
    <row r="60" spans="1:21" s="61" customFormat="1" ht="13.5">
      <c r="A60" s="106"/>
      <c r="B60" s="123">
        <v>28</v>
      </c>
      <c r="C60" s="37">
        <v>8495011.799000002</v>
      </c>
      <c r="D60" s="44">
        <v>55.6286860728468</v>
      </c>
      <c r="E60" s="20">
        <v>6775909.116</v>
      </c>
      <c r="F60" s="44">
        <v>44.371324018228684</v>
      </c>
      <c r="G60" s="21">
        <v>6013945.640000001</v>
      </c>
      <c r="H60" s="60">
        <v>58.8543360477115</v>
      </c>
      <c r="I60" s="21">
        <v>4204410.464</v>
      </c>
      <c r="J60" s="44">
        <v>41.1456639522885</v>
      </c>
      <c r="K60" s="20">
        <v>1630170</v>
      </c>
      <c r="L60" s="44">
        <v>47.51234682144944</v>
      </c>
      <c r="M60" s="20">
        <v>1800874</v>
      </c>
      <c r="N60" s="44">
        <v>52.48762403291125</v>
      </c>
      <c r="O60" s="20">
        <v>5711496</v>
      </c>
      <c r="P60" s="44">
        <v>60.94283426898585</v>
      </c>
      <c r="Q60" s="20">
        <v>3660395</v>
      </c>
      <c r="R60" s="44">
        <v>39.05716573101416</v>
      </c>
      <c r="U60" s="108"/>
    </row>
    <row r="61" spans="1:21" s="61" customFormat="1" ht="13.5">
      <c r="A61" s="106"/>
      <c r="B61" s="123"/>
      <c r="C61" s="37"/>
      <c r="D61" s="44"/>
      <c r="E61" s="20"/>
      <c r="F61" s="44"/>
      <c r="G61" s="21">
        <v>-1511080</v>
      </c>
      <c r="H61" s="60"/>
      <c r="I61" s="21">
        <v>-1131036</v>
      </c>
      <c r="J61" s="44"/>
      <c r="K61" s="20"/>
      <c r="L61" s="44"/>
      <c r="M61" s="20"/>
      <c r="N61" s="44"/>
      <c r="O61" s="20"/>
      <c r="P61" s="44"/>
      <c r="Q61" s="20"/>
      <c r="R61" s="44"/>
      <c r="U61" s="108"/>
    </row>
    <row r="62" spans="1:21" s="61" customFormat="1" ht="13.5">
      <c r="A62" s="106"/>
      <c r="B62" s="123">
        <v>29</v>
      </c>
      <c r="C62" s="37">
        <v>8697029.5</v>
      </c>
      <c r="D62" s="44">
        <v>56</v>
      </c>
      <c r="E62" s="20">
        <v>6881166.248</v>
      </c>
      <c r="F62" s="44">
        <v>44</v>
      </c>
      <c r="G62" s="21">
        <v>6119857.3</v>
      </c>
      <c r="H62" s="60">
        <v>59</v>
      </c>
      <c r="I62" s="21">
        <v>4266243.714</v>
      </c>
      <c r="J62" s="44">
        <v>41</v>
      </c>
      <c r="K62" s="20">
        <v>1697518</v>
      </c>
      <c r="L62" s="44">
        <v>48</v>
      </c>
      <c r="M62" s="20">
        <v>1834818</v>
      </c>
      <c r="N62" s="44">
        <v>52</v>
      </c>
      <c r="O62" s="20">
        <v>5773824</v>
      </c>
      <c r="P62" s="44">
        <v>61</v>
      </c>
      <c r="Q62" s="20">
        <v>3714276</v>
      </c>
      <c r="R62" s="44">
        <v>39</v>
      </c>
      <c r="U62" s="108"/>
    </row>
    <row r="63" spans="1:21" s="61" customFormat="1" ht="13.5">
      <c r="A63" s="106"/>
      <c r="B63" s="123"/>
      <c r="C63" s="37"/>
      <c r="D63" s="44"/>
      <c r="E63" s="20"/>
      <c r="F63" s="44"/>
      <c r="G63" s="21">
        <v>-1551899</v>
      </c>
      <c r="H63" s="60"/>
      <c r="I63" s="21">
        <v>-1157166</v>
      </c>
      <c r="J63" s="44"/>
      <c r="K63" s="20"/>
      <c r="L63" s="44"/>
      <c r="M63" s="20"/>
      <c r="N63" s="44"/>
      <c r="O63" s="20"/>
      <c r="P63" s="44"/>
      <c r="Q63" s="20"/>
      <c r="R63" s="44"/>
      <c r="U63" s="108"/>
    </row>
    <row r="64" spans="1:21" s="61" customFormat="1" ht="13.5">
      <c r="A64" s="106"/>
      <c r="B64" s="123">
        <v>30</v>
      </c>
      <c r="C64" s="37">
        <v>8819275</v>
      </c>
      <c r="D64" s="44">
        <v>56</v>
      </c>
      <c r="E64" s="20">
        <v>6920115</v>
      </c>
      <c r="F64" s="44">
        <v>44</v>
      </c>
      <c r="G64" s="21">
        <v>6202563</v>
      </c>
      <c r="H64" s="60">
        <v>59</v>
      </c>
      <c r="I64" s="21">
        <v>4302464</v>
      </c>
      <c r="J64" s="44">
        <v>41</v>
      </c>
      <c r="K64" s="20">
        <v>1717741</v>
      </c>
      <c r="L64" s="44">
        <v>48</v>
      </c>
      <c r="M64" s="20">
        <v>1831677</v>
      </c>
      <c r="N64" s="44">
        <v>52</v>
      </c>
      <c r="O64" s="20">
        <v>5817136</v>
      </c>
      <c r="P64" s="44">
        <v>61</v>
      </c>
      <c r="Q64" s="20">
        <v>3738874</v>
      </c>
      <c r="R64" s="44">
        <v>39</v>
      </c>
      <c r="U64" s="108"/>
    </row>
    <row r="65" spans="1:21" s="61" customFormat="1" ht="13.5">
      <c r="A65" s="106"/>
      <c r="B65" s="123"/>
      <c r="C65" s="37"/>
      <c r="D65" s="44"/>
      <c r="E65" s="20"/>
      <c r="F65" s="44"/>
      <c r="G65" s="127">
        <v>-1586054</v>
      </c>
      <c r="H65" s="137"/>
      <c r="I65" s="127">
        <v>-1180113</v>
      </c>
      <c r="J65" s="44"/>
      <c r="K65" s="20"/>
      <c r="L65" s="44"/>
      <c r="M65" s="20"/>
      <c r="N65" s="44"/>
      <c r="O65" s="20"/>
      <c r="P65" s="44"/>
      <c r="Q65" s="20"/>
      <c r="R65" s="44"/>
      <c r="U65" s="108"/>
    </row>
    <row r="66" spans="1:21" s="61" customFormat="1" ht="13.5">
      <c r="A66" s="99" t="s">
        <v>31</v>
      </c>
      <c r="B66" s="138" t="s">
        <v>32</v>
      </c>
      <c r="C66" s="37">
        <v>8926124.32</v>
      </c>
      <c r="D66" s="44">
        <v>57</v>
      </c>
      <c r="E66" s="20">
        <v>6772526.165</v>
      </c>
      <c r="F66" s="44">
        <v>43</v>
      </c>
      <c r="G66" s="148">
        <v>6253713.0600000005</v>
      </c>
      <c r="H66" s="44">
        <v>60</v>
      </c>
      <c r="I66" s="149">
        <v>4213013.023</v>
      </c>
      <c r="J66" s="44">
        <v>40</v>
      </c>
      <c r="K66" s="20">
        <v>1754655</v>
      </c>
      <c r="L66" s="44">
        <v>49</v>
      </c>
      <c r="M66" s="20">
        <v>1794926</v>
      </c>
      <c r="N66" s="44">
        <v>51</v>
      </c>
      <c r="O66" s="20">
        <v>5875574</v>
      </c>
      <c r="P66" s="44">
        <v>62</v>
      </c>
      <c r="Q66" s="20">
        <v>3627429</v>
      </c>
      <c r="R66" s="44">
        <v>38</v>
      </c>
      <c r="U66" s="108"/>
    </row>
    <row r="67" spans="1:21" s="61" customFormat="1" ht="13.5">
      <c r="A67" s="107"/>
      <c r="B67" s="62"/>
      <c r="C67" s="66"/>
      <c r="D67" s="63"/>
      <c r="E67" s="22"/>
      <c r="F67" s="63"/>
      <c r="G67" s="150">
        <v>-1608003</v>
      </c>
      <c r="H67" s="63"/>
      <c r="I67" s="150">
        <v>-1157000</v>
      </c>
      <c r="J67" s="63"/>
      <c r="K67" s="22"/>
      <c r="L67" s="63"/>
      <c r="M67" s="22"/>
      <c r="N67" s="63"/>
      <c r="O67" s="22"/>
      <c r="P67" s="63"/>
      <c r="Q67" s="22"/>
      <c r="R67" s="63"/>
      <c r="U67" s="108"/>
    </row>
    <row r="68" ht="13.5">
      <c r="B68" s="46" t="s">
        <v>23</v>
      </c>
    </row>
    <row r="69" ht="13.5">
      <c r="B69" s="5" t="s">
        <v>29</v>
      </c>
    </row>
    <row r="70" ht="13.5">
      <c r="B70" s="5" t="s">
        <v>33</v>
      </c>
    </row>
  </sheetData>
  <sheetProtection/>
  <mergeCells count="12">
    <mergeCell ref="K1:N1"/>
    <mergeCell ref="K2:L2"/>
    <mergeCell ref="M2:N2"/>
    <mergeCell ref="O1:R1"/>
    <mergeCell ref="O2:P2"/>
    <mergeCell ref="Q2:R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115" zoomScaleNormal="115" zoomScalePageLayoutView="0" workbookViewId="0" topLeftCell="A1">
      <pane ySplit="3" topLeftCell="A60" activePane="bottomLeft" state="frozen"/>
      <selection pane="topLeft" activeCell="E65" sqref="E65"/>
      <selection pane="bottomLeft" activeCell="G73" sqref="G73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4" customWidth="1"/>
    <col min="4" max="4" width="3.875" style="46" customWidth="1"/>
    <col min="5" max="5" width="12.625" style="24" customWidth="1"/>
    <col min="6" max="6" width="3.875" style="46" customWidth="1"/>
    <col min="7" max="7" width="12.625" style="25" customWidth="1"/>
    <col min="8" max="8" width="3.875" style="46" customWidth="1"/>
    <col min="9" max="9" width="12.625" style="78" customWidth="1"/>
    <col min="10" max="10" width="3.875" style="46" customWidth="1"/>
    <col min="11" max="11" width="12.625" style="24" customWidth="1"/>
    <col min="12" max="12" width="3.875" style="46" customWidth="1"/>
    <col min="13" max="13" width="12.625" style="24" customWidth="1"/>
    <col min="14" max="14" width="3.875" style="46" customWidth="1"/>
    <col min="15" max="15" width="9.00390625" style="5" customWidth="1"/>
    <col min="16" max="16" width="11.875" style="5" bestFit="1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100"/>
      <c r="B1" s="1" t="s">
        <v>10</v>
      </c>
      <c r="C1" s="158" t="s">
        <v>15</v>
      </c>
      <c r="D1" s="158"/>
      <c r="E1" s="158"/>
      <c r="F1" s="158"/>
      <c r="G1" s="158" t="s">
        <v>16</v>
      </c>
      <c r="H1" s="158"/>
      <c r="I1" s="158"/>
      <c r="J1" s="158"/>
      <c r="K1" s="169" t="s">
        <v>25</v>
      </c>
      <c r="L1" s="158"/>
      <c r="M1" s="158"/>
      <c r="N1" s="158"/>
    </row>
    <row r="2" spans="1:14" ht="26.25" customHeight="1">
      <c r="A2" s="101" t="s">
        <v>11</v>
      </c>
      <c r="B2" s="6"/>
      <c r="C2" s="158" t="s">
        <v>13</v>
      </c>
      <c r="D2" s="158"/>
      <c r="E2" s="158" t="s">
        <v>14</v>
      </c>
      <c r="F2" s="158"/>
      <c r="G2" s="170" t="s">
        <v>13</v>
      </c>
      <c r="H2" s="170"/>
      <c r="I2" s="158" t="s">
        <v>14</v>
      </c>
      <c r="J2" s="158"/>
      <c r="K2" s="158" t="s">
        <v>13</v>
      </c>
      <c r="L2" s="158"/>
      <c r="M2" s="158" t="s">
        <v>14</v>
      </c>
      <c r="N2" s="158"/>
    </row>
    <row r="3" spans="1:14" ht="13.5">
      <c r="A3" s="102"/>
      <c r="B3" s="7"/>
      <c r="C3" s="10" t="s">
        <v>22</v>
      </c>
      <c r="D3" s="50" t="s">
        <v>19</v>
      </c>
      <c r="E3" s="10" t="s">
        <v>22</v>
      </c>
      <c r="F3" s="50" t="s">
        <v>19</v>
      </c>
      <c r="G3" s="40" t="s">
        <v>22</v>
      </c>
      <c r="H3" s="50" t="s">
        <v>19</v>
      </c>
      <c r="I3" s="83" t="s">
        <v>22</v>
      </c>
      <c r="J3" s="50" t="s">
        <v>19</v>
      </c>
      <c r="K3" s="10" t="s">
        <v>22</v>
      </c>
      <c r="L3" s="50" t="s">
        <v>19</v>
      </c>
      <c r="M3" s="10" t="s">
        <v>22</v>
      </c>
      <c r="N3" s="50" t="s">
        <v>19</v>
      </c>
    </row>
    <row r="4" spans="1:14" ht="13.5">
      <c r="A4" s="102" t="s">
        <v>0</v>
      </c>
      <c r="B4" s="71">
        <v>35</v>
      </c>
      <c r="C4" s="84">
        <v>37550073</v>
      </c>
      <c r="D4" s="52">
        <v>62.419995757110854</v>
      </c>
      <c r="E4" s="84">
        <v>22607049</v>
      </c>
      <c r="F4" s="52">
        <v>37.580004242889146</v>
      </c>
      <c r="G4" s="85">
        <v>27042708</v>
      </c>
      <c r="H4" s="52">
        <v>67.29920087464272</v>
      </c>
      <c r="I4" s="86">
        <v>13140099</v>
      </c>
      <c r="J4" s="52">
        <v>32.70079912535727</v>
      </c>
      <c r="K4" s="84">
        <v>57095341</v>
      </c>
      <c r="L4" s="52">
        <v>46.05078244607084</v>
      </c>
      <c r="M4" s="84">
        <v>66888092</v>
      </c>
      <c r="N4" s="52">
        <v>53.94921755392916</v>
      </c>
    </row>
    <row r="5" spans="1:14" ht="13.5">
      <c r="A5" s="30"/>
      <c r="B5" s="12">
        <v>40</v>
      </c>
      <c r="C5" s="15">
        <v>53660939</v>
      </c>
      <c r="D5" s="43">
        <v>65.94690553432085</v>
      </c>
      <c r="E5" s="15">
        <v>27708973</v>
      </c>
      <c r="F5" s="43">
        <v>34.05309446567916</v>
      </c>
      <c r="G5" s="39">
        <v>41432085</v>
      </c>
      <c r="H5" s="43">
        <v>68.56228564400824</v>
      </c>
      <c r="I5" s="73">
        <v>18997763</v>
      </c>
      <c r="J5" s="43">
        <v>31.43771435599176</v>
      </c>
      <c r="K5" s="15">
        <v>78680119</v>
      </c>
      <c r="L5" s="43">
        <v>45.21470975260333</v>
      </c>
      <c r="M5" s="15">
        <v>95334310</v>
      </c>
      <c r="N5" s="43">
        <v>54.78529024739667</v>
      </c>
    </row>
    <row r="6" spans="1:14" ht="13.5">
      <c r="A6" s="30"/>
      <c r="B6" s="12">
        <v>45</v>
      </c>
      <c r="C6" s="15">
        <v>65468457</v>
      </c>
      <c r="D6" s="43">
        <v>66.06945848984749</v>
      </c>
      <c r="E6" s="15">
        <v>33621892</v>
      </c>
      <c r="F6" s="43">
        <v>33.930541510152516</v>
      </c>
      <c r="G6" s="39">
        <v>50974929</v>
      </c>
      <c r="H6" s="43">
        <v>67.23891514980541</v>
      </c>
      <c r="I6" s="73">
        <v>24836718</v>
      </c>
      <c r="J6" s="43">
        <v>32.761084850194585</v>
      </c>
      <c r="K6" s="15">
        <v>70954433</v>
      </c>
      <c r="L6" s="43">
        <v>37.3983075337238</v>
      </c>
      <c r="M6" s="15">
        <v>118771888</v>
      </c>
      <c r="N6" s="43">
        <v>62.601692466276205</v>
      </c>
    </row>
    <row r="7" spans="1:14" ht="13.5">
      <c r="A7" s="30"/>
      <c r="B7" s="12">
        <v>50</v>
      </c>
      <c r="C7" s="15">
        <v>71859407</v>
      </c>
      <c r="D7" s="43">
        <v>66.22299626990781</v>
      </c>
      <c r="E7" s="15">
        <v>36651852</v>
      </c>
      <c r="F7" s="43">
        <v>33.77700373009219</v>
      </c>
      <c r="G7" s="39">
        <v>55100761</v>
      </c>
      <c r="H7" s="43">
        <v>66.70497287057847</v>
      </c>
      <c r="I7" s="73">
        <v>27502917</v>
      </c>
      <c r="J7" s="43">
        <v>33.29502712942152</v>
      </c>
      <c r="K7" s="15">
        <v>75984824</v>
      </c>
      <c r="L7" s="43">
        <v>35.29433448280213</v>
      </c>
      <c r="M7" s="15">
        <v>139304188</v>
      </c>
      <c r="N7" s="43">
        <v>64.70566551719787</v>
      </c>
    </row>
    <row r="8" spans="1:14" ht="13.5">
      <c r="A8" s="30"/>
      <c r="B8" s="12">
        <v>51</v>
      </c>
      <c r="C8" s="15">
        <v>72856644</v>
      </c>
      <c r="D8" s="43">
        <v>66.94809563407188</v>
      </c>
      <c r="E8" s="15">
        <v>35968922</v>
      </c>
      <c r="F8" s="43">
        <v>33.05190436592813</v>
      </c>
      <c r="G8" s="39">
        <v>55579475</v>
      </c>
      <c r="H8" s="43">
        <v>67.42481479837024</v>
      </c>
      <c r="I8" s="73">
        <v>26852305</v>
      </c>
      <c r="J8" s="43">
        <v>32.57518520162976</v>
      </c>
      <c r="K8" s="15">
        <v>78274814</v>
      </c>
      <c r="L8" s="43">
        <v>37.142828210801206</v>
      </c>
      <c r="M8" s="15">
        <v>132465234</v>
      </c>
      <c r="N8" s="43">
        <v>62.857171789198794</v>
      </c>
    </row>
    <row r="9" spans="1:14" ht="13.5">
      <c r="A9" s="30"/>
      <c r="B9" s="12">
        <v>52</v>
      </c>
      <c r="C9" s="15">
        <v>74992403</v>
      </c>
      <c r="D9" s="43">
        <v>66.57443161581035</v>
      </c>
      <c r="E9" s="15">
        <v>37652048</v>
      </c>
      <c r="F9" s="43">
        <v>33.425568384189646</v>
      </c>
      <c r="G9" s="39">
        <v>56779755</v>
      </c>
      <c r="H9" s="43">
        <v>66.8364718242092</v>
      </c>
      <c r="I9" s="73">
        <v>28173495</v>
      </c>
      <c r="J9" s="43">
        <v>33.1635281757908</v>
      </c>
      <c r="K9" s="15">
        <v>77779488</v>
      </c>
      <c r="L9" s="43">
        <v>38.95734551294826</v>
      </c>
      <c r="M9" s="15">
        <v>121873458</v>
      </c>
      <c r="N9" s="43">
        <v>61.04265448705175</v>
      </c>
    </row>
    <row r="10" spans="1:14" ht="13.5">
      <c r="A10" s="30"/>
      <c r="B10" s="12">
        <v>53</v>
      </c>
      <c r="C10" s="15">
        <v>76382755</v>
      </c>
      <c r="D10" s="43">
        <v>66.2553618891219</v>
      </c>
      <c r="E10" s="15">
        <v>38902639</v>
      </c>
      <c r="F10" s="43">
        <v>33.74463811087812</v>
      </c>
      <c r="G10" s="39">
        <v>58215306</v>
      </c>
      <c r="H10" s="43">
        <v>66.60144263354964</v>
      </c>
      <c r="I10" s="73">
        <v>29193170</v>
      </c>
      <c r="J10" s="43">
        <v>33.39855736645036</v>
      </c>
      <c r="K10" s="15">
        <v>78328976</v>
      </c>
      <c r="L10" s="43">
        <v>39.995592410735846</v>
      </c>
      <c r="M10" s="15">
        <v>117515044</v>
      </c>
      <c r="N10" s="43">
        <v>60.004407589264154</v>
      </c>
    </row>
    <row r="11" spans="1:14" ht="13.5">
      <c r="A11" s="30"/>
      <c r="B11" s="12">
        <v>54</v>
      </c>
      <c r="C11" s="15">
        <v>77803111</v>
      </c>
      <c r="D11" s="43">
        <v>66.06379804387821</v>
      </c>
      <c r="E11" s="15">
        <v>39966550</v>
      </c>
      <c r="F11" s="43">
        <v>33.93620195612179</v>
      </c>
      <c r="G11" s="39">
        <v>59249227</v>
      </c>
      <c r="H11" s="43">
        <v>66.34005844808951</v>
      </c>
      <c r="I11" s="73">
        <v>30062161</v>
      </c>
      <c r="J11" s="43">
        <v>33.659941551910485</v>
      </c>
      <c r="K11" s="15">
        <v>78835021</v>
      </c>
      <c r="L11" s="43">
        <v>40.492507408853065</v>
      </c>
      <c r="M11" s="15">
        <v>115855370</v>
      </c>
      <c r="N11" s="43">
        <v>59.507492591146935</v>
      </c>
    </row>
    <row r="12" spans="1:14" ht="13.5">
      <c r="A12" s="30"/>
      <c r="B12" s="12">
        <v>55</v>
      </c>
      <c r="C12" s="15">
        <v>79710190</v>
      </c>
      <c r="D12" s="43">
        <v>65.65972624448753</v>
      </c>
      <c r="E12" s="15">
        <v>41688717</v>
      </c>
      <c r="F12" s="43">
        <v>34.34027375551248</v>
      </c>
      <c r="G12" s="39">
        <v>60372342</v>
      </c>
      <c r="H12" s="43">
        <v>65.92994206886357</v>
      </c>
      <c r="I12" s="73">
        <v>31198104</v>
      </c>
      <c r="J12" s="43">
        <v>34.070057931136425</v>
      </c>
      <c r="K12" s="15">
        <v>77991839</v>
      </c>
      <c r="L12" s="43">
        <v>40.38026000349719</v>
      </c>
      <c r="M12" s="15">
        <v>115151640</v>
      </c>
      <c r="N12" s="43">
        <v>59.61973999650281</v>
      </c>
    </row>
    <row r="13" spans="1:14" ht="13.5">
      <c r="A13" s="30"/>
      <c r="B13" s="12">
        <v>56</v>
      </c>
      <c r="C13" s="15">
        <v>81941719</v>
      </c>
      <c r="D13" s="43">
        <v>66.0344392596597</v>
      </c>
      <c r="E13" s="15">
        <v>42147650</v>
      </c>
      <c r="F13" s="43">
        <v>33.965560740340294</v>
      </c>
      <c r="G13" s="39">
        <v>61765410</v>
      </c>
      <c r="H13" s="43">
        <v>66.38605537730734</v>
      </c>
      <c r="I13" s="73">
        <v>31274325</v>
      </c>
      <c r="J13" s="43">
        <v>33.61394462269266</v>
      </c>
      <c r="K13" s="15">
        <v>78320536</v>
      </c>
      <c r="L13" s="43">
        <v>40.767608632636126</v>
      </c>
      <c r="M13" s="15">
        <v>113794083</v>
      </c>
      <c r="N13" s="43">
        <v>59.23239136736388</v>
      </c>
    </row>
    <row r="14" spans="1:14" ht="13.5">
      <c r="A14" s="30"/>
      <c r="B14" s="12">
        <v>57</v>
      </c>
      <c r="C14" s="15">
        <v>82814110</v>
      </c>
      <c r="D14" s="43">
        <v>65.94524561123364</v>
      </c>
      <c r="E14" s="15">
        <v>42765997</v>
      </c>
      <c r="F14" s="43">
        <v>34.05475438876637</v>
      </c>
      <c r="G14" s="39">
        <v>62227122</v>
      </c>
      <c r="H14" s="43">
        <v>66.36036258428226</v>
      </c>
      <c r="I14" s="73">
        <v>31544400</v>
      </c>
      <c r="J14" s="43">
        <v>33.63963741571775</v>
      </c>
      <c r="K14" s="15">
        <v>78107428</v>
      </c>
      <c r="L14" s="43">
        <v>40.94388346698746</v>
      </c>
      <c r="M14" s="15">
        <v>112659596</v>
      </c>
      <c r="N14" s="43">
        <v>59.056116533012535</v>
      </c>
    </row>
    <row r="15" spans="1:14" ht="13.5">
      <c r="A15" s="30"/>
      <c r="B15" s="12">
        <v>58</v>
      </c>
      <c r="C15" s="15">
        <v>84975820</v>
      </c>
      <c r="D15" s="43">
        <v>66.10546141442975</v>
      </c>
      <c r="E15" s="15">
        <v>43570019</v>
      </c>
      <c r="F15" s="43">
        <v>33.894538585570245</v>
      </c>
      <c r="G15" s="39">
        <v>63640394</v>
      </c>
      <c r="H15" s="43">
        <v>66.70543398135732</v>
      </c>
      <c r="I15" s="73">
        <v>31764718</v>
      </c>
      <c r="J15" s="43">
        <v>33.29456601864269</v>
      </c>
      <c r="K15" s="15">
        <v>78763723</v>
      </c>
      <c r="L15" s="43">
        <v>40.830167352176886</v>
      </c>
      <c r="M15" s="15">
        <v>114141984</v>
      </c>
      <c r="N15" s="43">
        <v>59.169832647823114</v>
      </c>
    </row>
    <row r="16" spans="1:14" ht="13.5">
      <c r="A16" s="30"/>
      <c r="B16" s="12">
        <v>59</v>
      </c>
      <c r="C16" s="15">
        <v>86105058</v>
      </c>
      <c r="D16" s="43">
        <v>66.25710331957444</v>
      </c>
      <c r="E16" s="15">
        <v>43850907</v>
      </c>
      <c r="F16" s="43">
        <v>33.74289668042556</v>
      </c>
      <c r="G16" s="39">
        <v>63919295</v>
      </c>
      <c r="H16" s="43">
        <v>66.74278163425555</v>
      </c>
      <c r="I16" s="73">
        <v>31850305</v>
      </c>
      <c r="J16" s="43">
        <v>33.25721836574445</v>
      </c>
      <c r="K16" s="15">
        <v>80530421</v>
      </c>
      <c r="L16" s="43">
        <v>41.47197936647719</v>
      </c>
      <c r="M16" s="15">
        <v>113649896</v>
      </c>
      <c r="N16" s="43">
        <v>58.528020633522814</v>
      </c>
    </row>
    <row r="17" spans="1:14" ht="13.5">
      <c r="A17" s="30"/>
      <c r="B17" s="12">
        <v>60</v>
      </c>
      <c r="C17" s="15">
        <v>87769784</v>
      </c>
      <c r="D17" s="43">
        <v>66.17217776135888</v>
      </c>
      <c r="E17" s="15">
        <v>44868716</v>
      </c>
      <c r="F17" s="43">
        <v>33.82782223864112</v>
      </c>
      <c r="G17" s="39">
        <v>65092808</v>
      </c>
      <c r="H17" s="43">
        <v>66.73761594135283</v>
      </c>
      <c r="I17" s="73">
        <v>32442603</v>
      </c>
      <c r="J17" s="43">
        <v>33.26238405864717</v>
      </c>
      <c r="K17" s="15">
        <v>80227374</v>
      </c>
      <c r="L17" s="43">
        <v>40.62910868536471</v>
      </c>
      <c r="M17" s="15">
        <v>117235422</v>
      </c>
      <c r="N17" s="43">
        <v>59.37089131463529</v>
      </c>
    </row>
    <row r="18" spans="1:14" ht="13.5">
      <c r="A18" s="30"/>
      <c r="B18" s="12">
        <v>61</v>
      </c>
      <c r="C18" s="15">
        <v>90083344</v>
      </c>
      <c r="D18" s="43">
        <v>66.0230305111236</v>
      </c>
      <c r="E18" s="15">
        <v>46358960</v>
      </c>
      <c r="F18" s="43">
        <v>33.97696948887641</v>
      </c>
      <c r="G18" s="39">
        <v>66699239</v>
      </c>
      <c r="H18" s="43">
        <v>66.76467372142089</v>
      </c>
      <c r="I18" s="73">
        <v>33202753</v>
      </c>
      <c r="J18" s="43">
        <v>33.23532627857911</v>
      </c>
      <c r="K18" s="15">
        <v>81935086</v>
      </c>
      <c r="L18" s="43">
        <v>41.31889720944811</v>
      </c>
      <c r="M18" s="15">
        <v>116364219</v>
      </c>
      <c r="N18" s="43">
        <v>58.68110279055189</v>
      </c>
    </row>
    <row r="19" spans="1:14" ht="13.5">
      <c r="A19" s="30"/>
      <c r="B19" s="12">
        <v>62</v>
      </c>
      <c r="C19" s="15">
        <v>93173977</v>
      </c>
      <c r="D19" s="43">
        <v>66.52465516824314</v>
      </c>
      <c r="E19" s="15">
        <v>46885339</v>
      </c>
      <c r="F19" s="43">
        <v>33.47534483175686</v>
      </c>
      <c r="G19" s="39">
        <v>68484495</v>
      </c>
      <c r="H19" s="43">
        <v>67.1937751486712</v>
      </c>
      <c r="I19" s="73">
        <v>33436397</v>
      </c>
      <c r="J19" s="43">
        <v>32.806224851328814</v>
      </c>
      <c r="K19" s="15">
        <v>84004471</v>
      </c>
      <c r="L19" s="43">
        <v>41.04241090654182</v>
      </c>
      <c r="M19" s="15">
        <v>120672762</v>
      </c>
      <c r="N19" s="43">
        <v>58.95758909345818</v>
      </c>
    </row>
    <row r="20" spans="1:14" ht="13.5">
      <c r="A20" s="30"/>
      <c r="B20" s="12">
        <v>63</v>
      </c>
      <c r="C20" s="15">
        <v>96207894</v>
      </c>
      <c r="D20" s="43">
        <v>66.72561064685247</v>
      </c>
      <c r="E20" s="15">
        <v>47976465</v>
      </c>
      <c r="F20" s="43">
        <v>33.27438935314752</v>
      </c>
      <c r="G20" s="39">
        <v>70457573</v>
      </c>
      <c r="H20" s="43">
        <v>67.40979806750137</v>
      </c>
      <c r="I20" s="73">
        <v>34063691</v>
      </c>
      <c r="J20" s="43">
        <v>32.59020193249864</v>
      </c>
      <c r="K20" s="15">
        <v>88939994</v>
      </c>
      <c r="L20" s="43">
        <v>40.87577216390888</v>
      </c>
      <c r="M20" s="15">
        <v>128646095</v>
      </c>
      <c r="N20" s="43">
        <v>59.12422783609112</v>
      </c>
    </row>
    <row r="21" spans="1:14" ht="13.5">
      <c r="A21" s="30" t="s">
        <v>1</v>
      </c>
      <c r="B21" s="17" t="s">
        <v>2</v>
      </c>
      <c r="C21" s="15">
        <v>97435895</v>
      </c>
      <c r="D21" s="43">
        <v>66.65221813171995</v>
      </c>
      <c r="E21" s="15">
        <v>48749630</v>
      </c>
      <c r="F21" s="43">
        <v>33.34778186828005</v>
      </c>
      <c r="G21" s="39">
        <v>71014863</v>
      </c>
      <c r="H21" s="43">
        <v>67.42610582065159</v>
      </c>
      <c r="I21" s="73">
        <v>34307641</v>
      </c>
      <c r="J21" s="43">
        <v>32.573894179348414</v>
      </c>
      <c r="K21" s="15">
        <v>92356677</v>
      </c>
      <c r="L21" s="43">
        <v>41.47682246468404</v>
      </c>
      <c r="M21" s="15">
        <v>130313893</v>
      </c>
      <c r="N21" s="43">
        <v>58.52317753531596</v>
      </c>
    </row>
    <row r="22" spans="1:14" ht="13.5">
      <c r="A22" s="30"/>
      <c r="B22" s="12">
        <v>2</v>
      </c>
      <c r="C22" s="15">
        <v>99516992</v>
      </c>
      <c r="D22" s="43">
        <v>66.41282923226612</v>
      </c>
      <c r="E22" s="15">
        <v>50329044</v>
      </c>
      <c r="F22" s="43">
        <v>33.58717076773389</v>
      </c>
      <c r="G22" s="39">
        <v>74637677</v>
      </c>
      <c r="H22" s="43">
        <v>67.38830465214436</v>
      </c>
      <c r="I22" s="73">
        <v>36119935</v>
      </c>
      <c r="J22" s="43">
        <v>32.611695347855644</v>
      </c>
      <c r="K22" s="15">
        <v>97551919</v>
      </c>
      <c r="L22" s="43">
        <v>41.04960042419078</v>
      </c>
      <c r="M22" s="15">
        <v>140092097</v>
      </c>
      <c r="N22" s="43">
        <v>58.95039957580922</v>
      </c>
    </row>
    <row r="23" spans="1:14" ht="13.5">
      <c r="A23" s="30"/>
      <c r="B23" s="12">
        <v>3</v>
      </c>
      <c r="C23" s="15">
        <v>101638605</v>
      </c>
      <c r="D23" s="43">
        <v>63.90857535260535</v>
      </c>
      <c r="E23" s="15">
        <v>57398902</v>
      </c>
      <c r="F23" s="43">
        <v>36.09142464739465</v>
      </c>
      <c r="G23" s="39">
        <v>76032976</v>
      </c>
      <c r="H23" s="43">
        <v>67.4351603008404</v>
      </c>
      <c r="I23" s="73">
        <v>36716776</v>
      </c>
      <c r="J23" s="43">
        <v>32.564839699159606</v>
      </c>
      <c r="K23" s="15">
        <v>102244206</v>
      </c>
      <c r="L23" s="43">
        <v>41.38926954219283</v>
      </c>
      <c r="M23" s="15">
        <v>144786503</v>
      </c>
      <c r="N23" s="43">
        <v>58.61073045780717</v>
      </c>
    </row>
    <row r="24" spans="1:14" ht="13.5">
      <c r="A24" s="30"/>
      <c r="B24" s="12">
        <v>4</v>
      </c>
      <c r="C24" s="15">
        <v>101369696</v>
      </c>
      <c r="D24" s="43">
        <v>66.39287073744146</v>
      </c>
      <c r="E24" s="15">
        <v>51311902</v>
      </c>
      <c r="F24" s="43">
        <v>33.607129262558544</v>
      </c>
      <c r="G24" s="39">
        <v>75548354</v>
      </c>
      <c r="H24" s="43">
        <v>67.3447589259155</v>
      </c>
      <c r="I24" s="73">
        <v>36633136</v>
      </c>
      <c r="J24" s="43">
        <v>32.6552410740845</v>
      </c>
      <c r="K24" s="15">
        <v>105595212</v>
      </c>
      <c r="L24" s="43">
        <v>42.304838789661694</v>
      </c>
      <c r="M24" s="15">
        <v>144010306</v>
      </c>
      <c r="N24" s="43">
        <v>57.695161210338306</v>
      </c>
    </row>
    <row r="25" spans="1:14" ht="13.5">
      <c r="A25" s="30"/>
      <c r="B25" s="12">
        <v>5</v>
      </c>
      <c r="C25" s="15">
        <v>100678723</v>
      </c>
      <c r="D25" s="43">
        <v>65.89800633028153</v>
      </c>
      <c r="E25" s="15">
        <v>52100896</v>
      </c>
      <c r="F25" s="43">
        <v>34.101993669718475</v>
      </c>
      <c r="G25" s="39">
        <v>74875683</v>
      </c>
      <c r="H25" s="43">
        <v>66.99183408530068</v>
      </c>
      <c r="I25" s="73">
        <v>36892690</v>
      </c>
      <c r="J25" s="43">
        <v>33.00816591469932</v>
      </c>
      <c r="K25" s="15">
        <v>107598821</v>
      </c>
      <c r="L25" s="43">
        <v>43.03681639197824</v>
      </c>
      <c r="M25" s="15">
        <v>142416933</v>
      </c>
      <c r="N25" s="43">
        <v>56.96318360802176</v>
      </c>
    </row>
    <row r="26" spans="1:14" ht="13.5">
      <c r="A26" s="30"/>
      <c r="B26" s="12">
        <v>6</v>
      </c>
      <c r="C26" s="15">
        <v>99623078</v>
      </c>
      <c r="D26" s="43">
        <v>65.52941454283135</v>
      </c>
      <c r="E26" s="15">
        <v>52404952</v>
      </c>
      <c r="F26" s="43">
        <v>34.47058545716865</v>
      </c>
      <c r="G26" s="39">
        <v>74036215</v>
      </c>
      <c r="H26" s="43">
        <v>66.67354539168275</v>
      </c>
      <c r="I26" s="73">
        <v>37006650</v>
      </c>
      <c r="J26" s="43">
        <v>33.32645460831725</v>
      </c>
      <c r="K26" s="15">
        <v>108503401</v>
      </c>
      <c r="L26" s="43">
        <v>44.39984906979708</v>
      </c>
      <c r="M26" s="15">
        <v>135874459</v>
      </c>
      <c r="N26" s="43">
        <v>55.60015093020293</v>
      </c>
    </row>
    <row r="27" spans="1:14" ht="13.5">
      <c r="A27" s="30"/>
      <c r="B27" s="12">
        <v>7</v>
      </c>
      <c r="C27" s="15">
        <v>98931227</v>
      </c>
      <c r="D27" s="43">
        <v>65.47975574136758</v>
      </c>
      <c r="E27" s="15">
        <v>52155511</v>
      </c>
      <c r="F27" s="43">
        <v>34.52024425863242</v>
      </c>
      <c r="G27" s="39">
        <v>73489965</v>
      </c>
      <c r="H27" s="43">
        <v>66.85197380387467</v>
      </c>
      <c r="I27" s="73">
        <v>36439422</v>
      </c>
      <c r="J27" s="43">
        <v>33.148026196125336</v>
      </c>
      <c r="K27" s="15">
        <v>110046319</v>
      </c>
      <c r="L27" s="43">
        <v>44.19572257120206</v>
      </c>
      <c r="M27" s="15">
        <v>138951350</v>
      </c>
      <c r="N27" s="43">
        <v>55.80427742879793</v>
      </c>
    </row>
    <row r="28" spans="1:14" ht="13.5">
      <c r="A28" s="30"/>
      <c r="B28" s="12">
        <v>8</v>
      </c>
      <c r="C28" s="15">
        <v>97439196</v>
      </c>
      <c r="D28" s="43">
        <v>64.77282585231379</v>
      </c>
      <c r="E28" s="15">
        <v>52993018</v>
      </c>
      <c r="F28" s="43">
        <v>35.22717414768621</v>
      </c>
      <c r="G28" s="39">
        <v>71827566</v>
      </c>
      <c r="H28" s="43">
        <v>66.0891671988652</v>
      </c>
      <c r="I28" s="73">
        <v>36855247</v>
      </c>
      <c r="J28" s="43">
        <v>33.9108328011348</v>
      </c>
      <c r="K28" s="15">
        <v>110663973</v>
      </c>
      <c r="L28" s="43">
        <v>43.962382057743966</v>
      </c>
      <c r="M28" s="15">
        <v>141060269</v>
      </c>
      <c r="N28" s="43">
        <v>56.037617942256034</v>
      </c>
    </row>
    <row r="29" spans="1:14" ht="13.5">
      <c r="A29" s="30"/>
      <c r="B29" s="12">
        <v>9</v>
      </c>
      <c r="C29" s="15">
        <v>95650152</v>
      </c>
      <c r="D29" s="43">
        <v>64.79245019654773</v>
      </c>
      <c r="E29" s="15">
        <v>51975307</v>
      </c>
      <c r="F29" s="43">
        <v>35.20754980345227</v>
      </c>
      <c r="G29" s="39">
        <v>69870012</v>
      </c>
      <c r="H29" s="43">
        <v>66.20906140072083</v>
      </c>
      <c r="I29" s="73">
        <v>35659368</v>
      </c>
      <c r="J29" s="43">
        <v>33.79093859927917</v>
      </c>
      <c r="K29" s="15">
        <v>109111910</v>
      </c>
      <c r="L29" s="43">
        <v>44.058494054783615</v>
      </c>
      <c r="M29" s="15">
        <v>138540472</v>
      </c>
      <c r="N29" s="43">
        <v>55.941505945216385</v>
      </c>
    </row>
    <row r="30" spans="1:14" ht="13.5">
      <c r="A30" s="30"/>
      <c r="B30" s="12">
        <v>10</v>
      </c>
      <c r="C30" s="15">
        <v>94132211</v>
      </c>
      <c r="D30" s="43">
        <v>64.4262188772053</v>
      </c>
      <c r="E30" s="15">
        <v>51976334</v>
      </c>
      <c r="F30" s="43">
        <v>35.5737811227947</v>
      </c>
      <c r="G30" s="39">
        <v>68300230</v>
      </c>
      <c r="H30" s="43">
        <v>65.80515008447021</v>
      </c>
      <c r="I30" s="73">
        <v>35491388</v>
      </c>
      <c r="J30" s="43">
        <v>34.19484991552979</v>
      </c>
      <c r="K30" s="15">
        <v>108690651</v>
      </c>
      <c r="L30" s="43">
        <v>44.76374853116355</v>
      </c>
      <c r="M30" s="15">
        <v>134118887</v>
      </c>
      <c r="N30" s="43">
        <v>55.23625146883645</v>
      </c>
    </row>
    <row r="31" spans="1:14" ht="13.5">
      <c r="A31" s="30"/>
      <c r="B31" s="12">
        <v>11</v>
      </c>
      <c r="C31" s="15">
        <v>91916167</v>
      </c>
      <c r="D31" s="43">
        <v>63.69508371460909</v>
      </c>
      <c r="E31" s="15">
        <v>52390366</v>
      </c>
      <c r="F31" s="43">
        <v>36.3049162853909</v>
      </c>
      <c r="G31" s="39">
        <v>66667693</v>
      </c>
      <c r="H31" s="43">
        <v>65.0231863911271</v>
      </c>
      <c r="I31" s="73">
        <v>35861415</v>
      </c>
      <c r="J31" s="43">
        <v>34.97681360887291</v>
      </c>
      <c r="K31" s="15">
        <v>108251717</v>
      </c>
      <c r="L31" s="43">
        <v>44.956011002166505</v>
      </c>
      <c r="M31" s="15">
        <v>132543039</v>
      </c>
      <c r="N31" s="43">
        <v>55.043988997833495</v>
      </c>
    </row>
    <row r="32" spans="1:14" ht="13.5">
      <c r="A32" s="30"/>
      <c r="B32" s="12">
        <v>12</v>
      </c>
      <c r="C32" s="15">
        <v>90768989</v>
      </c>
      <c r="D32" s="43">
        <v>63.19722565754062</v>
      </c>
      <c r="E32" s="15">
        <v>52859134</v>
      </c>
      <c r="F32" s="43">
        <v>36.80277434245938</v>
      </c>
      <c r="G32" s="39">
        <v>65567287</v>
      </c>
      <c r="H32" s="43">
        <v>64.50175096987073</v>
      </c>
      <c r="I32" s="73">
        <v>36084662</v>
      </c>
      <c r="J32" s="43">
        <v>35.49824903012927</v>
      </c>
      <c r="K32" s="15">
        <v>107825236</v>
      </c>
      <c r="L32" s="43">
        <v>44.80418875469555</v>
      </c>
      <c r="M32" s="15">
        <v>132833593</v>
      </c>
      <c r="N32" s="43">
        <v>55.19581124530445</v>
      </c>
    </row>
    <row r="33" spans="1:14" ht="13.5">
      <c r="A33" s="30"/>
      <c r="B33" s="12">
        <v>13</v>
      </c>
      <c r="C33" s="15">
        <v>89952911</v>
      </c>
      <c r="D33" s="43">
        <v>62.35105917851468</v>
      </c>
      <c r="E33" s="15">
        <v>54315546</v>
      </c>
      <c r="F33" s="43">
        <v>37.64894082148532</v>
      </c>
      <c r="G33" s="39">
        <v>64504431</v>
      </c>
      <c r="H33" s="43">
        <v>63.67366289162732</v>
      </c>
      <c r="I33" s="73">
        <v>36800297</v>
      </c>
      <c r="J33" s="43">
        <v>36.32633710837267</v>
      </c>
      <c r="K33" s="15">
        <v>107370897</v>
      </c>
      <c r="L33" s="43">
        <v>44.52765608816119</v>
      </c>
      <c r="M33" s="15">
        <v>133762157</v>
      </c>
      <c r="N33" s="43">
        <v>55.47234391183882</v>
      </c>
    </row>
    <row r="34" spans="1:14" ht="13.5">
      <c r="A34" s="30"/>
      <c r="B34" s="12">
        <v>14</v>
      </c>
      <c r="C34" s="15">
        <v>88734942</v>
      </c>
      <c r="D34" s="43">
        <v>62.05553233527188</v>
      </c>
      <c r="E34" s="15">
        <v>54257856</v>
      </c>
      <c r="F34" s="43">
        <v>37.94446766472812</v>
      </c>
      <c r="G34" s="39">
        <v>63418459</v>
      </c>
      <c r="H34" s="43">
        <v>63.35909216423303</v>
      </c>
      <c r="I34" s="73">
        <v>36675240</v>
      </c>
      <c r="J34" s="43">
        <v>36.64090783576697</v>
      </c>
      <c r="K34" s="15">
        <v>106713075</v>
      </c>
      <c r="L34" s="43">
        <v>44.60386917948036</v>
      </c>
      <c r="M34" s="15">
        <v>132533154</v>
      </c>
      <c r="N34" s="43">
        <v>55.39613082051964</v>
      </c>
    </row>
    <row r="35" spans="1:14" ht="13.5">
      <c r="A35" s="30"/>
      <c r="B35" s="12">
        <v>15</v>
      </c>
      <c r="C35" s="15">
        <v>88587764</v>
      </c>
      <c r="D35" s="43">
        <v>61.5825780373285</v>
      </c>
      <c r="E35" s="15">
        <v>55264226</v>
      </c>
      <c r="F35" s="43">
        <v>38.4174219626715</v>
      </c>
      <c r="G35" s="39">
        <v>63176710</v>
      </c>
      <c r="H35" s="43">
        <v>63.115110914050106</v>
      </c>
      <c r="I35" s="73">
        <v>36920888</v>
      </c>
      <c r="J35" s="43">
        <v>36.884889085949894</v>
      </c>
      <c r="K35" s="15">
        <v>107198583</v>
      </c>
      <c r="L35" s="43">
        <v>44.45128523198112</v>
      </c>
      <c r="M35" s="15">
        <v>133961110</v>
      </c>
      <c r="N35" s="43">
        <v>55.54871476801888</v>
      </c>
    </row>
    <row r="36" spans="1:14" ht="13.5">
      <c r="A36" s="30"/>
      <c r="B36" s="12">
        <v>16</v>
      </c>
      <c r="C36" s="15">
        <v>88466550</v>
      </c>
      <c r="D36" s="43">
        <v>61.7893782870977</v>
      </c>
      <c r="E36" s="15">
        <v>54707815</v>
      </c>
      <c r="F36" s="43">
        <v>38.2106217129023</v>
      </c>
      <c r="G36" s="39">
        <v>73578225</v>
      </c>
      <c r="H36" s="43">
        <v>63.529187081529805</v>
      </c>
      <c r="I36" s="73">
        <v>42239761</v>
      </c>
      <c r="J36" s="43">
        <v>36.470812918470195</v>
      </c>
      <c r="K36" s="15">
        <v>107590855</v>
      </c>
      <c r="L36" s="43">
        <v>44.403739895185716</v>
      </c>
      <c r="M36" s="15">
        <v>134710481</v>
      </c>
      <c r="N36" s="43">
        <v>55.59626010481428</v>
      </c>
    </row>
    <row r="37" spans="2:14" s="30" customFormat="1" ht="13.5">
      <c r="B37" s="12"/>
      <c r="C37" s="15"/>
      <c r="D37" s="43"/>
      <c r="E37" s="15"/>
      <c r="F37" s="43"/>
      <c r="G37" s="39">
        <v>-10595652</v>
      </c>
      <c r="H37" s="43"/>
      <c r="I37" s="74">
        <v>-5761149</v>
      </c>
      <c r="J37" s="43"/>
      <c r="K37" s="15"/>
      <c r="L37" s="43"/>
      <c r="M37" s="15"/>
      <c r="N37" s="43"/>
    </row>
    <row r="38" spans="2:14" s="30" customFormat="1" ht="13.5">
      <c r="B38" s="12">
        <v>17</v>
      </c>
      <c r="C38" s="15">
        <v>88867596</v>
      </c>
      <c r="D38" s="43">
        <f>C38/(C38+E38)*100</f>
        <v>61.17826874240113</v>
      </c>
      <c r="E38" s="15">
        <v>56392474</v>
      </c>
      <c r="F38" s="43">
        <f>E38/(C38+E38)*100</f>
        <v>38.82173125759887</v>
      </c>
      <c r="G38" s="39">
        <v>73297202</v>
      </c>
      <c r="H38" s="43">
        <f>G38/(G38+I38)*100</f>
        <v>63.0338198726682</v>
      </c>
      <c r="I38" s="72">
        <v>42985140</v>
      </c>
      <c r="J38" s="43">
        <f>I38/(G38+I38)*100</f>
        <v>36.966180127331796</v>
      </c>
      <c r="K38" s="15">
        <v>107929504</v>
      </c>
      <c r="L38" s="43">
        <f>K38/(K38+M38)*100</f>
        <v>43.881781084664226</v>
      </c>
      <c r="M38" s="15">
        <v>138025654</v>
      </c>
      <c r="N38" s="43">
        <f>M38/(K38+M38)*100</f>
        <v>56.11821891533578</v>
      </c>
    </row>
    <row r="39" spans="1:14" ht="13.5">
      <c r="A39" s="30"/>
      <c r="B39" s="12"/>
      <c r="C39" s="15"/>
      <c r="D39" s="43"/>
      <c r="E39" s="15"/>
      <c r="F39" s="43"/>
      <c r="G39" s="39">
        <v>-10657631</v>
      </c>
      <c r="H39" s="43"/>
      <c r="I39" s="74">
        <v>-5849028</v>
      </c>
      <c r="J39" s="43"/>
      <c r="K39" s="15"/>
      <c r="L39" s="43"/>
      <c r="M39" s="15"/>
      <c r="N39" s="43"/>
    </row>
    <row r="40" spans="2:14" s="30" customFormat="1" ht="13.5">
      <c r="B40" s="12">
        <v>18</v>
      </c>
      <c r="C40" s="15">
        <v>89716597</v>
      </c>
      <c r="D40" s="43">
        <f>C40/(C40+E40)*100</f>
        <v>61.09922034383195</v>
      </c>
      <c r="E40" s="15">
        <v>57120951</v>
      </c>
      <c r="F40" s="43">
        <f>E40/(C40+E40)*100</f>
        <v>38.900779656168055</v>
      </c>
      <c r="G40" s="39">
        <v>73465066</v>
      </c>
      <c r="H40" s="43">
        <f>G40/(G40+I40)*100</f>
        <v>62.849690435716965</v>
      </c>
      <c r="I40" s="72">
        <v>43425034</v>
      </c>
      <c r="J40" s="43">
        <f>I40/(G40+I40)*100</f>
        <v>37.15030956428303</v>
      </c>
      <c r="K40" s="15">
        <v>108454520</v>
      </c>
      <c r="L40" s="43">
        <f>K40/(K40+M40)*100</f>
        <v>43.59403947803328</v>
      </c>
      <c r="M40" s="15">
        <v>140328390</v>
      </c>
      <c r="N40" s="43">
        <f>M40/(K40+M40)*100</f>
        <v>56.405960521966726</v>
      </c>
    </row>
    <row r="41" spans="1:14" ht="13.5">
      <c r="A41" s="30"/>
      <c r="B41" s="12"/>
      <c r="C41" s="15"/>
      <c r="D41" s="43"/>
      <c r="E41" s="15"/>
      <c r="F41" s="43"/>
      <c r="G41" s="39">
        <v>-10913871</v>
      </c>
      <c r="H41" s="43"/>
      <c r="I41" s="74">
        <v>-6024913</v>
      </c>
      <c r="J41" s="43"/>
      <c r="K41" s="15"/>
      <c r="L41" s="43"/>
      <c r="M41" s="15"/>
      <c r="N41" s="43"/>
    </row>
    <row r="42" spans="2:14" s="30" customFormat="1" ht="13.5">
      <c r="B42" s="12">
        <v>19</v>
      </c>
      <c r="C42" s="15">
        <v>90882429</v>
      </c>
      <c r="D42" s="43">
        <f>C42/(C42+E42)*100</f>
        <v>60.423168413319175</v>
      </c>
      <c r="E42" s="15">
        <v>59527474</v>
      </c>
      <c r="F42" s="43">
        <f>E42/(C42+E42)*100</f>
        <v>39.57683158668083</v>
      </c>
      <c r="G42" s="39">
        <v>74174859</v>
      </c>
      <c r="H42" s="43">
        <f>G42/(G42+I42)*100</f>
        <v>62.19010550731804</v>
      </c>
      <c r="I42" s="72">
        <v>45096299</v>
      </c>
      <c r="J42" s="43">
        <f>I42/(G42+I42)*100</f>
        <v>37.80989449268196</v>
      </c>
      <c r="K42" s="15">
        <v>110357366</v>
      </c>
      <c r="L42" s="43">
        <f>K42/(K42+M42)*100</f>
        <v>43.24313731762812</v>
      </c>
      <c r="M42" s="15">
        <v>144844668</v>
      </c>
      <c r="N42" s="43">
        <f>M42/(K42+M42)*100</f>
        <v>56.756862682371874</v>
      </c>
    </row>
    <row r="43" spans="1:14" ht="13.5">
      <c r="A43" s="30"/>
      <c r="B43" s="12"/>
      <c r="C43" s="15"/>
      <c r="D43" s="43"/>
      <c r="E43" s="15"/>
      <c r="F43" s="43"/>
      <c r="G43" s="39">
        <v>-11417068</v>
      </c>
      <c r="H43" s="43"/>
      <c r="I43" s="74">
        <v>-6607745</v>
      </c>
      <c r="J43" s="43"/>
      <c r="K43" s="15"/>
      <c r="L43" s="43"/>
      <c r="M43" s="15"/>
      <c r="N43" s="43"/>
    </row>
    <row r="44" spans="2:14" s="26" customFormat="1" ht="13.5">
      <c r="B44" s="12">
        <v>20</v>
      </c>
      <c r="C44" s="15">
        <v>90970065</v>
      </c>
      <c r="D44" s="43">
        <f>C44/(C44+E44)*100</f>
        <v>60.29228222091291</v>
      </c>
      <c r="E44" s="15">
        <v>59911709</v>
      </c>
      <c r="F44" s="43">
        <f>E44/(C44+E44)*100</f>
        <v>39.70771777908709</v>
      </c>
      <c r="G44" s="39">
        <v>74110328</v>
      </c>
      <c r="H44" s="43">
        <f>G44/(G44+I44)*100</f>
        <v>62.09554745642313</v>
      </c>
      <c r="I44" s="72">
        <v>45238532</v>
      </c>
      <c r="J44" s="43">
        <f>I44/(G44+I44)*100</f>
        <v>37.90445254357687</v>
      </c>
      <c r="K44" s="15">
        <v>110503244</v>
      </c>
      <c r="L44" s="43">
        <f>K44/(K44+M44)*100</f>
        <v>43.58141679523596</v>
      </c>
      <c r="M44" s="15">
        <v>143052634</v>
      </c>
      <c r="N44" s="43">
        <f>M44/(K44+M44)*100</f>
        <v>56.41858320476404</v>
      </c>
    </row>
    <row r="45" spans="1:14" s="31" customFormat="1" ht="13.5">
      <c r="A45" s="26"/>
      <c r="B45" s="12"/>
      <c r="C45" s="15"/>
      <c r="D45" s="43"/>
      <c r="E45" s="15"/>
      <c r="F45" s="43"/>
      <c r="G45" s="39">
        <v>-11588882</v>
      </c>
      <c r="H45" s="43"/>
      <c r="I45" s="74">
        <v>-6834721</v>
      </c>
      <c r="J45" s="43"/>
      <c r="K45" s="15"/>
      <c r="L45" s="43"/>
      <c r="M45" s="15"/>
      <c r="N45" s="43"/>
    </row>
    <row r="46" spans="1:14" s="31" customFormat="1" ht="13.5">
      <c r="A46" s="26"/>
      <c r="B46" s="12">
        <v>21</v>
      </c>
      <c r="C46" s="15">
        <v>88822286</v>
      </c>
      <c r="D46" s="43">
        <f>C46/(C46+E46)*100</f>
        <v>60.330783364871465</v>
      </c>
      <c r="E46" s="15">
        <v>58403195</v>
      </c>
      <c r="F46" s="43">
        <f>E46/(C46+E46)*100</f>
        <v>39.669216635128535</v>
      </c>
      <c r="G46" s="39">
        <v>72415525</v>
      </c>
      <c r="H46" s="43">
        <f>G46/(G46+I46)*100</f>
        <v>62.139103589669716</v>
      </c>
      <c r="I46" s="73">
        <v>44122244</v>
      </c>
      <c r="J46" s="43">
        <f>I46/(G46+I46)*100</f>
        <v>37.860896410330284</v>
      </c>
      <c r="K46" s="15">
        <v>110079645</v>
      </c>
      <c r="L46" s="43">
        <f>K46/(K46+M46)*100</f>
        <v>43.958991048929406</v>
      </c>
      <c r="M46" s="15">
        <v>140334758</v>
      </c>
      <c r="N46" s="43">
        <f>M46/(K46+M46)*100</f>
        <v>56.0410089510706</v>
      </c>
    </row>
    <row r="47" spans="1:14" s="31" customFormat="1" ht="13.5">
      <c r="A47" s="26"/>
      <c r="B47" s="12"/>
      <c r="C47" s="15"/>
      <c r="D47" s="43"/>
      <c r="E47" s="15"/>
      <c r="F47" s="43"/>
      <c r="G47" s="39">
        <v>-11686193</v>
      </c>
      <c r="H47" s="43"/>
      <c r="I47" s="74">
        <v>-6832627</v>
      </c>
      <c r="J47" s="43"/>
      <c r="K47" s="15"/>
      <c r="L47" s="43"/>
      <c r="M47" s="15"/>
      <c r="N47" s="43"/>
    </row>
    <row r="48" spans="1:14" s="31" customFormat="1" ht="13.5">
      <c r="A48" s="26"/>
      <c r="B48" s="12">
        <v>22</v>
      </c>
      <c r="C48" s="15">
        <v>89925064</v>
      </c>
      <c r="D48" s="43">
        <f>C48/(C48+E48)*100</f>
        <v>60.45770927586729</v>
      </c>
      <c r="E48" s="15">
        <v>58815378</v>
      </c>
      <c r="F48" s="43">
        <f>E48/(C48+E48)*100</f>
        <v>39.54229072413272</v>
      </c>
      <c r="G48" s="39">
        <v>73150200</v>
      </c>
      <c r="H48" s="43">
        <f>G48/(G48+I48)*100</f>
        <v>62.31091638016289</v>
      </c>
      <c r="I48" s="73">
        <v>44245281</v>
      </c>
      <c r="J48" s="43">
        <f>I48/(G48+I48)*100</f>
        <v>37.68908361983712</v>
      </c>
      <c r="K48" s="15">
        <v>109960476</v>
      </c>
      <c r="L48" s="43">
        <f>K48/(K48+M48)*100</f>
        <v>44.95652799015618</v>
      </c>
      <c r="M48" s="15">
        <v>134632425</v>
      </c>
      <c r="N48" s="43">
        <f>M48/(K48+M48)*100</f>
        <v>55.04347200984382</v>
      </c>
    </row>
    <row r="49" spans="1:14" s="31" customFormat="1" ht="13.5">
      <c r="A49" s="26"/>
      <c r="B49" s="12"/>
      <c r="C49" s="15"/>
      <c r="D49" s="43"/>
      <c r="E49" s="15"/>
      <c r="F49" s="43"/>
      <c r="G49" s="39">
        <v>-11801694</v>
      </c>
      <c r="H49" s="43"/>
      <c r="I49" s="74">
        <v>-6732957</v>
      </c>
      <c r="J49" s="43"/>
      <c r="K49" s="15"/>
      <c r="L49" s="43"/>
      <c r="M49" s="15"/>
      <c r="N49" s="43"/>
    </row>
    <row r="50" spans="1:14" s="33" customFormat="1" ht="13.5">
      <c r="A50" s="27"/>
      <c r="B50" s="34">
        <v>23</v>
      </c>
      <c r="C50" s="20">
        <v>89491333</v>
      </c>
      <c r="D50" s="43">
        <f>C50/(C50+E50)*100</f>
        <v>60.51373741117134</v>
      </c>
      <c r="E50" s="20">
        <v>58394646</v>
      </c>
      <c r="F50" s="43">
        <f>E50/(C50+E50)*100</f>
        <v>39.48626258882865</v>
      </c>
      <c r="G50" s="21">
        <v>72765965</v>
      </c>
      <c r="H50" s="43">
        <f>G50/(G50+I50)*100</f>
        <v>62.40141720902182</v>
      </c>
      <c r="I50" s="75">
        <v>43843510</v>
      </c>
      <c r="J50" s="43">
        <f>I50/(G50+I50)*100</f>
        <v>37.59858279097818</v>
      </c>
      <c r="K50" s="20">
        <v>109659394</v>
      </c>
      <c r="L50" s="43">
        <f>K50/(K50+M50)*100</f>
        <v>44.4069514230581</v>
      </c>
      <c r="M50" s="20">
        <v>137282561</v>
      </c>
      <c r="N50" s="43">
        <f>M50/(K50+M50)*100</f>
        <v>55.5930485769419</v>
      </c>
    </row>
    <row r="51" spans="1:15" s="28" customFormat="1" ht="13.5">
      <c r="A51" s="32"/>
      <c r="B51" s="34"/>
      <c r="C51" s="20"/>
      <c r="D51" s="43"/>
      <c r="E51" s="20"/>
      <c r="F51" s="43"/>
      <c r="G51" s="21">
        <v>-11781731</v>
      </c>
      <c r="H51" s="43"/>
      <c r="I51" s="76">
        <v>-6594093</v>
      </c>
      <c r="J51" s="43"/>
      <c r="K51" s="20"/>
      <c r="L51" s="43"/>
      <c r="M51" s="20"/>
      <c r="N51" s="43"/>
      <c r="O51" s="33"/>
    </row>
    <row r="52" spans="1:20" s="28" customFormat="1" ht="13.5">
      <c r="A52" s="32"/>
      <c r="B52" s="32">
        <v>24</v>
      </c>
      <c r="C52" s="20">
        <v>90471133.988</v>
      </c>
      <c r="D52" s="44">
        <f>C52/(C52+E52)*100</f>
        <v>60.07035544038711</v>
      </c>
      <c r="E52" s="20">
        <v>60137487.061000004</v>
      </c>
      <c r="F52" s="44">
        <f>E52/(C52+E52)*100</f>
        <v>39.92964455961287</v>
      </c>
      <c r="G52" s="21">
        <v>73373178</v>
      </c>
      <c r="H52" s="44">
        <f>G52/(G52+I52)*100</f>
        <v>61.91264002803592</v>
      </c>
      <c r="I52" s="75">
        <v>45137643</v>
      </c>
      <c r="J52" s="44">
        <f>I52/(G52+I52)*100</f>
        <v>38.08735997196408</v>
      </c>
      <c r="K52" s="20">
        <v>109828997</v>
      </c>
      <c r="L52" s="44">
        <f>K52/(K52+M52)*100</f>
        <v>43.2752926359303</v>
      </c>
      <c r="M52" s="20">
        <v>143962463</v>
      </c>
      <c r="N52" s="44">
        <f>M52/(K52+M52)*100</f>
        <v>56.724707364069694</v>
      </c>
      <c r="O52" s="33"/>
      <c r="T52" s="110"/>
    </row>
    <row r="53" spans="1:15" s="28" customFormat="1" ht="13.5">
      <c r="A53" s="32"/>
      <c r="B53" s="32"/>
      <c r="C53" s="20"/>
      <c r="D53" s="44"/>
      <c r="E53" s="20"/>
      <c r="F53" s="44"/>
      <c r="G53" s="21">
        <v>-12036733</v>
      </c>
      <c r="H53" s="44"/>
      <c r="I53" s="76">
        <v>-6868615</v>
      </c>
      <c r="J53" s="44"/>
      <c r="K53" s="20"/>
      <c r="L53" s="44"/>
      <c r="M53" s="20"/>
      <c r="N53" s="44"/>
      <c r="O53" s="33"/>
    </row>
    <row r="54" spans="1:15" s="28" customFormat="1" ht="13.5">
      <c r="A54" s="32"/>
      <c r="B54" s="32">
        <v>25</v>
      </c>
      <c r="C54" s="117">
        <v>93002279</v>
      </c>
      <c r="D54" s="118">
        <v>60</v>
      </c>
      <c r="E54" s="117">
        <v>61401182</v>
      </c>
      <c r="F54" s="44">
        <v>40</v>
      </c>
      <c r="G54" s="21">
        <v>75342115</v>
      </c>
      <c r="H54" s="44">
        <v>62</v>
      </c>
      <c r="I54" s="76">
        <v>46147230</v>
      </c>
      <c r="J54" s="44">
        <v>38</v>
      </c>
      <c r="K54" s="20">
        <v>111955146</v>
      </c>
      <c r="L54" s="44">
        <v>43</v>
      </c>
      <c r="M54" s="20">
        <v>148062164</v>
      </c>
      <c r="N54" s="44">
        <v>57</v>
      </c>
      <c r="O54" s="33"/>
    </row>
    <row r="55" spans="1:17" s="28" customFormat="1" ht="13.5">
      <c r="A55" s="32"/>
      <c r="B55" s="32"/>
      <c r="C55" s="20"/>
      <c r="D55" s="44"/>
      <c r="E55" s="20"/>
      <c r="F55" s="44"/>
      <c r="G55" s="21">
        <v>-12570701</v>
      </c>
      <c r="H55" s="44"/>
      <c r="I55" s="76">
        <v>-7199142</v>
      </c>
      <c r="J55" s="44"/>
      <c r="K55" s="20"/>
      <c r="L55" s="44"/>
      <c r="M55" s="20"/>
      <c r="N55" s="44"/>
      <c r="O55" s="33"/>
      <c r="Q55" s="109"/>
    </row>
    <row r="56" spans="1:17" s="28" customFormat="1" ht="13.5">
      <c r="A56" s="32"/>
      <c r="B56" s="32">
        <v>26</v>
      </c>
      <c r="C56" s="20">
        <v>92267247.78299999</v>
      </c>
      <c r="D56" s="44">
        <v>60</v>
      </c>
      <c r="E56" s="20">
        <v>60658134.1944</v>
      </c>
      <c r="F56" s="44">
        <v>40</v>
      </c>
      <c r="G56" s="21">
        <v>74808853.82</v>
      </c>
      <c r="H56" s="44">
        <v>62</v>
      </c>
      <c r="I56" s="76">
        <v>46004751.5134</v>
      </c>
      <c r="J56" s="44">
        <v>38</v>
      </c>
      <c r="K56" s="20">
        <v>109477807</v>
      </c>
      <c r="L56" s="44">
        <v>42</v>
      </c>
      <c r="M56" s="20">
        <v>150627601.03</v>
      </c>
      <c r="N56" s="44">
        <v>58</v>
      </c>
      <c r="O56" s="33"/>
      <c r="P56" s="110"/>
      <c r="Q56" s="109"/>
    </row>
    <row r="57" spans="1:17" s="28" customFormat="1" ht="13.5">
      <c r="A57" s="32"/>
      <c r="B57" s="32"/>
      <c r="C57" s="20"/>
      <c r="D57" s="44"/>
      <c r="E57" s="20"/>
      <c r="F57" s="44"/>
      <c r="G57" s="21">
        <v>-12738178</v>
      </c>
      <c r="H57" s="44"/>
      <c r="I57" s="76">
        <v>-7310796</v>
      </c>
      <c r="J57" s="44"/>
      <c r="K57" s="20"/>
      <c r="L57" s="44"/>
      <c r="M57" s="20"/>
      <c r="N57" s="44"/>
      <c r="O57" s="33"/>
      <c r="P57" s="110"/>
      <c r="Q57" s="109"/>
    </row>
    <row r="58" spans="1:17" s="28" customFormat="1" ht="13.5">
      <c r="A58" s="32"/>
      <c r="B58" s="121">
        <v>27</v>
      </c>
      <c r="C58" s="20">
        <v>94984640</v>
      </c>
      <c r="D58" s="44">
        <v>60</v>
      </c>
      <c r="E58" s="20">
        <v>63094128</v>
      </c>
      <c r="F58" s="44">
        <v>40</v>
      </c>
      <c r="G58" s="21">
        <v>76344522</v>
      </c>
      <c r="H58" s="44">
        <v>62</v>
      </c>
      <c r="I58" s="76">
        <v>47412767</v>
      </c>
      <c r="J58" s="44">
        <v>38</v>
      </c>
      <c r="K58" s="20">
        <v>111598397</v>
      </c>
      <c r="L58" s="44">
        <v>41</v>
      </c>
      <c r="M58" s="20">
        <v>157786686</v>
      </c>
      <c r="N58" s="44">
        <v>59</v>
      </c>
      <c r="O58" s="33"/>
      <c r="P58" s="110"/>
      <c r="Q58" s="109"/>
    </row>
    <row r="59" spans="1:17" s="28" customFormat="1" ht="13.5">
      <c r="A59" s="32"/>
      <c r="C59" s="20"/>
      <c r="D59" s="44"/>
      <c r="E59" s="20"/>
      <c r="F59" s="44"/>
      <c r="G59" s="21">
        <v>-13151304</v>
      </c>
      <c r="H59" s="44"/>
      <c r="I59" s="76">
        <v>-7601742</v>
      </c>
      <c r="J59" s="44"/>
      <c r="K59" s="20"/>
      <c r="L59" s="44"/>
      <c r="M59" s="20"/>
      <c r="N59" s="44"/>
      <c r="O59" s="33"/>
      <c r="P59" s="110"/>
      <c r="Q59" s="109"/>
    </row>
    <row r="60" spans="1:17" s="28" customFormat="1" ht="13.5">
      <c r="A60" s="32"/>
      <c r="B60" s="121">
        <v>28</v>
      </c>
      <c r="C60" s="20">
        <v>96122170</v>
      </c>
      <c r="D60" s="28">
        <v>60</v>
      </c>
      <c r="E60" s="20">
        <v>63681731</v>
      </c>
      <c r="F60" s="44">
        <v>40</v>
      </c>
      <c r="G60" s="21">
        <v>77099852</v>
      </c>
      <c r="H60" s="28">
        <v>62</v>
      </c>
      <c r="I60" s="20">
        <v>47807438</v>
      </c>
      <c r="J60" s="44">
        <v>38</v>
      </c>
      <c r="K60" s="20">
        <v>111917335</v>
      </c>
      <c r="L60" s="28">
        <v>41</v>
      </c>
      <c r="M60" s="20">
        <v>158690104</v>
      </c>
      <c r="N60" s="44">
        <v>59</v>
      </c>
      <c r="O60" s="33"/>
      <c r="P60" s="110"/>
      <c r="Q60" s="109"/>
    </row>
    <row r="61" spans="1:17" s="28" customFormat="1" ht="13.5">
      <c r="A61" s="32"/>
      <c r="B61" s="121"/>
      <c r="C61" s="20"/>
      <c r="E61" s="20"/>
      <c r="F61" s="44"/>
      <c r="G61" s="21">
        <v>-13439252</v>
      </c>
      <c r="I61" s="127">
        <v>-7756180</v>
      </c>
      <c r="J61" s="44"/>
      <c r="K61" s="20"/>
      <c r="M61" s="20"/>
      <c r="N61" s="44"/>
      <c r="O61" s="33"/>
      <c r="P61" s="110"/>
      <c r="Q61" s="109"/>
    </row>
    <row r="62" spans="1:17" s="28" customFormat="1" ht="13.5">
      <c r="A62" s="32"/>
      <c r="B62" s="121">
        <v>29</v>
      </c>
      <c r="C62" s="20">
        <v>97632916.61</v>
      </c>
      <c r="D62" s="28">
        <v>60</v>
      </c>
      <c r="E62" s="20">
        <v>64716326.5269</v>
      </c>
      <c r="F62" s="44">
        <v>40</v>
      </c>
      <c r="G62" s="21">
        <v>78042102.352</v>
      </c>
      <c r="H62" s="28">
        <v>62</v>
      </c>
      <c r="I62" s="127">
        <v>48516203.1788</v>
      </c>
      <c r="J62" s="44">
        <v>38</v>
      </c>
      <c r="K62" s="20">
        <v>112735747</v>
      </c>
      <c r="L62" s="28">
        <v>41</v>
      </c>
      <c r="M62" s="20">
        <v>162390777</v>
      </c>
      <c r="N62" s="44">
        <v>59</v>
      </c>
      <c r="O62" s="33"/>
      <c r="P62" s="110"/>
      <c r="Q62" s="109"/>
    </row>
    <row r="63" spans="1:17" s="28" customFormat="1" ht="13.5">
      <c r="A63" s="32"/>
      <c r="B63" s="121"/>
      <c r="C63" s="20"/>
      <c r="E63" s="20"/>
      <c r="F63" s="44"/>
      <c r="G63" s="21">
        <v>-13782069</v>
      </c>
      <c r="I63" s="127">
        <v>-7933809</v>
      </c>
      <c r="J63" s="44"/>
      <c r="K63" s="20"/>
      <c r="M63" s="20"/>
      <c r="N63" s="44"/>
      <c r="O63" s="33"/>
      <c r="P63" s="110"/>
      <c r="Q63" s="109"/>
    </row>
    <row r="64" spans="1:17" s="28" customFormat="1" ht="13.5">
      <c r="A64" s="32"/>
      <c r="B64" s="121">
        <v>30</v>
      </c>
      <c r="C64" s="20">
        <v>98871481</v>
      </c>
      <c r="D64" s="28">
        <v>60</v>
      </c>
      <c r="E64" s="20">
        <v>65227627</v>
      </c>
      <c r="F64" s="44">
        <v>40</v>
      </c>
      <c r="G64" s="21">
        <v>78767731</v>
      </c>
      <c r="H64" s="28">
        <v>62</v>
      </c>
      <c r="I64" s="127">
        <v>48874956</v>
      </c>
      <c r="J64" s="44">
        <v>38</v>
      </c>
      <c r="K64" s="20">
        <v>113176912</v>
      </c>
      <c r="L64" s="28">
        <v>41</v>
      </c>
      <c r="M64" s="20">
        <v>164498091</v>
      </c>
      <c r="N64" s="44">
        <v>59</v>
      </c>
      <c r="O64" s="33"/>
      <c r="P64" s="110"/>
      <c r="Q64" s="109"/>
    </row>
    <row r="65" spans="1:17" s="28" customFormat="1" ht="13.5">
      <c r="A65" s="32"/>
      <c r="B65" s="121"/>
      <c r="C65" s="20"/>
      <c r="E65" s="20"/>
      <c r="F65" s="44"/>
      <c r="G65" s="127">
        <v>-14075284</v>
      </c>
      <c r="I65" s="127">
        <v>-8111820</v>
      </c>
      <c r="J65" s="44"/>
      <c r="K65" s="20"/>
      <c r="M65" s="20"/>
      <c r="N65" s="44"/>
      <c r="O65" s="33"/>
      <c r="P65" s="110"/>
      <c r="Q65" s="109"/>
    </row>
    <row r="66" spans="1:17" s="28" customFormat="1" ht="13.5">
      <c r="A66" s="32" t="s">
        <v>31</v>
      </c>
      <c r="B66" s="139" t="s">
        <v>32</v>
      </c>
      <c r="C66" s="20">
        <v>99615696.958</v>
      </c>
      <c r="D66" s="28">
        <f>C66/(C66+E66)*100</f>
        <v>61.06833792026146</v>
      </c>
      <c r="E66" s="20">
        <v>63505980.0853</v>
      </c>
      <c r="F66" s="44">
        <f>E66/(C66+E66)*100</f>
        <v>38.931662079738544</v>
      </c>
      <c r="G66" s="148">
        <v>79129765</v>
      </c>
      <c r="H66" s="44">
        <f>G66/(G66+I66)*100</f>
        <v>62.40357306271148</v>
      </c>
      <c r="I66" s="148">
        <v>47673495</v>
      </c>
      <c r="J66" s="44">
        <f>I66/(I66+G66)*100</f>
        <v>37.59642693728852</v>
      </c>
      <c r="K66" s="20">
        <v>113889438</v>
      </c>
      <c r="L66" s="44">
        <f>K66/(K66+M66)*100</f>
        <v>41.88228731813785</v>
      </c>
      <c r="M66" s="20">
        <v>158038017</v>
      </c>
      <c r="N66" s="44">
        <f>M66/(M66+K66)*100</f>
        <v>58.11771268186215</v>
      </c>
      <c r="O66" s="33"/>
      <c r="P66" s="110"/>
      <c r="Q66" s="109"/>
    </row>
    <row r="67" spans="1:17" s="33" customFormat="1" ht="13.5">
      <c r="A67" s="29"/>
      <c r="B67" s="128"/>
      <c r="C67" s="22"/>
      <c r="D67" s="63"/>
      <c r="E67" s="22"/>
      <c r="F67" s="63"/>
      <c r="G67" s="147">
        <v>14252127</v>
      </c>
      <c r="H67" s="63"/>
      <c r="I67" s="120">
        <v>8033419</v>
      </c>
      <c r="J67" s="63"/>
      <c r="K67" s="22"/>
      <c r="L67" s="63"/>
      <c r="M67" s="22"/>
      <c r="N67" s="63"/>
      <c r="Q67" s="108"/>
    </row>
    <row r="68" spans="1:14" s="31" customFormat="1" ht="13.5">
      <c r="A68" s="26"/>
      <c r="B68" s="5" t="s">
        <v>23</v>
      </c>
      <c r="C68" s="81"/>
      <c r="D68" s="79"/>
      <c r="E68" s="81"/>
      <c r="F68" s="79"/>
      <c r="G68" s="82"/>
      <c r="H68" s="79"/>
      <c r="I68" s="77"/>
      <c r="J68" s="79"/>
      <c r="K68" s="81"/>
      <c r="L68" s="79"/>
      <c r="M68" s="81"/>
      <c r="N68" s="79"/>
    </row>
    <row r="69" ht="13.5">
      <c r="B69" s="5" t="s">
        <v>29</v>
      </c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pane ySplit="3" topLeftCell="A64" activePane="bottomLeft" state="frozen"/>
      <selection pane="topLeft" activeCell="E65" sqref="E65"/>
      <selection pane="bottomLeft" activeCell="D68" sqref="D68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100"/>
      <c r="B1" s="1" t="s">
        <v>10</v>
      </c>
      <c r="C1" s="171" t="s">
        <v>12</v>
      </c>
      <c r="D1" s="169" t="s">
        <v>24</v>
      </c>
    </row>
    <row r="2" spans="1:4" ht="26.25" customHeight="1">
      <c r="A2" s="101" t="s">
        <v>11</v>
      </c>
      <c r="B2" s="6"/>
      <c r="C2" s="171"/>
      <c r="D2" s="169"/>
    </row>
    <row r="3" spans="1:4" ht="13.5">
      <c r="A3" s="102"/>
      <c r="B3" s="7"/>
      <c r="C3" s="70" t="s">
        <v>20</v>
      </c>
      <c r="D3" s="111" t="s">
        <v>20</v>
      </c>
    </row>
    <row r="4" spans="1:4" ht="13.5">
      <c r="A4" s="30" t="s">
        <v>0</v>
      </c>
      <c r="B4" s="12">
        <v>35</v>
      </c>
      <c r="C4" s="87">
        <v>8.4</v>
      </c>
      <c r="D4" s="112">
        <v>24.2</v>
      </c>
    </row>
    <row r="5" spans="1:4" ht="13.5">
      <c r="A5" s="30"/>
      <c r="B5" s="12">
        <v>40</v>
      </c>
      <c r="C5" s="87">
        <v>9</v>
      </c>
      <c r="D5" s="112">
        <v>25.9</v>
      </c>
    </row>
    <row r="6" spans="1:4" ht="13.5">
      <c r="A6" s="30"/>
      <c r="B6" s="12">
        <v>45</v>
      </c>
      <c r="C6" s="87">
        <v>10.1</v>
      </c>
      <c r="D6" s="112">
        <v>29</v>
      </c>
    </row>
    <row r="7" spans="1:4" ht="13.5">
      <c r="A7" s="30"/>
      <c r="B7" s="12">
        <v>50</v>
      </c>
      <c r="C7" s="87">
        <v>10.3</v>
      </c>
      <c r="D7" s="112">
        <v>30.5</v>
      </c>
    </row>
    <row r="8" spans="1:4" ht="13.5">
      <c r="A8" s="30"/>
      <c r="B8" s="12">
        <v>51</v>
      </c>
      <c r="C8" s="87">
        <v>10.5</v>
      </c>
      <c r="D8" s="112">
        <v>29.3</v>
      </c>
    </row>
    <row r="9" spans="1:4" ht="13.5">
      <c r="A9" s="30"/>
      <c r="B9" s="12">
        <v>52</v>
      </c>
      <c r="C9" s="87">
        <v>10.5</v>
      </c>
      <c r="D9" s="112">
        <v>28.2</v>
      </c>
    </row>
    <row r="10" spans="1:4" ht="13.5">
      <c r="A10" s="30"/>
      <c r="B10" s="12">
        <v>53</v>
      </c>
      <c r="C10" s="87">
        <v>10.7</v>
      </c>
      <c r="D10" s="112">
        <v>28</v>
      </c>
    </row>
    <row r="11" spans="1:4" ht="13.5">
      <c r="A11" s="30"/>
      <c r="B11" s="12">
        <v>54</v>
      </c>
      <c r="C11" s="87">
        <v>10.8</v>
      </c>
      <c r="D11" s="112">
        <v>28.1</v>
      </c>
    </row>
    <row r="12" spans="1:4" ht="13.5">
      <c r="A12" s="30"/>
      <c r="B12" s="12">
        <v>55</v>
      </c>
      <c r="C12" s="87">
        <v>10.9</v>
      </c>
      <c r="D12" s="112">
        <v>28.3</v>
      </c>
    </row>
    <row r="13" spans="1:4" ht="13.5">
      <c r="A13" s="30"/>
      <c r="B13" s="12">
        <v>56</v>
      </c>
      <c r="C13" s="87">
        <v>10.9</v>
      </c>
      <c r="D13" s="112">
        <v>28.3</v>
      </c>
    </row>
    <row r="14" spans="1:4" ht="13.5">
      <c r="A14" s="30"/>
      <c r="B14" s="12">
        <v>57</v>
      </c>
      <c r="C14" s="87">
        <v>10.9</v>
      </c>
      <c r="D14" s="112">
        <v>28.3</v>
      </c>
    </row>
    <row r="15" spans="1:4" ht="13.5">
      <c r="A15" s="30"/>
      <c r="B15" s="12">
        <v>58</v>
      </c>
      <c r="C15" s="87">
        <v>10.9</v>
      </c>
      <c r="D15" s="112">
        <v>28.4</v>
      </c>
    </row>
    <row r="16" spans="1:4" ht="13.5">
      <c r="A16" s="30"/>
      <c r="B16" s="12">
        <v>59</v>
      </c>
      <c r="C16" s="87">
        <v>10.9</v>
      </c>
      <c r="D16" s="112">
        <v>28.2</v>
      </c>
    </row>
    <row r="17" spans="1:4" ht="13.5">
      <c r="A17" s="30"/>
      <c r="B17" s="12">
        <v>60</v>
      </c>
      <c r="C17" s="87">
        <v>11</v>
      </c>
      <c r="D17" s="112">
        <v>28.4</v>
      </c>
    </row>
    <row r="18" spans="1:4" ht="13.5">
      <c r="A18" s="30"/>
      <c r="B18" s="12">
        <v>61</v>
      </c>
      <c r="C18" s="87">
        <v>11.1</v>
      </c>
      <c r="D18" s="112">
        <v>27.9</v>
      </c>
    </row>
    <row r="19" spans="1:4" ht="13.5">
      <c r="A19" s="30"/>
      <c r="B19" s="12">
        <v>62</v>
      </c>
      <c r="C19" s="87">
        <v>11</v>
      </c>
      <c r="D19" s="112">
        <v>27.8</v>
      </c>
    </row>
    <row r="20" spans="1:4" ht="13.5">
      <c r="A20" s="30"/>
      <c r="B20" s="12">
        <v>63</v>
      </c>
      <c r="C20" s="87">
        <v>11</v>
      </c>
      <c r="D20" s="112">
        <v>28</v>
      </c>
    </row>
    <row r="21" spans="1:4" ht="13.5">
      <c r="A21" s="30" t="s">
        <v>1</v>
      </c>
      <c r="B21" s="17" t="s">
        <v>2</v>
      </c>
      <c r="C21" s="87">
        <v>11</v>
      </c>
      <c r="D21" s="112">
        <v>28</v>
      </c>
    </row>
    <row r="22" spans="1:4" ht="13.5">
      <c r="A22" s="30"/>
      <c r="B22" s="12">
        <v>2</v>
      </c>
      <c r="C22" s="87">
        <v>11</v>
      </c>
      <c r="D22" s="112">
        <v>28</v>
      </c>
    </row>
    <row r="23" spans="1:4" ht="13.5">
      <c r="A23" s="30"/>
      <c r="B23" s="12">
        <v>3</v>
      </c>
      <c r="C23" s="87">
        <v>10.9</v>
      </c>
      <c r="D23" s="112">
        <v>28.5</v>
      </c>
    </row>
    <row r="24" spans="1:4" ht="13.5">
      <c r="A24" s="30"/>
      <c r="B24" s="12">
        <v>4</v>
      </c>
      <c r="C24" s="87">
        <v>10.9</v>
      </c>
      <c r="D24" s="112">
        <v>28.3</v>
      </c>
    </row>
    <row r="25" spans="1:4" ht="13.5">
      <c r="A25" s="30"/>
      <c r="B25" s="12">
        <v>5</v>
      </c>
      <c r="C25" s="87">
        <v>11</v>
      </c>
      <c r="D25" s="112">
        <v>28.1</v>
      </c>
    </row>
    <row r="26" spans="1:4" ht="13.5">
      <c r="A26" s="30"/>
      <c r="B26" s="12">
        <v>6</v>
      </c>
      <c r="C26" s="87">
        <v>11</v>
      </c>
      <c r="D26" s="112">
        <v>27.5</v>
      </c>
    </row>
    <row r="27" spans="1:4" ht="13.5">
      <c r="A27" s="30"/>
      <c r="B27" s="12">
        <v>7</v>
      </c>
      <c r="C27" s="87">
        <v>11</v>
      </c>
      <c r="D27" s="112">
        <v>27.7</v>
      </c>
    </row>
    <row r="28" spans="1:4" ht="13.5">
      <c r="A28" s="30"/>
      <c r="B28" s="12">
        <v>8</v>
      </c>
      <c r="C28" s="87">
        <v>11</v>
      </c>
      <c r="D28" s="112">
        <v>28</v>
      </c>
    </row>
    <row r="29" spans="1:4" ht="13.5">
      <c r="A29" s="30"/>
      <c r="B29" s="12">
        <v>9</v>
      </c>
      <c r="C29" s="87">
        <v>11</v>
      </c>
      <c r="D29" s="112">
        <v>28</v>
      </c>
    </row>
    <row r="30" spans="1:4" ht="13.5">
      <c r="A30" s="30"/>
      <c r="B30" s="12">
        <v>10</v>
      </c>
      <c r="C30" s="87">
        <v>11</v>
      </c>
      <c r="D30" s="112">
        <v>27.8</v>
      </c>
    </row>
    <row r="31" spans="1:4" ht="13.5">
      <c r="A31" s="30"/>
      <c r="B31" s="12">
        <v>11</v>
      </c>
      <c r="C31" s="87">
        <v>11</v>
      </c>
      <c r="D31" s="112">
        <v>27.7</v>
      </c>
    </row>
    <row r="32" spans="1:4" ht="13.5">
      <c r="A32" s="30"/>
      <c r="B32" s="12">
        <v>12</v>
      </c>
      <c r="C32" s="87">
        <v>11</v>
      </c>
      <c r="D32" s="112">
        <v>27.8</v>
      </c>
    </row>
    <row r="33" spans="1:4" ht="13.5">
      <c r="A33" s="30"/>
      <c r="B33" s="12">
        <v>13</v>
      </c>
      <c r="C33" s="87">
        <v>11</v>
      </c>
      <c r="D33" s="112">
        <v>27.9</v>
      </c>
    </row>
    <row r="34" spans="1:4" ht="13.5">
      <c r="A34" s="30"/>
      <c r="B34" s="12">
        <v>14</v>
      </c>
      <c r="C34" s="87">
        <v>10.9</v>
      </c>
      <c r="D34" s="112">
        <v>27.9</v>
      </c>
    </row>
    <row r="35" spans="1:4" ht="13.5">
      <c r="A35" s="30"/>
      <c r="B35" s="12">
        <v>15</v>
      </c>
      <c r="C35" s="87">
        <v>10.9</v>
      </c>
      <c r="D35" s="112">
        <v>27.9</v>
      </c>
    </row>
    <row r="36" spans="1:4" ht="13.5">
      <c r="A36" s="30"/>
      <c r="B36" s="12">
        <v>16</v>
      </c>
      <c r="C36" s="87">
        <v>10.8517705612878</v>
      </c>
      <c r="D36" s="112">
        <v>28.11904864139208</v>
      </c>
    </row>
    <row r="37" spans="1:4" ht="13.5">
      <c r="A37" s="30"/>
      <c r="B37" s="12"/>
      <c r="C37" s="88">
        <v>-7.88</v>
      </c>
      <c r="D37" s="112"/>
    </row>
    <row r="38" spans="1:4" ht="13.5">
      <c r="A38" s="30"/>
      <c r="B38" s="12">
        <v>17</v>
      </c>
      <c r="C38" s="87">
        <v>10.9</v>
      </c>
      <c r="D38" s="112">
        <v>28.3232686404</v>
      </c>
    </row>
    <row r="39" spans="1:4" ht="13.5">
      <c r="A39" s="30"/>
      <c r="B39" s="12"/>
      <c r="C39" s="88">
        <v>-7.88</v>
      </c>
      <c r="D39" s="112"/>
    </row>
    <row r="40" spans="1:4" ht="13.5">
      <c r="A40" s="30"/>
      <c r="B40" s="12">
        <v>18</v>
      </c>
      <c r="C40" s="87">
        <v>10.6</v>
      </c>
      <c r="D40" s="112">
        <v>28.3232686404</v>
      </c>
    </row>
    <row r="41" spans="1:4" ht="13.5">
      <c r="A41" s="30"/>
      <c r="B41" s="12"/>
      <c r="C41" s="89">
        <v>-7.88</v>
      </c>
      <c r="D41" s="112"/>
    </row>
    <row r="42" spans="1:4" ht="13.5">
      <c r="A42" s="30"/>
      <c r="B42" s="12">
        <v>19</v>
      </c>
      <c r="C42" s="87">
        <v>10.3</v>
      </c>
      <c r="D42" s="112">
        <v>28.4</v>
      </c>
    </row>
    <row r="43" spans="1:4" ht="13.5">
      <c r="A43" s="30"/>
      <c r="B43" s="12"/>
      <c r="C43" s="88">
        <v>-6.2</v>
      </c>
      <c r="D43" s="112"/>
    </row>
    <row r="44" spans="1:4" ht="13.5">
      <c r="A44" s="30"/>
      <c r="B44" s="12">
        <v>20</v>
      </c>
      <c r="C44" s="87">
        <v>10.7</v>
      </c>
      <c r="D44" s="112">
        <v>28.2</v>
      </c>
    </row>
    <row r="45" spans="1:4" ht="13.5">
      <c r="A45" s="30"/>
      <c r="B45" s="12"/>
      <c r="C45" s="88">
        <v>-7.9</v>
      </c>
      <c r="D45" s="112"/>
    </row>
    <row r="46" spans="1:4" ht="13.5">
      <c r="A46" s="26"/>
      <c r="B46" s="12">
        <v>21</v>
      </c>
      <c r="C46" s="90">
        <v>10.9</v>
      </c>
      <c r="D46" s="112">
        <v>28.3</v>
      </c>
    </row>
    <row r="47" spans="1:4" ht="13.5">
      <c r="A47" s="26"/>
      <c r="B47" s="12"/>
      <c r="C47" s="89">
        <v>-8</v>
      </c>
      <c r="D47" s="112"/>
    </row>
    <row r="48" spans="1:4" ht="13.5">
      <c r="A48" s="26"/>
      <c r="B48" s="12">
        <v>22</v>
      </c>
      <c r="C48" s="90">
        <v>10.3</v>
      </c>
      <c r="D48" s="112">
        <v>28.3</v>
      </c>
    </row>
    <row r="49" spans="1:4" ht="13.5">
      <c r="A49" s="26"/>
      <c r="B49" s="12"/>
      <c r="C49" s="89">
        <v>-8.1</v>
      </c>
      <c r="D49" s="112"/>
    </row>
    <row r="50" spans="1:4" s="28" customFormat="1" ht="13.5">
      <c r="A50" s="27"/>
      <c r="B50" s="34">
        <v>23</v>
      </c>
      <c r="C50" s="91">
        <v>10.5</v>
      </c>
      <c r="D50" s="113">
        <v>27.9</v>
      </c>
    </row>
    <row r="51" spans="1:4" s="28" customFormat="1" ht="13.5">
      <c r="A51" s="27"/>
      <c r="B51" s="34"/>
      <c r="C51" s="92">
        <v>-8.1</v>
      </c>
      <c r="D51" s="113"/>
    </row>
    <row r="52" spans="1:4" s="28" customFormat="1" ht="13.5">
      <c r="A52" s="27"/>
      <c r="B52" s="32">
        <v>24</v>
      </c>
      <c r="C52" s="92">
        <v>10.637238797621404</v>
      </c>
      <c r="D52" s="113">
        <v>28.31608691614684</v>
      </c>
    </row>
    <row r="53" spans="1:4" s="28" customFormat="1" ht="13.5">
      <c r="A53" s="27"/>
      <c r="B53" s="32"/>
      <c r="C53" s="92">
        <v>-8.04855181950119</v>
      </c>
      <c r="D53" s="113"/>
    </row>
    <row r="54" spans="1:4" s="28" customFormat="1" ht="13.5">
      <c r="A54" s="27"/>
      <c r="B54" s="32">
        <v>25</v>
      </c>
      <c r="C54" s="92">
        <v>10.7</v>
      </c>
      <c r="D54" s="113">
        <v>28.4</v>
      </c>
    </row>
    <row r="55" spans="1:4" s="28" customFormat="1" ht="13.5">
      <c r="A55" s="27"/>
      <c r="B55" s="32"/>
      <c r="C55" s="92">
        <v>-8.1</v>
      </c>
      <c r="D55" s="113"/>
    </row>
    <row r="56" spans="1:4" s="28" customFormat="1" ht="13.5">
      <c r="A56" s="27"/>
      <c r="B56" s="32">
        <v>26</v>
      </c>
      <c r="C56" s="92">
        <v>10.5</v>
      </c>
      <c r="D56" s="113">
        <v>28.6</v>
      </c>
    </row>
    <row r="57" spans="1:4" s="28" customFormat="1" ht="13.5">
      <c r="A57" s="27"/>
      <c r="B57" s="32"/>
      <c r="C57" s="92">
        <v>-8</v>
      </c>
      <c r="D57" s="113"/>
    </row>
    <row r="58" spans="1:4" s="28" customFormat="1" ht="13.5">
      <c r="A58" s="27"/>
      <c r="B58" s="121">
        <v>27</v>
      </c>
      <c r="C58" s="92">
        <v>10.5</v>
      </c>
      <c r="D58" s="113">
        <v>28.9</v>
      </c>
    </row>
    <row r="59" spans="1:4" s="28" customFormat="1" ht="13.5">
      <c r="A59" s="27"/>
      <c r="C59" s="92">
        <v>-8</v>
      </c>
      <c r="D59" s="113"/>
    </row>
    <row r="60" spans="1:4" s="28" customFormat="1" ht="13.5">
      <c r="A60" s="27"/>
      <c r="B60" s="121">
        <v>28</v>
      </c>
      <c r="C60" s="92">
        <v>11.1</v>
      </c>
      <c r="D60" s="113">
        <v>30.2</v>
      </c>
    </row>
    <row r="61" spans="1:4" s="28" customFormat="1" ht="13.5">
      <c r="A61" s="27"/>
      <c r="B61" s="121"/>
      <c r="C61" s="92">
        <v>-8</v>
      </c>
      <c r="D61" s="113"/>
    </row>
    <row r="62" spans="1:4" s="28" customFormat="1" ht="13.5">
      <c r="A62" s="27"/>
      <c r="B62" s="121">
        <v>29</v>
      </c>
      <c r="C62" s="92">
        <v>11.3</v>
      </c>
      <c r="D62" s="113">
        <v>30.7</v>
      </c>
    </row>
    <row r="63" spans="1:4" s="28" customFormat="1" ht="13.5">
      <c r="A63" s="27"/>
      <c r="B63" s="121"/>
      <c r="C63" s="92">
        <v>-8</v>
      </c>
      <c r="D63" s="113"/>
    </row>
    <row r="64" spans="1:4" s="28" customFormat="1" ht="13.5">
      <c r="A64" s="27"/>
      <c r="B64" s="121">
        <v>30</v>
      </c>
      <c r="C64" s="92">
        <v>11.4</v>
      </c>
      <c r="D64" s="113">
        <v>31</v>
      </c>
    </row>
    <row r="65" spans="1:4" s="28" customFormat="1" ht="13.5">
      <c r="A65" s="27"/>
      <c r="B65" s="32"/>
      <c r="C65" s="92">
        <v>-8</v>
      </c>
      <c r="D65" s="140"/>
    </row>
    <row r="66" spans="1:4" s="28" customFormat="1" ht="13.5">
      <c r="A66" s="32" t="s">
        <v>31</v>
      </c>
      <c r="B66" s="133" t="s">
        <v>32</v>
      </c>
      <c r="C66" s="141">
        <v>10.390808229557942</v>
      </c>
      <c r="D66" s="140">
        <v>28.614897417163817</v>
      </c>
    </row>
    <row r="67" spans="1:4" s="28" customFormat="1" ht="13.5">
      <c r="A67" s="29"/>
      <c r="B67" s="151"/>
      <c r="C67" s="142">
        <v>-8.05986322618818</v>
      </c>
      <c r="D67" s="125"/>
    </row>
    <row r="68" ht="13.5">
      <c r="B68" s="5" t="s">
        <v>23</v>
      </c>
    </row>
    <row r="69" ht="13.5">
      <c r="B69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30" zoomScaleNormal="130" zoomScalePageLayoutView="0" workbookViewId="0" topLeftCell="A1">
      <pane ySplit="3" topLeftCell="A61" activePane="bottomLeft" state="frozen"/>
      <selection pane="topLeft" activeCell="E65" sqref="E65"/>
      <selection pane="bottomLeft" activeCell="K66" sqref="K66"/>
    </sheetView>
  </sheetViews>
  <sheetFormatPr defaultColWidth="9.00390625" defaultRowHeight="13.5"/>
  <cols>
    <col min="1" max="1" width="6.50390625" style="5" bestFit="1" customWidth="1"/>
    <col min="2" max="2" width="6.50390625" style="46" customWidth="1"/>
    <col min="3" max="3" width="14.125" style="24" customWidth="1"/>
    <col min="4" max="4" width="3.875" style="46" customWidth="1"/>
    <col min="5" max="5" width="14.125" style="24" customWidth="1"/>
    <col min="6" max="6" width="3.875" style="46" customWidth="1"/>
    <col min="7" max="7" width="14.125" style="24" customWidth="1"/>
    <col min="8" max="8" width="14.125" style="25" customWidth="1"/>
    <col min="9" max="9" width="3.875" style="46" customWidth="1"/>
    <col min="10" max="10" width="14.125" style="25" customWidth="1"/>
    <col min="11" max="11" width="3.875" style="46" customWidth="1"/>
    <col min="12" max="12" width="14.125" style="24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100"/>
      <c r="B1" s="45" t="s">
        <v>10</v>
      </c>
      <c r="C1" s="158" t="s">
        <v>15</v>
      </c>
      <c r="D1" s="158"/>
      <c r="E1" s="158"/>
      <c r="F1" s="158"/>
      <c r="G1" s="158"/>
      <c r="H1" s="158" t="s">
        <v>16</v>
      </c>
      <c r="I1" s="158"/>
      <c r="J1" s="158"/>
      <c r="K1" s="158"/>
      <c r="L1" s="158"/>
    </row>
    <row r="2" spans="1:12" ht="26.25" customHeight="1">
      <c r="A2" s="101" t="s">
        <v>11</v>
      </c>
      <c r="B2" s="47"/>
      <c r="C2" s="158" t="s">
        <v>13</v>
      </c>
      <c r="D2" s="158"/>
      <c r="E2" s="158" t="s">
        <v>14</v>
      </c>
      <c r="F2" s="158"/>
      <c r="G2" s="3" t="s">
        <v>18</v>
      </c>
      <c r="H2" s="158" t="s">
        <v>13</v>
      </c>
      <c r="I2" s="158"/>
      <c r="J2" s="158" t="s">
        <v>14</v>
      </c>
      <c r="K2" s="158"/>
      <c r="L2" s="3" t="s">
        <v>18</v>
      </c>
    </row>
    <row r="3" spans="1:12" ht="13.5">
      <c r="A3" s="102"/>
      <c r="B3" s="48"/>
      <c r="C3" s="10" t="s">
        <v>21</v>
      </c>
      <c r="D3" s="50" t="s">
        <v>19</v>
      </c>
      <c r="E3" s="10" t="s">
        <v>21</v>
      </c>
      <c r="F3" s="50" t="s">
        <v>19</v>
      </c>
      <c r="G3" s="10" t="s">
        <v>21</v>
      </c>
      <c r="H3" s="40" t="s">
        <v>21</v>
      </c>
      <c r="I3" s="50" t="s">
        <v>19</v>
      </c>
      <c r="J3" s="40" t="s">
        <v>21</v>
      </c>
      <c r="K3" s="50" t="s">
        <v>19</v>
      </c>
      <c r="L3" s="10" t="s">
        <v>21</v>
      </c>
    </row>
    <row r="4" spans="1:12" ht="13.5">
      <c r="A4" s="30" t="s">
        <v>0</v>
      </c>
      <c r="B4" s="54">
        <v>35</v>
      </c>
      <c r="C4" s="15">
        <v>38420856</v>
      </c>
      <c r="D4" s="43">
        <v>36.15859597398909</v>
      </c>
      <c r="E4" s="15">
        <v>67835637</v>
      </c>
      <c r="F4" s="43">
        <v>63.841404026010906</v>
      </c>
      <c r="G4" s="15">
        <v>106256493</v>
      </c>
      <c r="H4" s="39">
        <v>23017326</v>
      </c>
      <c r="I4" s="43">
        <v>37.14567370867679</v>
      </c>
      <c r="J4" s="39">
        <v>38947699</v>
      </c>
      <c r="K4" s="43">
        <v>62.85432629132322</v>
      </c>
      <c r="L4" s="15">
        <v>61965025</v>
      </c>
    </row>
    <row r="5" spans="1:12" ht="13.5">
      <c r="A5" s="30"/>
      <c r="B5" s="54">
        <v>40</v>
      </c>
      <c r="C5" s="15">
        <v>66978291</v>
      </c>
      <c r="D5" s="43">
        <v>37.07307921913823</v>
      </c>
      <c r="E5" s="15">
        <v>113687282</v>
      </c>
      <c r="F5" s="43">
        <v>62.92692078086177</v>
      </c>
      <c r="G5" s="15">
        <v>180665573</v>
      </c>
      <c r="H5" s="39">
        <v>41884948</v>
      </c>
      <c r="I5" s="43">
        <v>37.18351824148346</v>
      </c>
      <c r="J5" s="39">
        <v>70758906</v>
      </c>
      <c r="K5" s="43">
        <v>62.81648175851654</v>
      </c>
      <c r="L5" s="15">
        <v>112643854</v>
      </c>
    </row>
    <row r="6" spans="1:12" ht="13.5">
      <c r="A6" s="30"/>
      <c r="B6" s="54">
        <v>45</v>
      </c>
      <c r="C6" s="15">
        <v>115532733</v>
      </c>
      <c r="D6" s="43">
        <v>38.13142603129849</v>
      </c>
      <c r="E6" s="15">
        <v>187452875</v>
      </c>
      <c r="F6" s="43">
        <v>61.86857396870151</v>
      </c>
      <c r="G6" s="15">
        <v>302985608</v>
      </c>
      <c r="H6" s="39">
        <v>74479905</v>
      </c>
      <c r="I6" s="43">
        <v>38.17762454652159</v>
      </c>
      <c r="J6" s="39">
        <v>120607940</v>
      </c>
      <c r="K6" s="43">
        <v>61.82237545347841</v>
      </c>
      <c r="L6" s="15">
        <v>195087845</v>
      </c>
    </row>
    <row r="7" spans="1:12" ht="13.5">
      <c r="A7" s="30"/>
      <c r="B7" s="54">
        <v>50</v>
      </c>
      <c r="C7" s="15">
        <v>235337080</v>
      </c>
      <c r="D7" s="43">
        <v>40.392801335414184</v>
      </c>
      <c r="E7" s="15">
        <v>347284259</v>
      </c>
      <c r="F7" s="43">
        <v>59.607198664585816</v>
      </c>
      <c r="G7" s="15">
        <v>582621339</v>
      </c>
      <c r="H7" s="39">
        <v>146206577</v>
      </c>
      <c r="I7" s="43">
        <v>40.3685681616729</v>
      </c>
      <c r="J7" s="39">
        <v>215972672</v>
      </c>
      <c r="K7" s="43">
        <v>59.63143183832711</v>
      </c>
      <c r="L7" s="15">
        <v>362179249</v>
      </c>
    </row>
    <row r="8" spans="1:12" ht="13.5">
      <c r="A8" s="30"/>
      <c r="B8" s="54">
        <v>51</v>
      </c>
      <c r="C8" s="15">
        <v>284756256</v>
      </c>
      <c r="D8" s="43">
        <v>41.61350359403514</v>
      </c>
      <c r="E8" s="15">
        <v>399531851</v>
      </c>
      <c r="F8" s="43">
        <v>58.38649640596486</v>
      </c>
      <c r="G8" s="15">
        <v>684288107</v>
      </c>
      <c r="H8" s="39">
        <v>181537790</v>
      </c>
      <c r="I8" s="43">
        <v>41.860973757042075</v>
      </c>
      <c r="J8" s="39">
        <v>252130550</v>
      </c>
      <c r="K8" s="43">
        <v>58.139026242957925</v>
      </c>
      <c r="L8" s="15">
        <v>433668340</v>
      </c>
    </row>
    <row r="9" spans="1:12" ht="13.5">
      <c r="A9" s="30"/>
      <c r="B9" s="54">
        <v>52</v>
      </c>
      <c r="C9" s="15">
        <v>311905057</v>
      </c>
      <c r="D9" s="43">
        <v>41.37046674195687</v>
      </c>
      <c r="E9" s="15">
        <v>442026628</v>
      </c>
      <c r="F9" s="43">
        <v>58.62953325804313</v>
      </c>
      <c r="G9" s="15">
        <v>753931685</v>
      </c>
      <c r="H9" s="39">
        <v>186592273</v>
      </c>
      <c r="I9" s="43">
        <v>41.034096647225056</v>
      </c>
      <c r="J9" s="39">
        <v>268132671</v>
      </c>
      <c r="K9" s="43">
        <v>58.96590335277495</v>
      </c>
      <c r="L9" s="15">
        <v>454724944</v>
      </c>
    </row>
    <row r="10" spans="1:12" ht="13.5">
      <c r="A10" s="30"/>
      <c r="B10" s="54">
        <v>53</v>
      </c>
      <c r="C10" s="20">
        <v>339581343</v>
      </c>
      <c r="D10" s="43">
        <v>41.647529652600674</v>
      </c>
      <c r="E10" s="15">
        <v>475788370</v>
      </c>
      <c r="F10" s="43">
        <v>58.35247034739933</v>
      </c>
      <c r="G10" s="20">
        <v>815369713</v>
      </c>
      <c r="H10" s="39">
        <v>191662023</v>
      </c>
      <c r="I10" s="43">
        <v>40.19834243425232</v>
      </c>
      <c r="J10" s="39">
        <v>285128838</v>
      </c>
      <c r="K10" s="43">
        <v>59.80165756574768</v>
      </c>
      <c r="L10" s="20">
        <v>476790861</v>
      </c>
    </row>
    <row r="11" spans="1:12" ht="13.5">
      <c r="A11" s="30"/>
      <c r="B11" s="54">
        <v>54</v>
      </c>
      <c r="C11" s="15">
        <v>380646995</v>
      </c>
      <c r="D11" s="43">
        <v>41.80738728054001</v>
      </c>
      <c r="E11" s="15">
        <v>529830841</v>
      </c>
      <c r="F11" s="43">
        <v>58.19261271945998</v>
      </c>
      <c r="G11" s="20">
        <v>910477838</v>
      </c>
      <c r="H11" s="39">
        <v>220599869</v>
      </c>
      <c r="I11" s="43">
        <v>40.63662767663434</v>
      </c>
      <c r="J11" s="39">
        <v>322259816</v>
      </c>
      <c r="K11" s="43">
        <v>59.36337232336566</v>
      </c>
      <c r="L11" s="20">
        <v>542859685</v>
      </c>
    </row>
    <row r="12" spans="1:12" ht="13.5">
      <c r="A12" s="30"/>
      <c r="B12" s="54">
        <v>55</v>
      </c>
      <c r="C12" s="15">
        <v>393890249</v>
      </c>
      <c r="D12" s="43">
        <v>41.33632688649669</v>
      </c>
      <c r="E12" s="15">
        <v>559001018</v>
      </c>
      <c r="F12" s="43">
        <v>58.6636731135033</v>
      </c>
      <c r="G12" s="15">
        <v>952891267</v>
      </c>
      <c r="H12" s="39">
        <v>224966667</v>
      </c>
      <c r="I12" s="43">
        <v>40.146056898732134</v>
      </c>
      <c r="J12" s="39">
        <v>335403851</v>
      </c>
      <c r="K12" s="43">
        <v>59.85394310126787</v>
      </c>
      <c r="L12" s="15">
        <v>560370518</v>
      </c>
    </row>
    <row r="13" spans="1:12" ht="13.5">
      <c r="A13" s="30"/>
      <c r="B13" s="54">
        <v>56</v>
      </c>
      <c r="C13" s="15">
        <v>452070995</v>
      </c>
      <c r="D13" s="43">
        <v>41.6204678372975</v>
      </c>
      <c r="E13" s="15">
        <v>634103713</v>
      </c>
      <c r="F13" s="43">
        <v>58.37953216270251</v>
      </c>
      <c r="G13" s="15">
        <v>1086174708</v>
      </c>
      <c r="H13" s="39">
        <v>260270450</v>
      </c>
      <c r="I13" s="43">
        <v>40.64782269120243</v>
      </c>
      <c r="J13" s="39">
        <v>380035556</v>
      </c>
      <c r="K13" s="43">
        <v>59.35217730879757</v>
      </c>
      <c r="L13" s="15">
        <v>640306006</v>
      </c>
    </row>
    <row r="14" spans="1:12" ht="13.5">
      <c r="A14" s="30"/>
      <c r="B14" s="54">
        <v>57</v>
      </c>
      <c r="C14" s="15">
        <v>485412474</v>
      </c>
      <c r="D14" s="43">
        <v>42.098119296204835</v>
      </c>
      <c r="E14" s="15">
        <v>667637786</v>
      </c>
      <c r="F14" s="43">
        <v>57.90188070379517</v>
      </c>
      <c r="G14" s="15">
        <v>1153050260</v>
      </c>
      <c r="H14" s="39">
        <v>274616310</v>
      </c>
      <c r="I14" s="43">
        <v>41.16814290741868</v>
      </c>
      <c r="J14" s="39">
        <v>392443923</v>
      </c>
      <c r="K14" s="43">
        <v>58.831857092581316</v>
      </c>
      <c r="L14" s="15">
        <v>667060233</v>
      </c>
    </row>
    <row r="15" spans="1:12" ht="13.5">
      <c r="A15" s="30"/>
      <c r="B15" s="54">
        <v>58</v>
      </c>
      <c r="C15" s="15">
        <v>503425499</v>
      </c>
      <c r="D15" s="43">
        <v>41.9229586252499</v>
      </c>
      <c r="E15" s="15">
        <v>697409355</v>
      </c>
      <c r="F15" s="43">
        <v>58.0770413747501</v>
      </c>
      <c r="G15" s="15">
        <v>1200834854</v>
      </c>
      <c r="H15" s="39">
        <v>284720567</v>
      </c>
      <c r="I15" s="43">
        <v>41.12816115466407</v>
      </c>
      <c r="J15" s="39">
        <v>407555866</v>
      </c>
      <c r="K15" s="43">
        <v>58.87183884533593</v>
      </c>
      <c r="L15" s="15">
        <v>692276433</v>
      </c>
    </row>
    <row r="16" spans="1:12" ht="13.5">
      <c r="A16" s="30"/>
      <c r="B16" s="54">
        <v>59</v>
      </c>
      <c r="C16" s="15">
        <v>557192569</v>
      </c>
      <c r="D16" s="43">
        <v>42.282521237193635</v>
      </c>
      <c r="E16" s="15">
        <v>760592068</v>
      </c>
      <c r="F16" s="43">
        <v>57.71747876280637</v>
      </c>
      <c r="G16" s="20">
        <v>1317784640</v>
      </c>
      <c r="H16" s="39">
        <v>320729860</v>
      </c>
      <c r="I16" s="43">
        <v>41.7550451037288</v>
      </c>
      <c r="J16" s="39">
        <v>447392553</v>
      </c>
      <c r="K16" s="43">
        <v>58.2449548962712</v>
      </c>
      <c r="L16" s="20">
        <v>768122413</v>
      </c>
    </row>
    <row r="17" spans="1:12" ht="13.5">
      <c r="A17" s="30"/>
      <c r="B17" s="54">
        <v>60</v>
      </c>
      <c r="C17" s="15">
        <v>584091001</v>
      </c>
      <c r="D17" s="43">
        <v>42.39208070462306</v>
      </c>
      <c r="E17" s="15">
        <v>793739460</v>
      </c>
      <c r="F17" s="43">
        <v>57.607919295376945</v>
      </c>
      <c r="G17" s="15">
        <v>1377830461</v>
      </c>
      <c r="H17" s="39">
        <v>327207438</v>
      </c>
      <c r="I17" s="43">
        <v>41.6957121501938</v>
      </c>
      <c r="J17" s="39">
        <v>457543370</v>
      </c>
      <c r="K17" s="43">
        <v>58.3042878498062</v>
      </c>
      <c r="L17" s="15">
        <v>784750808</v>
      </c>
    </row>
    <row r="18" spans="1:12" ht="13.5">
      <c r="A18" s="30"/>
      <c r="B18" s="54">
        <v>61</v>
      </c>
      <c r="C18" s="15">
        <v>602149837</v>
      </c>
      <c r="D18" s="43">
        <v>42.31023512218939</v>
      </c>
      <c r="E18" s="15">
        <v>821027877</v>
      </c>
      <c r="F18" s="43">
        <v>57.68976487781061</v>
      </c>
      <c r="G18" s="15">
        <v>1423177714</v>
      </c>
      <c r="H18" s="39">
        <v>336732466</v>
      </c>
      <c r="I18" s="43">
        <v>41.663093589397235</v>
      </c>
      <c r="J18" s="39">
        <v>471494761</v>
      </c>
      <c r="K18" s="43">
        <v>58.33690641060277</v>
      </c>
      <c r="L18" s="15">
        <v>808227227</v>
      </c>
    </row>
    <row r="19" spans="1:12" ht="13.5">
      <c r="A19" s="30"/>
      <c r="B19" s="54">
        <v>62</v>
      </c>
      <c r="C19" s="15">
        <v>632858871</v>
      </c>
      <c r="D19" s="43">
        <v>42.41262292303124</v>
      </c>
      <c r="E19" s="15">
        <v>859288578</v>
      </c>
      <c r="F19" s="43">
        <v>57.58737707696875</v>
      </c>
      <c r="G19" s="15">
        <v>1492147449</v>
      </c>
      <c r="H19" s="39">
        <v>353625355</v>
      </c>
      <c r="I19" s="43">
        <v>41.738786220200694</v>
      </c>
      <c r="J19" s="39">
        <v>493609045</v>
      </c>
      <c r="K19" s="43">
        <v>58.26121377979931</v>
      </c>
      <c r="L19" s="15">
        <v>847234400</v>
      </c>
    </row>
    <row r="20" spans="1:12" ht="13.5">
      <c r="A20" s="30"/>
      <c r="B20" s="54">
        <v>63</v>
      </c>
      <c r="C20" s="15">
        <v>674677794</v>
      </c>
      <c r="D20" s="43">
        <v>42.54894738773605</v>
      </c>
      <c r="E20" s="15">
        <v>910973169</v>
      </c>
      <c r="F20" s="43">
        <v>57.45105261226395</v>
      </c>
      <c r="G20" s="15">
        <v>1585650963</v>
      </c>
      <c r="H20" s="39">
        <v>380847059</v>
      </c>
      <c r="I20" s="43">
        <v>42.02306627894218</v>
      </c>
      <c r="J20" s="39">
        <v>525433926</v>
      </c>
      <c r="K20" s="43">
        <v>57.97693372105782</v>
      </c>
      <c r="L20" s="15">
        <v>906280985</v>
      </c>
    </row>
    <row r="21" spans="1:12" ht="13.5">
      <c r="A21" s="30" t="s">
        <v>1</v>
      </c>
      <c r="B21" s="56" t="s">
        <v>2</v>
      </c>
      <c r="C21" s="15">
        <v>696538923</v>
      </c>
      <c r="D21" s="43">
        <v>42.616286417765195</v>
      </c>
      <c r="E21" s="15">
        <v>937904107</v>
      </c>
      <c r="F21" s="43">
        <v>57.3837135822348</v>
      </c>
      <c r="G21" s="15">
        <v>1634443030</v>
      </c>
      <c r="H21" s="39">
        <v>389420221</v>
      </c>
      <c r="I21" s="43">
        <v>42.123765994727066</v>
      </c>
      <c r="J21" s="39">
        <v>535046554</v>
      </c>
      <c r="K21" s="43">
        <v>57.876234005272934</v>
      </c>
      <c r="L21" s="15">
        <v>924466775</v>
      </c>
    </row>
    <row r="22" spans="1:12" ht="13.5">
      <c r="A22" s="30"/>
      <c r="B22" s="54">
        <v>2</v>
      </c>
      <c r="C22" s="15">
        <v>721951007</v>
      </c>
      <c r="D22" s="43">
        <v>42.14929908373466</v>
      </c>
      <c r="E22" s="15">
        <v>990891253</v>
      </c>
      <c r="F22" s="43">
        <v>57.85070091626534</v>
      </c>
      <c r="G22" s="15">
        <v>1712842260</v>
      </c>
      <c r="H22" s="39">
        <v>413514796</v>
      </c>
      <c r="I22" s="43">
        <v>42.13064844674544</v>
      </c>
      <c r="J22" s="39">
        <v>567991094</v>
      </c>
      <c r="K22" s="43">
        <v>57.86935155325455</v>
      </c>
      <c r="L22" s="15">
        <v>981505890</v>
      </c>
    </row>
    <row r="23" spans="1:12" ht="13.5">
      <c r="A23" s="30"/>
      <c r="B23" s="54">
        <v>3</v>
      </c>
      <c r="C23" s="15">
        <v>763735351</v>
      </c>
      <c r="D23" s="43">
        <v>42.216126760516595</v>
      </c>
      <c r="E23" s="15">
        <v>1045372707</v>
      </c>
      <c r="F23" s="43">
        <v>57.783873239483405</v>
      </c>
      <c r="G23" s="15">
        <v>1809108058</v>
      </c>
      <c r="H23" s="39">
        <v>436650385</v>
      </c>
      <c r="I23" s="43">
        <v>42.19012819525577</v>
      </c>
      <c r="J23" s="39">
        <v>598308274</v>
      </c>
      <c r="K23" s="43">
        <v>57.809871804744226</v>
      </c>
      <c r="L23" s="15">
        <v>1034958659</v>
      </c>
    </row>
    <row r="24" spans="1:12" ht="13.5">
      <c r="A24" s="30"/>
      <c r="B24" s="55">
        <v>4</v>
      </c>
      <c r="C24" s="15">
        <v>824578748</v>
      </c>
      <c r="D24" s="43">
        <v>42.949295258435505</v>
      </c>
      <c r="E24" s="15">
        <v>1095310142</v>
      </c>
      <c r="F24" s="43">
        <v>57.050704741564495</v>
      </c>
      <c r="G24" s="15">
        <v>1919888890</v>
      </c>
      <c r="H24" s="39">
        <v>486290240</v>
      </c>
      <c r="I24" s="43">
        <v>43.463711781153464</v>
      </c>
      <c r="J24" s="39">
        <v>632551709</v>
      </c>
      <c r="K24" s="43">
        <v>56.53628821884654</v>
      </c>
      <c r="L24" s="15">
        <v>1118841949</v>
      </c>
    </row>
    <row r="25" spans="1:12" ht="13.5">
      <c r="A25" s="30"/>
      <c r="B25" s="55">
        <v>5</v>
      </c>
      <c r="C25" s="15">
        <v>821112845</v>
      </c>
      <c r="D25" s="43">
        <v>42.35618715528704</v>
      </c>
      <c r="E25" s="15">
        <v>1117477241</v>
      </c>
      <c r="F25" s="43">
        <v>57.64381284471296</v>
      </c>
      <c r="G25" s="15">
        <v>1938590086</v>
      </c>
      <c r="H25" s="39">
        <v>481307016</v>
      </c>
      <c r="I25" s="43">
        <v>43.00461516246878</v>
      </c>
      <c r="J25" s="39">
        <v>637891503</v>
      </c>
      <c r="K25" s="43">
        <v>56.995384837531226</v>
      </c>
      <c r="L25" s="15">
        <v>1119198519</v>
      </c>
    </row>
    <row r="26" spans="1:12" ht="13.5">
      <c r="A26" s="30"/>
      <c r="B26" s="55">
        <v>6</v>
      </c>
      <c r="C26" s="15">
        <v>811603605</v>
      </c>
      <c r="D26" s="43">
        <v>41.78304907212135</v>
      </c>
      <c r="E26" s="15">
        <v>1130819514</v>
      </c>
      <c r="F26" s="43">
        <v>58.21695092787865</v>
      </c>
      <c r="G26" s="15">
        <v>1942423119</v>
      </c>
      <c r="H26" s="39">
        <v>475345535</v>
      </c>
      <c r="I26" s="43">
        <v>42.49623805972672</v>
      </c>
      <c r="J26" s="39">
        <v>643213558</v>
      </c>
      <c r="K26" s="43">
        <v>57.50376194027328</v>
      </c>
      <c r="L26" s="15">
        <v>1118559093</v>
      </c>
    </row>
    <row r="27" spans="1:12" ht="13.5">
      <c r="A27" s="30"/>
      <c r="B27" s="55">
        <v>7</v>
      </c>
      <c r="C27" s="15">
        <v>851105329</v>
      </c>
      <c r="D27" s="43">
        <v>41.76104118755155</v>
      </c>
      <c r="E27" s="15">
        <v>1186931331</v>
      </c>
      <c r="F27" s="43">
        <v>58.23895881244845</v>
      </c>
      <c r="G27" s="15">
        <v>2038036660</v>
      </c>
      <c r="H27" s="39">
        <v>504821481</v>
      </c>
      <c r="I27" s="43">
        <v>42.660899252036344</v>
      </c>
      <c r="J27" s="39">
        <v>678513821</v>
      </c>
      <c r="K27" s="43">
        <v>57.339100747963656</v>
      </c>
      <c r="L27" s="15">
        <v>1183335302</v>
      </c>
    </row>
    <row r="28" spans="1:12" ht="13.5">
      <c r="A28" s="30"/>
      <c r="B28" s="55">
        <v>8</v>
      </c>
      <c r="C28" s="15">
        <v>904413449</v>
      </c>
      <c r="D28" s="43">
        <v>41.87431387498462</v>
      </c>
      <c r="E28" s="15">
        <v>1255415251</v>
      </c>
      <c r="F28" s="43">
        <v>58.12568612501538</v>
      </c>
      <c r="G28" s="15">
        <v>2159828700</v>
      </c>
      <c r="H28" s="39">
        <v>539201625</v>
      </c>
      <c r="I28" s="43">
        <v>42.99567767078686</v>
      </c>
      <c r="J28" s="39">
        <v>714881702</v>
      </c>
      <c r="K28" s="43">
        <v>57.00432232921314</v>
      </c>
      <c r="L28" s="15">
        <v>1254083327</v>
      </c>
    </row>
    <row r="29" spans="1:12" ht="13.5">
      <c r="A29" s="30"/>
      <c r="B29" s="55">
        <v>9</v>
      </c>
      <c r="C29" s="15">
        <v>898465680</v>
      </c>
      <c r="D29" s="43">
        <v>41.924367441944405</v>
      </c>
      <c r="E29" s="15">
        <v>1244597495</v>
      </c>
      <c r="F29" s="43">
        <v>58.0756325580556</v>
      </c>
      <c r="G29" s="15">
        <v>2143063175</v>
      </c>
      <c r="H29" s="39">
        <v>528212874</v>
      </c>
      <c r="I29" s="43">
        <v>43.24762535918091</v>
      </c>
      <c r="J29" s="39">
        <v>693155628</v>
      </c>
      <c r="K29" s="43">
        <v>56.75237464081909</v>
      </c>
      <c r="L29" s="15">
        <v>1221368502</v>
      </c>
    </row>
    <row r="30" spans="1:12" ht="13.5">
      <c r="A30" s="30"/>
      <c r="B30" s="55">
        <v>10</v>
      </c>
      <c r="C30" s="15">
        <v>897855498</v>
      </c>
      <c r="D30" s="43">
        <v>41.88056657819881</v>
      </c>
      <c r="E30" s="15">
        <v>1245992046</v>
      </c>
      <c r="F30" s="43">
        <v>58.11943342180119</v>
      </c>
      <c r="G30" s="20">
        <v>2143847544</v>
      </c>
      <c r="H30" s="39">
        <v>524631291</v>
      </c>
      <c r="I30" s="43">
        <v>43.273462742743895</v>
      </c>
      <c r="J30" s="39">
        <v>687731339</v>
      </c>
      <c r="K30" s="43">
        <v>56.726537257256105</v>
      </c>
      <c r="L30" s="15">
        <v>1212362630</v>
      </c>
    </row>
    <row r="31" spans="1:12" ht="13.5">
      <c r="A31" s="30"/>
      <c r="B31" s="55">
        <v>11</v>
      </c>
      <c r="C31" s="15">
        <v>875874423</v>
      </c>
      <c r="D31" s="43">
        <v>41.16210740938343</v>
      </c>
      <c r="E31" s="15">
        <v>1251991418</v>
      </c>
      <c r="F31" s="43">
        <v>58.83789259061657</v>
      </c>
      <c r="G31" s="15">
        <v>2127865841</v>
      </c>
      <c r="H31" s="39">
        <v>512037954</v>
      </c>
      <c r="I31" s="43">
        <v>42.5259228755754</v>
      </c>
      <c r="J31" s="39">
        <v>692022815</v>
      </c>
      <c r="K31" s="43">
        <v>57.4740771244246</v>
      </c>
      <c r="L31" s="15">
        <v>1204060769</v>
      </c>
    </row>
    <row r="32" spans="1:12" ht="13.5">
      <c r="A32" s="30"/>
      <c r="B32" s="55">
        <v>12</v>
      </c>
      <c r="C32" s="15">
        <v>865729250</v>
      </c>
      <c r="D32" s="43">
        <v>40.73238296692005</v>
      </c>
      <c r="E32" s="15">
        <v>1259678563</v>
      </c>
      <c r="F32" s="43">
        <v>59.267617033079944</v>
      </c>
      <c r="G32" s="15">
        <v>2125407813</v>
      </c>
      <c r="H32" s="39">
        <v>502659132</v>
      </c>
      <c r="I32" s="43">
        <v>42.044643388255196</v>
      </c>
      <c r="J32" s="39">
        <v>692877544</v>
      </c>
      <c r="K32" s="43">
        <v>57.955356611744804</v>
      </c>
      <c r="L32" s="15">
        <v>1195536676</v>
      </c>
    </row>
    <row r="33" spans="1:12" ht="13.5">
      <c r="A33" s="30"/>
      <c r="B33" s="55">
        <v>13</v>
      </c>
      <c r="C33" s="15">
        <v>859482653</v>
      </c>
      <c r="D33" s="43">
        <v>40.031488505476645</v>
      </c>
      <c r="E33" s="15">
        <v>1287533821</v>
      </c>
      <c r="F33" s="43">
        <v>59.968511494523355</v>
      </c>
      <c r="G33" s="15">
        <v>2147016474</v>
      </c>
      <c r="H33" s="39">
        <v>493424550</v>
      </c>
      <c r="I33" s="43">
        <v>41.25049425084376</v>
      </c>
      <c r="J33" s="39">
        <v>702741845</v>
      </c>
      <c r="K33" s="43">
        <v>58.74950574915625</v>
      </c>
      <c r="L33" s="15">
        <v>1196166395</v>
      </c>
    </row>
    <row r="34" spans="1:12" ht="13.5">
      <c r="A34" s="30"/>
      <c r="B34" s="55">
        <v>14</v>
      </c>
      <c r="C34" s="15">
        <v>847942944</v>
      </c>
      <c r="D34" s="43">
        <v>39.72182971465125</v>
      </c>
      <c r="E34" s="15">
        <v>1286759687</v>
      </c>
      <c r="F34" s="43">
        <v>60.27817028534875</v>
      </c>
      <c r="G34" s="15">
        <v>2134702631</v>
      </c>
      <c r="H34" s="39">
        <v>484395401</v>
      </c>
      <c r="I34" s="43">
        <v>40.880833433412434</v>
      </c>
      <c r="J34" s="39">
        <v>700500699</v>
      </c>
      <c r="K34" s="43">
        <v>59.119166566587566</v>
      </c>
      <c r="L34" s="15">
        <v>1184896100</v>
      </c>
    </row>
    <row r="35" spans="1:12" ht="13.5">
      <c r="A35" s="30"/>
      <c r="B35" s="55">
        <v>15</v>
      </c>
      <c r="C35" s="15">
        <v>846289541</v>
      </c>
      <c r="D35" s="43">
        <v>39.240637977456494</v>
      </c>
      <c r="E35" s="15">
        <v>1310376570</v>
      </c>
      <c r="F35" s="43">
        <v>60.759362022543506</v>
      </c>
      <c r="G35" s="15">
        <v>2156666111</v>
      </c>
      <c r="H35" s="39">
        <v>481754321</v>
      </c>
      <c r="I35" s="43">
        <v>40.632102401965746</v>
      </c>
      <c r="J35" s="39">
        <v>703895184</v>
      </c>
      <c r="K35" s="43">
        <v>59.36789759803425</v>
      </c>
      <c r="L35" s="15">
        <v>1185649505</v>
      </c>
    </row>
    <row r="36" spans="1:12" ht="13.5">
      <c r="A36" s="30"/>
      <c r="B36" s="55">
        <v>16</v>
      </c>
      <c r="C36" s="15">
        <v>848389723</v>
      </c>
      <c r="D36" s="43">
        <v>39.409335397288345</v>
      </c>
      <c r="E36" s="15">
        <v>1304373612</v>
      </c>
      <c r="F36" s="43">
        <v>60.59066460271166</v>
      </c>
      <c r="G36" s="15">
        <v>2152763335</v>
      </c>
      <c r="H36" s="39">
        <v>595480519</v>
      </c>
      <c r="I36" s="43">
        <v>41.149541912079684</v>
      </c>
      <c r="J36" s="39">
        <v>851632842</v>
      </c>
      <c r="K36" s="43">
        <v>58.85045808792031</v>
      </c>
      <c r="L36" s="15">
        <v>1447113361</v>
      </c>
    </row>
    <row r="37" spans="1:12" s="78" customFormat="1" ht="13.5">
      <c r="A37" s="93"/>
      <c r="B37" s="55"/>
      <c r="C37" s="15"/>
      <c r="D37" s="43"/>
      <c r="E37" s="15"/>
      <c r="F37" s="43"/>
      <c r="G37" s="15"/>
      <c r="H37" s="39">
        <v>-114416438</v>
      </c>
      <c r="I37" s="43"/>
      <c r="J37" s="39">
        <v>-155539032</v>
      </c>
      <c r="K37" s="43"/>
      <c r="L37" s="15"/>
    </row>
    <row r="38" spans="1:12" ht="13.5">
      <c r="A38" s="30"/>
      <c r="B38" s="55">
        <v>17</v>
      </c>
      <c r="C38" s="15">
        <v>856652821</v>
      </c>
      <c r="D38" s="43">
        <f>C38/G38*100</f>
        <v>39.079790659066745</v>
      </c>
      <c r="E38" s="15">
        <v>1335408105</v>
      </c>
      <c r="F38" s="43">
        <f>E38/G38*100</f>
        <v>60.920209340933255</v>
      </c>
      <c r="G38" s="15">
        <f>SUM(C38,E38)</f>
        <v>2192060926</v>
      </c>
      <c r="H38" s="39">
        <v>597231366</v>
      </c>
      <c r="I38" s="43">
        <f>H38/L38*100</f>
        <v>40.815321046489814</v>
      </c>
      <c r="J38" s="39">
        <v>866021527</v>
      </c>
      <c r="K38" s="43">
        <f>J38/L38*100</f>
        <v>59.18467895351019</v>
      </c>
      <c r="L38" s="15">
        <f>SUM(H38,J38)</f>
        <v>1463252893</v>
      </c>
    </row>
    <row r="39" spans="1:12" s="78" customFormat="1" ht="13.5">
      <c r="A39" s="93"/>
      <c r="B39" s="55"/>
      <c r="C39" s="15"/>
      <c r="D39" s="43"/>
      <c r="E39" s="15"/>
      <c r="F39" s="43"/>
      <c r="G39" s="15"/>
      <c r="H39" s="39">
        <v>-115245498</v>
      </c>
      <c r="I39" s="43"/>
      <c r="J39" s="39">
        <v>-158843051</v>
      </c>
      <c r="K39" s="43"/>
      <c r="L39" s="15"/>
    </row>
    <row r="40" spans="1:12" ht="13.5">
      <c r="A40" s="30"/>
      <c r="B40" s="55">
        <v>18</v>
      </c>
      <c r="C40" s="15">
        <v>870252258</v>
      </c>
      <c r="D40" s="43">
        <f>C40/G40*100</f>
        <v>39.05621755274861</v>
      </c>
      <c r="E40" s="15">
        <v>1357951886</v>
      </c>
      <c r="F40" s="43">
        <f>E40/G40*100</f>
        <v>60.94378244725138</v>
      </c>
      <c r="G40" s="15">
        <f>SUM(C40,E40)</f>
        <v>2228204144</v>
      </c>
      <c r="H40" s="39">
        <v>600278035</v>
      </c>
      <c r="I40" s="43">
        <f>H40/L40*100</f>
        <v>40.70532224067855</v>
      </c>
      <c r="J40" s="39">
        <v>874413730</v>
      </c>
      <c r="K40" s="43">
        <f>J40/L40*100</f>
        <v>59.29467775932146</v>
      </c>
      <c r="L40" s="15">
        <f>SUM(H40,J40)</f>
        <v>1474691765</v>
      </c>
    </row>
    <row r="41" spans="1:12" s="78" customFormat="1" ht="13.5">
      <c r="A41" s="93"/>
      <c r="B41" s="55"/>
      <c r="C41" s="15"/>
      <c r="D41" s="43"/>
      <c r="E41" s="15"/>
      <c r="F41" s="43"/>
      <c r="G41" s="15"/>
      <c r="H41" s="39">
        <v>-118179126</v>
      </c>
      <c r="I41" s="43"/>
      <c r="J41" s="39">
        <v>-163048394</v>
      </c>
      <c r="K41" s="43"/>
      <c r="L41" s="15"/>
    </row>
    <row r="42" spans="1:12" ht="13.5">
      <c r="A42" s="30"/>
      <c r="B42" s="55">
        <v>19</v>
      </c>
      <c r="C42" s="15">
        <v>892136258</v>
      </c>
      <c r="D42" s="43">
        <f>C42/G42*100</f>
        <v>39.185302854647894</v>
      </c>
      <c r="E42" s="15">
        <v>1384575144</v>
      </c>
      <c r="F42" s="43">
        <f>E42/G42*100</f>
        <v>60.81469714535211</v>
      </c>
      <c r="G42" s="15">
        <v>2276711402</v>
      </c>
      <c r="H42" s="39">
        <v>609876056</v>
      </c>
      <c r="I42" s="43">
        <f>H42/L42*100</f>
        <v>40.721724277124025</v>
      </c>
      <c r="J42" s="39">
        <v>887791508</v>
      </c>
      <c r="K42" s="43">
        <f>J42/L42*100</f>
        <v>59.278275722875975</v>
      </c>
      <c r="L42" s="15">
        <v>1497667564</v>
      </c>
    </row>
    <row r="43" spans="1:12" s="78" customFormat="1" ht="13.5">
      <c r="A43" s="93"/>
      <c r="B43" s="55"/>
      <c r="C43" s="15"/>
      <c r="D43" s="43"/>
      <c r="E43" s="15"/>
      <c r="F43" s="43"/>
      <c r="G43" s="15"/>
      <c r="H43" s="39">
        <v>-124584298</v>
      </c>
      <c r="I43" s="43"/>
      <c r="J43" s="39">
        <v>-167787217</v>
      </c>
      <c r="K43" s="43"/>
      <c r="L43" s="15"/>
    </row>
    <row r="44" spans="1:12" s="78" customFormat="1" ht="13.5">
      <c r="A44" s="93"/>
      <c r="B44" s="55">
        <v>20</v>
      </c>
      <c r="C44" s="15">
        <v>902061917</v>
      </c>
      <c r="D44" s="43">
        <f>C44/G44*100</f>
        <v>39.31122788247786</v>
      </c>
      <c r="E44" s="15">
        <v>1392605445</v>
      </c>
      <c r="F44" s="43">
        <f>E44/G44*100</f>
        <v>60.68877198678424</v>
      </c>
      <c r="G44" s="15">
        <v>2294667365</v>
      </c>
      <c r="H44" s="39">
        <v>612283774</v>
      </c>
      <c r="I44" s="43">
        <f>H44/L44*100</f>
        <v>40.869689019301326</v>
      </c>
      <c r="J44" s="39">
        <v>885852837</v>
      </c>
      <c r="K44" s="43">
        <f>J44/L44*100</f>
        <v>59.130310980698674</v>
      </c>
      <c r="L44" s="15">
        <f>SUM(H44,J44)</f>
        <v>1498136611</v>
      </c>
    </row>
    <row r="45" spans="1:13" s="78" customFormat="1" ht="13.5">
      <c r="A45" s="93"/>
      <c r="B45" s="80"/>
      <c r="C45" s="15"/>
      <c r="D45" s="43"/>
      <c r="E45" s="15"/>
      <c r="F45" s="43"/>
      <c r="G45" s="15"/>
      <c r="H45" s="39">
        <v>-126153617</v>
      </c>
      <c r="I45" s="43"/>
      <c r="J45" s="39">
        <v>-171470396</v>
      </c>
      <c r="K45" s="43"/>
      <c r="L45" s="15"/>
      <c r="M45" s="93"/>
    </row>
    <row r="46" spans="1:13" s="31" customFormat="1" ht="13.5">
      <c r="A46" s="26"/>
      <c r="B46" s="99">
        <v>21</v>
      </c>
      <c r="C46" s="20">
        <v>891091977</v>
      </c>
      <c r="D46" s="43">
        <f>C46/G46*100</f>
        <v>39.93403023907996</v>
      </c>
      <c r="E46" s="20">
        <v>1361810286.858</v>
      </c>
      <c r="F46" s="43">
        <f>E46/G46*100</f>
        <v>61.02913568851213</v>
      </c>
      <c r="G46" s="20">
        <v>2231410082.241</v>
      </c>
      <c r="H46" s="21">
        <v>605051798</v>
      </c>
      <c r="I46" s="43">
        <f>H46/L46*100</f>
        <v>41.07551421204359</v>
      </c>
      <c r="J46" s="39">
        <v>867826575</v>
      </c>
      <c r="K46" s="43">
        <f>J46/L46*100</f>
        <v>58.91466306327977</v>
      </c>
      <c r="L46" s="20">
        <v>1473023064</v>
      </c>
      <c r="M46" s="26"/>
    </row>
    <row r="47" spans="1:12" s="95" customFormat="1" ht="13.5">
      <c r="A47" s="94"/>
      <c r="B47" s="99"/>
      <c r="C47" s="20"/>
      <c r="D47" s="43"/>
      <c r="E47" s="20"/>
      <c r="F47" s="43"/>
      <c r="G47" s="20"/>
      <c r="H47" s="39">
        <v>-126157236</v>
      </c>
      <c r="I47" s="43"/>
      <c r="J47" s="21">
        <v>-169133621</v>
      </c>
      <c r="K47" s="43"/>
      <c r="L47" s="20"/>
    </row>
    <row r="48" spans="1:12" s="95" customFormat="1" ht="13.5">
      <c r="A48" s="94"/>
      <c r="B48" s="99">
        <v>22</v>
      </c>
      <c r="C48" s="20">
        <v>885710540</v>
      </c>
      <c r="D48" s="43">
        <f>C48/G48*100</f>
        <v>39.419107100752356</v>
      </c>
      <c r="E48" s="20">
        <v>1361021301</v>
      </c>
      <c r="F48" s="43">
        <f>E48/G48*100</f>
        <v>60.57311278075601</v>
      </c>
      <c r="G48" s="20">
        <v>2246906653</v>
      </c>
      <c r="H48" s="21">
        <v>602316265</v>
      </c>
      <c r="I48" s="43">
        <f>H48/L48*100</f>
        <v>41.11614723856534</v>
      </c>
      <c r="J48" s="39">
        <v>862597900</v>
      </c>
      <c r="K48" s="43">
        <f>J48/L48*100</f>
        <v>58.88385276143466</v>
      </c>
      <c r="L48" s="20">
        <v>1464914165</v>
      </c>
    </row>
    <row r="49" spans="1:12" s="95" customFormat="1" ht="13.5">
      <c r="A49" s="94"/>
      <c r="B49" s="99"/>
      <c r="C49" s="20"/>
      <c r="D49" s="43"/>
      <c r="E49" s="20"/>
      <c r="F49" s="43"/>
      <c r="G49" s="20"/>
      <c r="H49" s="39">
        <v>-126694994</v>
      </c>
      <c r="I49" s="43"/>
      <c r="J49" s="21">
        <v>-166337062</v>
      </c>
      <c r="K49" s="43"/>
      <c r="L49" s="20"/>
    </row>
    <row r="50" spans="1:12" s="97" customFormat="1" ht="13.5">
      <c r="A50" s="96"/>
      <c r="B50" s="59">
        <v>23</v>
      </c>
      <c r="C50" s="20">
        <v>880780605</v>
      </c>
      <c r="D50" s="43">
        <f>C50/G50*100</f>
        <v>39.516420516201315</v>
      </c>
      <c r="E50" s="20">
        <v>1348117138</v>
      </c>
      <c r="F50" s="43">
        <f>E50/G50*100</f>
        <v>60.483579483798685</v>
      </c>
      <c r="G50" s="20">
        <f>C50+E50</f>
        <v>2228897743</v>
      </c>
      <c r="H50" s="21">
        <v>598723517</v>
      </c>
      <c r="I50" s="43">
        <f>H50/L50*100</f>
        <v>41.205402815284245</v>
      </c>
      <c r="J50" s="21">
        <v>854298359</v>
      </c>
      <c r="K50" s="43">
        <f>J50/L50*100</f>
        <v>58.79459718471575</v>
      </c>
      <c r="L50" s="20">
        <f>H50+J50</f>
        <v>1453021876</v>
      </c>
    </row>
    <row r="51" spans="1:12" s="97" customFormat="1" ht="13.5">
      <c r="A51" s="96"/>
      <c r="B51" s="99"/>
      <c r="C51" s="20"/>
      <c r="D51" s="43"/>
      <c r="E51" s="20"/>
      <c r="F51" s="43"/>
      <c r="G51" s="20"/>
      <c r="H51" s="21">
        <v>-126499236</v>
      </c>
      <c r="I51" s="43"/>
      <c r="J51" s="21">
        <v>-162772822</v>
      </c>
      <c r="K51" s="43"/>
      <c r="L51" s="20"/>
    </row>
    <row r="52" spans="1:12" s="97" customFormat="1" ht="13.5">
      <c r="A52" s="96"/>
      <c r="B52" s="99">
        <v>24</v>
      </c>
      <c r="C52" s="20">
        <v>892814107.013</v>
      </c>
      <c r="D52" s="44">
        <f>C52/G52*100</f>
        <v>39.14732357881742</v>
      </c>
      <c r="E52" s="20">
        <v>1387837609.1009998</v>
      </c>
      <c r="F52" s="44">
        <f>E52/G52*100</f>
        <v>60.852676421182586</v>
      </c>
      <c r="G52" s="20">
        <f>C52+E52</f>
        <v>2280651716.114</v>
      </c>
      <c r="H52" s="21">
        <v>604712898</v>
      </c>
      <c r="I52" s="44">
        <f>H52/L52*100</f>
        <v>40.76854306606689</v>
      </c>
      <c r="J52" s="21">
        <v>878570174</v>
      </c>
      <c r="K52" s="44">
        <f>J52/L52*100</f>
        <v>59.2314569339331</v>
      </c>
      <c r="L52" s="20">
        <f>H52+J52</f>
        <v>1483283072</v>
      </c>
    </row>
    <row r="53" spans="1:12" s="97" customFormat="1" ht="13.5">
      <c r="A53" s="96"/>
      <c r="B53" s="99"/>
      <c r="C53" s="20"/>
      <c r="D53" s="60"/>
      <c r="E53" s="20"/>
      <c r="F53" s="60"/>
      <c r="G53" s="20"/>
      <c r="H53" s="21">
        <v>-129691530</v>
      </c>
      <c r="I53" s="60"/>
      <c r="J53" s="21">
        <v>-168959761</v>
      </c>
      <c r="K53" s="60"/>
      <c r="L53" s="20"/>
    </row>
    <row r="54" spans="1:12" s="97" customFormat="1" ht="13.5">
      <c r="A54" s="96"/>
      <c r="B54" s="99">
        <v>25</v>
      </c>
      <c r="C54" s="20">
        <v>920322633</v>
      </c>
      <c r="D54" s="60">
        <v>39</v>
      </c>
      <c r="E54" s="20">
        <v>1419086901</v>
      </c>
      <c r="F54" s="60">
        <v>61</v>
      </c>
      <c r="G54" s="20">
        <f>SUM(C54,E54)</f>
        <v>2339409534</v>
      </c>
      <c r="H54" s="21">
        <v>621804341</v>
      </c>
      <c r="I54" s="60">
        <v>41</v>
      </c>
      <c r="J54" s="21">
        <v>898542102</v>
      </c>
      <c r="K54" s="60">
        <v>59</v>
      </c>
      <c r="L54" s="20">
        <v>1520346444</v>
      </c>
    </row>
    <row r="55" spans="1:12" s="97" customFormat="1" ht="13.5">
      <c r="A55" s="96"/>
      <c r="B55" s="99"/>
      <c r="C55" s="20"/>
      <c r="D55" s="60"/>
      <c r="E55" s="20"/>
      <c r="F55" s="60"/>
      <c r="G55" s="20"/>
      <c r="H55" s="21">
        <v>-136161741</v>
      </c>
      <c r="I55" s="60"/>
      <c r="J55" s="21">
        <v>-176118332</v>
      </c>
      <c r="K55" s="60"/>
      <c r="L55" s="20"/>
    </row>
    <row r="56" spans="1:12" s="97" customFormat="1" ht="13.5">
      <c r="A56" s="96"/>
      <c r="B56" s="99">
        <v>26</v>
      </c>
      <c r="C56" s="20">
        <v>919943059.432</v>
      </c>
      <c r="D56" s="60">
        <v>39</v>
      </c>
      <c r="E56" s="20">
        <v>1414306363.5019999</v>
      </c>
      <c r="F56" s="60">
        <v>61</v>
      </c>
      <c r="G56" s="20">
        <f>SUM(C56,E56)</f>
        <v>2334249422.934</v>
      </c>
      <c r="H56" s="21">
        <v>618459001.81</v>
      </c>
      <c r="I56" s="60">
        <v>41</v>
      </c>
      <c r="J56" s="21">
        <v>896173025.311</v>
      </c>
      <c r="K56" s="60">
        <v>59</v>
      </c>
      <c r="L56" s="20">
        <f>SUM(H56,J56)</f>
        <v>1514632027.1209998</v>
      </c>
    </row>
    <row r="57" spans="1:12" s="97" customFormat="1" ht="13.5">
      <c r="A57" s="96"/>
      <c r="B57" s="99"/>
      <c r="C57" s="20"/>
      <c r="D57" s="60"/>
      <c r="E57" s="20"/>
      <c r="F57" s="60"/>
      <c r="G57" s="20"/>
      <c r="H57" s="21">
        <v>-137567583</v>
      </c>
      <c r="I57" s="60"/>
      <c r="J57" s="21">
        <v>-178818555</v>
      </c>
      <c r="K57" s="60"/>
      <c r="L57" s="20"/>
    </row>
    <row r="58" spans="1:12" s="97" customFormat="1" ht="13.5">
      <c r="A58" s="96"/>
      <c r="B58" s="124">
        <v>27</v>
      </c>
      <c r="C58" s="20">
        <v>947874324</v>
      </c>
      <c r="D58" s="60">
        <v>39</v>
      </c>
      <c r="E58" s="20">
        <v>1456489483</v>
      </c>
      <c r="F58" s="60">
        <v>61</v>
      </c>
      <c r="G58" s="20">
        <v>2404363807</v>
      </c>
      <c r="H58" s="21">
        <v>634343370</v>
      </c>
      <c r="I58" s="60">
        <v>41</v>
      </c>
      <c r="J58" s="21">
        <v>922867920</v>
      </c>
      <c r="K58" s="60">
        <v>59</v>
      </c>
      <c r="L58" s="20">
        <v>1557211290</v>
      </c>
    </row>
    <row r="59" spans="1:12" s="97" customFormat="1" ht="13.5">
      <c r="A59" s="96"/>
      <c r="C59" s="20"/>
      <c r="D59" s="60"/>
      <c r="E59" s="20"/>
      <c r="F59" s="60"/>
      <c r="G59" s="20"/>
      <c r="H59" s="21">
        <v>-142333835</v>
      </c>
      <c r="I59" s="60"/>
      <c r="J59" s="21">
        <v>-184830120</v>
      </c>
      <c r="K59" s="60"/>
      <c r="L59" s="20"/>
    </row>
    <row r="60" spans="1:12" s="97" customFormat="1" ht="13.5">
      <c r="A60" s="96"/>
      <c r="B60" s="124">
        <v>28</v>
      </c>
      <c r="C60" s="20">
        <v>964431416.766</v>
      </c>
      <c r="D60" s="60">
        <v>39.486847799437356</v>
      </c>
      <c r="E60" s="20">
        <v>1477980349.462</v>
      </c>
      <c r="F60" s="60">
        <v>60.51315220056265</v>
      </c>
      <c r="G60" s="20">
        <v>2442411766.2279997</v>
      </c>
      <c r="H60" s="21">
        <v>634343370</v>
      </c>
      <c r="I60" s="60">
        <v>40.73585735679316</v>
      </c>
      <c r="J60" s="21">
        <v>922867919.612</v>
      </c>
      <c r="K60" s="60">
        <v>59.26414259279622</v>
      </c>
      <c r="L60" s="20">
        <v>1557211290.3969998</v>
      </c>
    </row>
    <row r="61" spans="1:12" s="97" customFormat="1" ht="13.5">
      <c r="A61" s="96"/>
      <c r="B61" s="124"/>
      <c r="C61" s="20"/>
      <c r="D61" s="60"/>
      <c r="E61" s="20"/>
      <c r="F61" s="60"/>
      <c r="G61" s="20"/>
      <c r="H61" s="21">
        <v>-145732855</v>
      </c>
      <c r="I61" s="60"/>
      <c r="J61" s="21">
        <v>-187759629</v>
      </c>
      <c r="K61" s="60"/>
      <c r="L61" s="20"/>
    </row>
    <row r="62" spans="1:12" s="97" customFormat="1" ht="13.5">
      <c r="A62" s="96"/>
      <c r="B62" s="124">
        <v>29</v>
      </c>
      <c r="C62" s="20">
        <v>985323471.88</v>
      </c>
      <c r="D62" s="60">
        <v>38</v>
      </c>
      <c r="E62" s="20">
        <v>1587598423.392</v>
      </c>
      <c r="F62" s="60">
        <v>62</v>
      </c>
      <c r="G62" s="20">
        <v>2572921895.272</v>
      </c>
      <c r="H62" s="21">
        <v>654595149.5139999</v>
      </c>
      <c r="I62" s="60">
        <v>41</v>
      </c>
      <c r="J62" s="21">
        <v>949046483.525</v>
      </c>
      <c r="K62" s="60">
        <v>59</v>
      </c>
      <c r="L62" s="20">
        <v>1603641633.039</v>
      </c>
    </row>
    <row r="63" spans="1:12" s="97" customFormat="1" ht="13.5">
      <c r="A63" s="96"/>
      <c r="B63" s="124"/>
      <c r="C63" s="20"/>
      <c r="D63" s="60"/>
      <c r="E63" s="20"/>
      <c r="F63" s="60"/>
      <c r="G63" s="20"/>
      <c r="H63" s="21">
        <v>-149875424</v>
      </c>
      <c r="I63" s="60"/>
      <c r="J63" s="21">
        <v>-191675333</v>
      </c>
      <c r="K63" s="60"/>
      <c r="L63" s="20"/>
    </row>
    <row r="64" spans="1:12" s="97" customFormat="1" ht="13.5">
      <c r="A64" s="96"/>
      <c r="B64" s="124">
        <v>30</v>
      </c>
      <c r="C64" s="20">
        <v>1002499750</v>
      </c>
      <c r="D64" s="60">
        <v>40</v>
      </c>
      <c r="E64" s="20">
        <v>1516672686</v>
      </c>
      <c r="F64" s="60">
        <v>60</v>
      </c>
      <c r="G64" s="20">
        <v>2519172436</v>
      </c>
      <c r="H64" s="21">
        <v>663052981</v>
      </c>
      <c r="I64" s="60">
        <v>41</v>
      </c>
      <c r="J64" s="21">
        <v>959101633</v>
      </c>
      <c r="K64" s="60">
        <v>59</v>
      </c>
      <c r="L64" s="20">
        <v>1622154613</v>
      </c>
    </row>
    <row r="65" spans="1:12" s="97" customFormat="1" ht="13.5">
      <c r="A65" s="96"/>
      <c r="B65" s="126"/>
      <c r="C65" s="130"/>
      <c r="D65" s="143"/>
      <c r="E65" s="130"/>
      <c r="F65" s="143"/>
      <c r="G65" s="130"/>
      <c r="H65" s="127">
        <v>-153242975</v>
      </c>
      <c r="I65" s="118"/>
      <c r="J65" s="127">
        <v>-195266605</v>
      </c>
      <c r="K65" s="143"/>
      <c r="L65" s="144"/>
    </row>
    <row r="66" spans="1:12" s="97" customFormat="1" ht="13.5">
      <c r="A66" s="146" t="s">
        <v>31</v>
      </c>
      <c r="B66" s="145" t="s">
        <v>32</v>
      </c>
      <c r="C66" s="76">
        <v>1013671314.3889999</v>
      </c>
      <c r="D66" s="76">
        <v>41</v>
      </c>
      <c r="E66" s="153">
        <v>1479964901.281</v>
      </c>
      <c r="F66" s="76">
        <v>59</v>
      </c>
      <c r="G66" s="76">
        <v>2493636215.67</v>
      </c>
      <c r="H66" s="153">
        <v>668247523.768</v>
      </c>
      <c r="I66" s="76">
        <v>42</v>
      </c>
      <c r="J66" s="76">
        <v>935493737.0669999</v>
      </c>
      <c r="K66" s="153">
        <v>58</v>
      </c>
      <c r="L66" s="76">
        <v>1603741260.835</v>
      </c>
    </row>
    <row r="67" spans="1:12" s="97" customFormat="1" ht="13.5">
      <c r="A67" s="98"/>
      <c r="B67" s="62"/>
      <c r="C67" s="154"/>
      <c r="D67" s="154"/>
      <c r="E67" s="154"/>
      <c r="F67" s="155"/>
      <c r="G67" s="155"/>
      <c r="H67" s="152">
        <v>-155188749</v>
      </c>
      <c r="I67" s="152"/>
      <c r="J67" s="156">
        <v>-191354014</v>
      </c>
      <c r="K67" s="152"/>
      <c r="L67" s="156">
        <v>-346542763</v>
      </c>
    </row>
    <row r="68" spans="2:14" ht="13.5">
      <c r="B68" s="46" t="s">
        <v>30</v>
      </c>
      <c r="N68" s="78"/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2019-09-03T09:24:17Z</cp:lastPrinted>
  <dcterms:created xsi:type="dcterms:W3CDTF">2006-06-23T00:21:28Z</dcterms:created>
  <dcterms:modified xsi:type="dcterms:W3CDTF">2021-12-14T06:11:16Z</dcterms:modified>
  <cp:category/>
  <cp:version/>
  <cp:contentType/>
  <cp:contentStatus/>
</cp:coreProperties>
</file>