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suzuki-k2r3\Desktop\作業\HP更新作業\R4鑑定士試験\20220209修正\"/>
    </mc:Choice>
  </mc:AlternateContent>
  <bookViews>
    <workbookView xWindow="0" yWindow="0" windowWidth="20490" windowHeight="7530"/>
  </bookViews>
  <sheets>
    <sheet name="電子申請受験願書" sheetId="6" r:id="rId1"/>
    <sheet name="【記入例】" sheetId="2" r:id="rId2"/>
  </sheets>
  <definedNames>
    <definedName name="_xlnm.Print_Area" localSheetId="1">【記入例】!$C$4:$AK$54</definedName>
    <definedName name="_xlnm.Print_Area" localSheetId="0">電子申請受験願書!$C$4:$AK$54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4" i="2" l="1"/>
  <c r="AQ54" i="2"/>
  <c r="AR53" i="2"/>
  <c r="AQ53" i="2"/>
  <c r="AR52" i="2"/>
  <c r="AP48" i="2"/>
  <c r="AQ47" i="2"/>
  <c r="AP47" i="2"/>
  <c r="AR46" i="2"/>
  <c r="AQ46" i="2"/>
  <c r="AP46" i="2"/>
  <c r="AP45" i="2"/>
  <c r="AP42" i="2"/>
  <c r="AP41" i="2"/>
  <c r="AR40" i="2" s="1"/>
  <c r="AQ40" i="2"/>
  <c r="AP37" i="2"/>
  <c r="AR36" i="2"/>
  <c r="AQ36" i="2"/>
  <c r="AP36" i="2"/>
  <c r="AR35" i="2"/>
  <c r="AQ35" i="2"/>
  <c r="AP35" i="2"/>
  <c r="AO35" i="2"/>
  <c r="AN35" i="2"/>
  <c r="AR34" i="2"/>
  <c r="AQ34" i="2"/>
  <c r="AP34" i="2"/>
  <c r="AO34" i="2"/>
  <c r="AN34" i="2"/>
  <c r="AR33" i="2"/>
  <c r="AQ33" i="2"/>
  <c r="AP33" i="2"/>
  <c r="AO33" i="2"/>
  <c r="AN33" i="2"/>
  <c r="AR32" i="2"/>
  <c r="AQ32" i="2"/>
  <c r="AP32" i="2"/>
  <c r="AP30" i="2"/>
  <c r="AR29" i="2"/>
  <c r="AQ29" i="2"/>
  <c r="AP29" i="2"/>
  <c r="AP25" i="2"/>
  <c r="AP24" i="2"/>
  <c r="AR23" i="2"/>
  <c r="AQ23" i="2"/>
  <c r="AP23" i="2"/>
  <c r="AR21" i="2"/>
  <c r="AQ21" i="2"/>
  <c r="AQ16" i="2"/>
  <c r="AR16" i="2" s="1"/>
  <c r="P16" i="2"/>
  <c r="AR15" i="2"/>
  <c r="AQ15" i="2"/>
  <c r="AP15" i="2"/>
  <c r="AP13" i="2"/>
  <c r="AP12" i="2"/>
  <c r="AP11" i="2"/>
  <c r="AR10" i="2"/>
  <c r="AQ10" i="2"/>
  <c r="AP10" i="2"/>
  <c r="Y8" i="2"/>
  <c r="AP7" i="2"/>
  <c r="AQ7" i="2" s="1"/>
  <c r="AR7" i="2" s="1"/>
  <c r="E4" i="2"/>
  <c r="AQ54" i="6"/>
  <c r="AR54" i="6" s="1"/>
  <c r="AQ53" i="6"/>
  <c r="AR53" i="6" s="1"/>
  <c r="AR52" i="6"/>
  <c r="AP48" i="6"/>
  <c r="AQ47" i="6"/>
  <c r="AP47" i="6"/>
  <c r="AR46" i="6"/>
  <c r="AQ46" i="6"/>
  <c r="AP46" i="6"/>
  <c r="AP45" i="6"/>
  <c r="AP42" i="6"/>
  <c r="AP41" i="6"/>
  <c r="AQ40" i="6"/>
  <c r="AP37" i="6"/>
  <c r="AR36" i="6"/>
  <c r="AQ36" i="6"/>
  <c r="AP36" i="6"/>
  <c r="AR35" i="6"/>
  <c r="AQ35" i="6"/>
  <c r="AP35" i="6"/>
  <c r="AO35" i="6"/>
  <c r="AN35" i="6"/>
  <c r="AP34" i="6"/>
  <c r="AO34" i="6"/>
  <c r="AN34" i="6"/>
  <c r="AP33" i="6"/>
  <c r="AO33" i="6"/>
  <c r="AN33" i="6"/>
  <c r="AQ32" i="6"/>
  <c r="AP32" i="6"/>
  <c r="AP30" i="6"/>
  <c r="AR29" i="6"/>
  <c r="AQ29" i="6"/>
  <c r="AP29" i="6"/>
  <c r="AP25" i="6"/>
  <c r="AP24" i="6"/>
  <c r="AQ23" i="6"/>
  <c r="AR23" i="6" s="1"/>
  <c r="AP23" i="6"/>
  <c r="AQ21" i="6"/>
  <c r="AR21" i="6" s="1"/>
  <c r="AR16" i="6"/>
  <c r="AQ16" i="6"/>
  <c r="P16" i="6"/>
  <c r="AP15" i="6"/>
  <c r="AQ15" i="6" s="1"/>
  <c r="AR15" i="6" s="1"/>
  <c r="AP13" i="6"/>
  <c r="AP12" i="6"/>
  <c r="AP11" i="6"/>
  <c r="AQ10" i="6"/>
  <c r="AR10" i="6" s="1"/>
  <c r="AP10" i="6"/>
  <c r="Y8" i="6"/>
  <c r="AP7" i="6"/>
  <c r="AQ7" i="6" s="1"/>
  <c r="AR7" i="6" s="1"/>
  <c r="E4" i="6"/>
  <c r="AQ34" i="6" l="1"/>
  <c r="AR34" i="6" s="1"/>
  <c r="AR32" i="6"/>
  <c r="AR40" i="6"/>
  <c r="AQ33" i="6"/>
  <c r="AR33" i="6" s="1"/>
  <c r="AR5" i="2"/>
  <c r="AS5" i="2" s="1"/>
  <c r="AR5" i="6" l="1"/>
  <c r="AS5" i="6" s="1"/>
</calcChain>
</file>

<file path=xl/comments1.xml><?xml version="1.0" encoding="utf-8"?>
<comments xmlns="http://schemas.openxmlformats.org/spreadsheetml/2006/main">
  <authors>
    <author>行政情報化推進課</author>
    <author>ㅤ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　※年と月と日の間はスラッシュ</t>
        </r>
      </text>
    </comment>
    <comment ref="G12" authorId="0" shapeId="0">
      <text>
        <r>
          <rPr>
            <sz val="8"/>
            <color indexed="81"/>
            <rFont val="ＭＳ Ｐゴシック"/>
            <family val="3"/>
            <charset val="128"/>
          </rPr>
          <t>フリガナはカタカナで記入</t>
        </r>
      </text>
    </comment>
    <comment ref="G16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入力方法「S・Ｈ年/月/日」
※年、月、日の間はスラッシュ</t>
        </r>
      </text>
    </comment>
    <comment ref="G19" authorId="0" shapeId="0">
      <text>
        <r>
          <rPr>
            <sz val="8"/>
            <color indexed="81"/>
            <rFont val="ＭＳ Ｐゴシック"/>
            <family val="3"/>
            <charset val="128"/>
          </rPr>
          <t>該当する○をチェックしてください</t>
        </r>
      </text>
    </comment>
    <comment ref="H23" authorId="0" shapeId="0">
      <text>
        <r>
          <rPr>
            <sz val="8"/>
            <color indexed="81"/>
            <rFont val="ＭＳ Ｐゴシック"/>
            <family val="3"/>
            <charset val="128"/>
          </rPr>
          <t>「-」を入れる</t>
        </r>
      </text>
    </comment>
    <comment ref="L35" authorId="0" shapeId="0">
      <text>
        <r>
          <rPr>
            <sz val="8"/>
            <color indexed="81"/>
            <rFont val="ＭＳ Ｐゴシック"/>
            <family val="3"/>
            <charset val="128"/>
          </rPr>
          <t>連絡がとれる電話番号があれば記入（任意） (例）勤務先</t>
        </r>
      </text>
    </comment>
    <comment ref="X46" authorId="1" shapeId="0">
      <text>
        <r>
          <rPr>
            <sz val="9"/>
            <color indexed="81"/>
            <rFont val="MS P ゴシック"/>
            <family val="3"/>
            <charset val="128"/>
          </rPr>
          <t>（例）
・司法試験
・公認会計士試験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※年と月と日の間はスラッシュ</t>
        </r>
      </text>
    </comment>
  </commentList>
</comments>
</file>

<file path=xl/sharedStrings.xml><?xml version="1.0" encoding="utf-8"?>
<sst xmlns="http://schemas.openxmlformats.org/spreadsheetml/2006/main" count="198" uniqueCount="102">
  <si>
    <r>
      <t>※ 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 xml:space="preserve">してください。
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</si>
  <si>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フドウ</t>
  </si>
  <si>
    <t>※短答式
受験番号</t>
    <rPh sb="1" eb="4">
      <t>タントウシキ</t>
    </rPh>
    <rPh sb="5" eb="7">
      <t>ジュケン</t>
    </rPh>
    <rPh sb="7" eb="9">
      <t>バンゴウ</t>
    </rPh>
    <phoneticPr fontId="1"/>
  </si>
  <si>
    <t>記入に漏れ又は誤りがあります。提出できません。
※この文字は記入漏れ等を修正すると消えます。</t>
    <rPh sb="0" eb="2">
      <t>キニュウ</t>
    </rPh>
    <rPh sb="3" eb="4">
      <t>モ</t>
    </rPh>
    <rPh sb="5" eb="6">
      <t>マタ</t>
    </rPh>
    <rPh sb="7" eb="8">
      <t>アヤマ</t>
    </rPh>
    <rPh sb="15" eb="17">
      <t>テイシュツ</t>
    </rPh>
    <rPh sb="27" eb="29">
      <t>モジ</t>
    </rPh>
    <rPh sb="30" eb="32">
      <t>キニュウ</t>
    </rPh>
    <rPh sb="32" eb="33">
      <t>モ</t>
    </rPh>
    <rPh sb="34" eb="35">
      <t>トウ</t>
    </rPh>
    <rPh sb="36" eb="38">
      <t>シュウセイ</t>
    </rPh>
    <rPh sb="41" eb="42">
      <t>キ</t>
    </rPh>
    <phoneticPr fontId="1"/>
  </si>
  <si>
    <t>大阪府</t>
    <rPh sb="0" eb="3">
      <t>オオサカフ</t>
    </rPh>
    <phoneticPr fontId="1"/>
  </si>
  <si>
    <t>※論文式
受験番号</t>
    <rPh sb="1" eb="4">
      <t>ロンブンシキ</t>
    </rPh>
    <rPh sb="5" eb="7">
      <t>ジュケン</t>
    </rPh>
    <rPh sb="7" eb="9">
      <t>バンゴウ</t>
    </rPh>
    <phoneticPr fontId="1"/>
  </si>
  <si>
    <t>氏　　名</t>
    <rPh sb="0" eb="1">
      <t>シ</t>
    </rPh>
    <rPh sb="3" eb="4">
      <t>メイ</t>
    </rPh>
    <phoneticPr fontId="1"/>
  </si>
  <si>
    <t>論文式試験</t>
    <rPh sb="0" eb="2">
      <t>ロンブン</t>
    </rPh>
    <rPh sb="2" eb="3">
      <t>シキ</t>
    </rPh>
    <rPh sb="3" eb="5">
      <t>シケン</t>
    </rPh>
    <phoneticPr fontId="1"/>
  </si>
  <si>
    <t>〒</t>
  </si>
  <si>
    <t>選択してください</t>
    <rPh sb="0" eb="2">
      <t>センタク</t>
    </rPh>
    <phoneticPr fontId="1"/>
  </si>
  <si>
    <t>　 私は、不動産鑑定士試験を受験したいので、以下に記載した内容が真実でかつ正確であることを確認の上、申し込みます。</t>
    <rPh sb="2" eb="3">
      <t>ワタシ</t>
    </rPh>
    <rPh sb="5" eb="8">
      <t>フドウサン</t>
    </rPh>
    <rPh sb="8" eb="11">
      <t>カンテイシ</t>
    </rPh>
    <rPh sb="11" eb="13">
      <t>シケン</t>
    </rPh>
    <rPh sb="14" eb="16">
      <t>ジュケン</t>
    </rPh>
    <rPh sb="22" eb="24">
      <t>イカ</t>
    </rPh>
    <rPh sb="25" eb="27">
      <t>キサイ</t>
    </rPh>
    <rPh sb="29" eb="31">
      <t>ナイヨウ</t>
    </rPh>
    <rPh sb="32" eb="34">
      <t>シンジツ</t>
    </rPh>
    <rPh sb="37" eb="39">
      <t>セイカク</t>
    </rPh>
    <rPh sb="45" eb="47">
      <t>カクニン</t>
    </rPh>
    <rPh sb="48" eb="49">
      <t>ウエ</t>
    </rPh>
    <rPh sb="50" eb="51">
      <t>モウ</t>
    </rPh>
    <rPh sb="52" eb="53">
      <t>コ</t>
    </rPh>
    <phoneticPr fontId="1"/>
  </si>
  <si>
    <t>公務員</t>
    <rPh sb="0" eb="3">
      <t>コウムイン</t>
    </rPh>
    <phoneticPr fontId="1"/>
  </si>
  <si>
    <t>【申込日】</t>
    <rPh sb="1" eb="3">
      <t>モウシコミ</t>
    </rPh>
    <rPh sb="3" eb="4">
      <t>ビ</t>
    </rPh>
    <phoneticPr fontId="1"/>
  </si>
  <si>
    <t>短答式試験</t>
    <rPh sb="0" eb="2">
      <t>タントウ</t>
    </rPh>
    <rPh sb="2" eb="3">
      <t>シキ</t>
    </rPh>
    <rPh sb="3" eb="5">
      <t>シケン</t>
    </rPh>
    <phoneticPr fontId="1"/>
  </si>
  <si>
    <t>)</t>
  </si>
  <si>
    <t>名</t>
    <rPh sb="0" eb="1">
      <t>ナ</t>
    </rPh>
    <phoneticPr fontId="1"/>
  </si>
  <si>
    <t>専門学校生</t>
    <rPh sb="0" eb="2">
      <t>センモン</t>
    </rPh>
    <rPh sb="2" eb="5">
      <t>ガッコウセイ</t>
    </rPh>
    <phoneticPr fontId="1"/>
  </si>
  <si>
    <t>※ここに記入した住所に受験票を送付します。</t>
    <rPh sb="4" eb="6">
      <t>キニュウ</t>
    </rPh>
    <rPh sb="8" eb="10">
      <t>ジュウショ</t>
    </rPh>
    <rPh sb="11" eb="14">
      <t>ジュケンヒョウ</t>
    </rPh>
    <rPh sb="15" eb="17">
      <t>ソウフ</t>
    </rPh>
    <phoneticPr fontId="1"/>
  </si>
  <si>
    <t>土地鑑定委員会委員長　　殿</t>
    <rPh sb="0" eb="2">
      <t>トチ</t>
    </rPh>
    <rPh sb="2" eb="4">
      <t>カンテイ</t>
    </rPh>
    <rPh sb="4" eb="7">
      <t>イインカイ</t>
    </rPh>
    <rPh sb="7" eb="10">
      <t>イインチョウ</t>
    </rPh>
    <rPh sb="12" eb="13">
      <t>トノ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</si>
  <si>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</si>
  <si>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姓</t>
    <rPh sb="0" eb="1">
      <t>セイ</t>
    </rPh>
    <phoneticPr fontId="1"/>
  </si>
  <si>
    <t>(フリガナ)　</t>
  </si>
  <si>
    <t>会計学</t>
    <rPh sb="0" eb="3">
      <t>カイケイガク</t>
    </rPh>
    <phoneticPr fontId="1"/>
  </si>
  <si>
    <t>職業区分</t>
    <rPh sb="0" eb="1">
      <t>ショク</t>
    </rPh>
    <rPh sb="1" eb="2">
      <t>ギョウ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</si>
  <si>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</si>
  <si>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(</t>
  </si>
  <si>
    <t>年齢</t>
    <rPh sb="0" eb="2">
      <t>ネンレイ</t>
    </rPh>
    <phoneticPr fontId="1"/>
  </si>
  <si>
    <t>ちか</t>
  </si>
  <si>
    <t>東京都</t>
    <rPh sb="0" eb="3">
      <t>トウキョウト</t>
    </rPh>
    <phoneticPr fontId="1"/>
  </si>
  <si>
    <t>性　　別</t>
    <rPh sb="0" eb="1">
      <t>セイ</t>
    </rPh>
    <rPh sb="3" eb="4">
      <t>ベツ</t>
    </rPh>
    <phoneticPr fontId="1"/>
  </si>
  <si>
    <t>123</t>
  </si>
  <si>
    <t>大学院生</t>
    <rPh sb="0" eb="4">
      <t>ダイガクインセイ</t>
    </rPh>
    <phoneticPr fontId="1"/>
  </si>
  <si>
    <t>無職</t>
    <rPh sb="0" eb="2">
      <t>ムショク</t>
    </rPh>
    <phoneticPr fontId="1"/>
  </si>
  <si>
    <t>住　　　　所</t>
    <rPh sb="0" eb="1">
      <t>ジュウ</t>
    </rPh>
    <rPh sb="5" eb="6">
      <t>ショ</t>
    </rPh>
    <phoneticPr fontId="1"/>
  </si>
  <si>
    <t>※フリガナはカタカナで記入</t>
    <rPh sb="11" eb="13">
      <t>キニュウ</t>
    </rPh>
    <phoneticPr fontId="1"/>
  </si>
  <si>
    <t>100-8918</t>
  </si>
  <si>
    <t>公認会計士試験</t>
    <rPh sb="0" eb="2">
      <t>コウニン</t>
    </rPh>
    <rPh sb="2" eb="5">
      <t>カイケイシ</t>
    </rPh>
    <rPh sb="5" eb="7">
      <t>シケン</t>
    </rPh>
    <phoneticPr fontId="1"/>
  </si>
  <si>
    <t>※　写真も必ず提出してください！</t>
    <rPh sb="2" eb="4">
      <t>シャシン</t>
    </rPh>
    <rPh sb="5" eb="6">
      <t>カナラ</t>
    </rPh>
    <rPh sb="7" eb="9">
      <t>テイシュツ</t>
    </rPh>
    <phoneticPr fontId="1"/>
  </si>
  <si>
    <t>大学生（短大を含む）</t>
    <rPh sb="0" eb="3">
      <t>ダイガクセイ</t>
    </rPh>
    <rPh sb="4" eb="6">
      <t>タンダイ</t>
    </rPh>
    <rPh sb="7" eb="8">
      <t>フク</t>
    </rPh>
    <phoneticPr fontId="1"/>
  </si>
  <si>
    <r>
      <t>※　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>してください。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</si>
  <si>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免除科目に関して合格した試験等</t>
    <rPh sb="0" eb="2">
      <t>メンジョ</t>
    </rPh>
    <rPh sb="2" eb="4">
      <t>カモク</t>
    </rPh>
    <rPh sb="5" eb="6">
      <t>カン</t>
    </rPh>
    <rPh sb="8" eb="10">
      <t>ゴウカク</t>
    </rPh>
    <rPh sb="12" eb="14">
      <t>シケン</t>
    </rPh>
    <rPh sb="14" eb="15">
      <t>トウ</t>
    </rPh>
    <phoneticPr fontId="1"/>
  </si>
  <si>
    <t>中学生又は高校生</t>
    <rPh sb="0" eb="3">
      <t>チュウガクセイ</t>
    </rPh>
    <rPh sb="3" eb="4">
      <t>マタ</t>
    </rPh>
    <rPh sb="5" eb="8">
      <t>コウコウセイ</t>
    </rPh>
    <phoneticPr fontId="1"/>
  </si>
  <si>
    <t>鑑定事務所職員</t>
    <rPh sb="0" eb="2">
      <t>カンテイ</t>
    </rPh>
    <rPh sb="2" eb="5">
      <t>ジムショ</t>
    </rPh>
    <rPh sb="5" eb="7">
      <t>ショクイン</t>
    </rPh>
    <phoneticPr fontId="1"/>
  </si>
  <si>
    <t>会社員（鑑定事務所職員以外）</t>
    <rPh sb="0" eb="3">
      <t>カイシャイン</t>
    </rPh>
    <rPh sb="4" eb="6">
      <t>カンテイ</t>
    </rPh>
    <rPh sb="6" eb="9">
      <t>ジムショ</t>
    </rPh>
    <rPh sb="9" eb="11">
      <t>ショクイン</t>
    </rPh>
    <rPh sb="11" eb="13">
      <t>イガイ</t>
    </rPh>
    <phoneticPr fontId="1"/>
  </si>
  <si>
    <t>住民票の住所</t>
    <rPh sb="0" eb="3">
      <t>ジュウミンヒョウ</t>
    </rPh>
    <rPh sb="4" eb="6">
      <t>ジュウショ</t>
    </rPh>
    <phoneticPr fontId="1"/>
  </si>
  <si>
    <t>チカ</t>
  </si>
  <si>
    <t>連 絡 先</t>
    <rPh sb="0" eb="1">
      <t>レン</t>
    </rPh>
    <rPh sb="2" eb="3">
      <t>ラク</t>
    </rPh>
    <rPh sb="4" eb="5">
      <t>サキ</t>
    </rPh>
    <phoneticPr fontId="1"/>
  </si>
  <si>
    <t>その他の
連絡先名称</t>
    <rPh sb="2" eb="3">
      <t>タ</t>
    </rPh>
    <rPh sb="5" eb="8">
      <t>レンラクサキ</t>
    </rPh>
    <rPh sb="8" eb="10">
      <t>メイショウ</t>
    </rPh>
    <phoneticPr fontId="1"/>
  </si>
  <si>
    <t>香川県</t>
    <rPh sb="0" eb="3">
      <t>カガワケン</t>
    </rPh>
    <phoneticPr fontId="1"/>
  </si>
  <si>
    <t>免除</t>
    <rPh sb="0" eb="2">
      <t>メンジョ</t>
    </rPh>
    <phoneticPr fontId="1"/>
  </si>
  <si>
    <t>メールアドレス</t>
  </si>
  <si>
    <t>短答式試験の免除申請　　　</t>
    <rPh sb="0" eb="2">
      <t>タントウ</t>
    </rPh>
    <rPh sb="2" eb="3">
      <t>シキ</t>
    </rPh>
    <rPh sb="3" eb="5">
      <t>シケン</t>
    </rPh>
    <rPh sb="6" eb="8">
      <t>メンジョ</t>
    </rPh>
    <rPh sb="8" eb="10">
      <t>シンセイ</t>
    </rPh>
    <phoneticPr fontId="1"/>
  </si>
  <si>
    <t>北海道</t>
    <rPh sb="0" eb="3">
      <t>ホッカイドウ</t>
    </rPh>
    <phoneticPr fontId="1"/>
  </si>
  <si>
    <t>短答式試験の合格年及び受験番号</t>
    <rPh sb="0" eb="3">
      <t>タントウシキ</t>
    </rPh>
    <rPh sb="3" eb="5">
      <t>シケン</t>
    </rPh>
    <rPh sb="6" eb="8">
      <t>ゴウカク</t>
    </rPh>
    <rPh sb="8" eb="9">
      <t>ネン</t>
    </rPh>
    <rPh sb="9" eb="10">
      <t>オヨ</t>
    </rPh>
    <rPh sb="11" eb="13">
      <t>ジュケン</t>
    </rPh>
    <rPh sb="13" eb="15">
      <t>バンゴウ</t>
    </rPh>
    <phoneticPr fontId="1"/>
  </si>
  <si>
    <t>宮城県</t>
    <rPh sb="0" eb="3">
      <t>ミヤギケン</t>
    </rPh>
    <phoneticPr fontId="1"/>
  </si>
  <si>
    <t>年</t>
    <rPh sb="0" eb="1">
      <t>ネン</t>
    </rPh>
    <phoneticPr fontId="1"/>
  </si>
  <si>
    <t>番</t>
    <rPh sb="0" eb="1">
      <t>バン</t>
    </rPh>
    <phoneticPr fontId="1"/>
  </si>
  <si>
    <t>※免除しようとする者のみ記入</t>
    <rPh sb="1" eb="3">
      <t>メンジョ</t>
    </rPh>
    <rPh sb="9" eb="10">
      <t>シャ</t>
    </rPh>
    <rPh sb="12" eb="14">
      <t>キニュウ</t>
    </rPh>
    <phoneticPr fontId="1"/>
  </si>
  <si>
    <t>新潟県</t>
    <rPh sb="0" eb="3">
      <t>ニイガタケン</t>
    </rPh>
    <phoneticPr fontId="1"/>
  </si>
  <si>
    <r>
      <t>論文式試験の科目の一部免除申請　</t>
    </r>
    <r>
      <rPr>
        <sz val="9"/>
        <rFont val="ＭＳ Ｐゴシック"/>
        <family val="3"/>
        <charset val="128"/>
      </rPr>
      <t>※免除申請の資格を有する者のみ入力(証明書類の提出が必要）　</t>
    </r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rPh sb="31" eb="33">
      <t>ニュウリョク</t>
    </rPh>
    <rPh sb="34" eb="37">
      <t>ショウメイショ</t>
    </rPh>
    <rPh sb="37" eb="38">
      <t>ルイ</t>
    </rPh>
    <rPh sb="39" eb="41">
      <t>テイシュツ</t>
    </rPh>
    <rPh sb="42" eb="44">
      <t>ヒツヨウ</t>
    </rPh>
    <phoneticPr fontId="1"/>
  </si>
  <si>
    <t>愛知県</t>
    <rPh sb="0" eb="3">
      <t>アイチケン</t>
    </rPh>
    <phoneticPr fontId="1"/>
  </si>
  <si>
    <t>広島県</t>
    <rPh sb="0" eb="3">
      <t>ヒロシマケン</t>
    </rPh>
    <phoneticPr fontId="1"/>
  </si>
  <si>
    <t>免除申請科目</t>
    <rPh sb="0" eb="2">
      <t>メンジョ</t>
    </rPh>
    <rPh sb="2" eb="4">
      <t>シンセイ</t>
    </rPh>
    <rPh sb="4" eb="6">
      <t>カモク</t>
    </rPh>
    <phoneticPr fontId="1"/>
  </si>
  <si>
    <t>※戸籍に記載されている氏名を記入</t>
    <rPh sb="1" eb="3">
      <t>コセキ</t>
    </rPh>
    <rPh sb="4" eb="6">
      <t>キサイ</t>
    </rPh>
    <rPh sb="11" eb="13">
      <t>シメイ</t>
    </rPh>
    <rPh sb="14" eb="16">
      <t>キニュウ</t>
    </rPh>
    <phoneticPr fontId="1"/>
  </si>
  <si>
    <t>福岡県</t>
    <rPh sb="0" eb="3">
      <t>フクオカケン</t>
    </rPh>
    <phoneticPr fontId="1"/>
  </si>
  <si>
    <t>　</t>
  </si>
  <si>
    <t>沖縄県</t>
    <rPh sb="0" eb="3">
      <t>オキナワケン</t>
    </rPh>
    <phoneticPr fontId="1"/>
  </si>
  <si>
    <t>不動</t>
    <rPh sb="0" eb="2">
      <t>フドウ</t>
    </rPh>
    <phoneticPr fontId="1"/>
  </si>
  <si>
    <t>民法</t>
    <rPh sb="0" eb="2">
      <t>ミンポウ</t>
    </rPh>
    <phoneticPr fontId="1"/>
  </si>
  <si>
    <t>marubatu@marubatu.go.jp</t>
  </si>
  <si>
    <t>456</t>
  </si>
  <si>
    <t>12</t>
  </si>
  <si>
    <t>3456</t>
  </si>
  <si>
    <t>7890</t>
  </si>
  <si>
    <t>東京都千代田区○△□１－１－１地価マンション１１１</t>
    <rPh sb="0" eb="3">
      <t>トウキョウト</t>
    </rPh>
    <rPh sb="3" eb="7">
      <t>チヨダク</t>
    </rPh>
    <rPh sb="15" eb="17">
      <t>チカ</t>
    </rPh>
    <phoneticPr fontId="1"/>
  </si>
  <si>
    <t>埼玉県さいたま市○△□１－１－１地価タワー３３３３</t>
    <rPh sb="0" eb="3">
      <t>サイタマケン</t>
    </rPh>
    <rPh sb="7" eb="8">
      <t>シ</t>
    </rPh>
    <rPh sb="16" eb="18">
      <t>チカ</t>
    </rPh>
    <phoneticPr fontId="1"/>
  </si>
  <si>
    <t>サイタマケンサイタマシマルサンカクシカク１－１－１チカタワー３３３３</t>
  </si>
  <si>
    <t>※都道府県名から入力。文字間のスペースは不要。アパート等の建物名、室番号、同居先まで正確に記入</t>
    <rPh sb="1" eb="5">
      <t>トドウフケン</t>
    </rPh>
    <rPh sb="5" eb="6">
      <t>メイ</t>
    </rPh>
    <rPh sb="8" eb="10">
      <t>ニュウリョク</t>
    </rPh>
    <rPh sb="11" eb="13">
      <t>モジ</t>
    </rPh>
    <rPh sb="13" eb="14">
      <t>カン</t>
    </rPh>
    <rPh sb="20" eb="22">
      <t>フヨウ</t>
    </rPh>
    <rPh sb="27" eb="28">
      <t>トウ</t>
    </rPh>
    <rPh sb="29" eb="31">
      <t>タテモノ</t>
    </rPh>
    <rPh sb="31" eb="32">
      <t>メイ</t>
    </rPh>
    <rPh sb="33" eb="34">
      <t>シツ</t>
    </rPh>
    <rPh sb="34" eb="36">
      <t>バンゴウ</t>
    </rPh>
    <rPh sb="37" eb="39">
      <t>ドウキョ</t>
    </rPh>
    <rPh sb="39" eb="40">
      <t>サキ</t>
    </rPh>
    <rPh sb="42" eb="44">
      <t>セイカク</t>
    </rPh>
    <rPh sb="45" eb="47">
      <t>キニュウ</t>
    </rPh>
    <phoneticPr fontId="1"/>
  </si>
  <si>
    <r>
      <rPr>
        <sz val="9"/>
        <rFont val="ＭＳ Ｐゴシック"/>
        <family val="3"/>
        <charset val="128"/>
      </rPr>
      <t>※住民票の住所が上記と異なる場合のみ記入。</t>
    </r>
    <r>
      <rPr>
        <sz val="8"/>
        <color indexed="10"/>
        <rFont val="ＭＳ Ｐゴシック"/>
        <family val="3"/>
        <charset val="128"/>
      </rPr>
      <t>都道府県名から記入</t>
    </r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rPh sb="21" eb="25">
      <t>トドウフケン</t>
    </rPh>
    <rPh sb="25" eb="26">
      <t>メイ</t>
    </rPh>
    <rPh sb="28" eb="30">
      <t>キニュウ</t>
    </rPh>
    <phoneticPr fontId="1"/>
  </si>
  <si>
    <t>※該当する○にチェック</t>
  </si>
  <si>
    <t>※入力方法「S55/5/5」</t>
    <rPh sb="1" eb="3">
      <t>ニュウリョク</t>
    </rPh>
    <rPh sb="3" eb="5">
      <t>ホウホウ</t>
    </rPh>
    <phoneticPr fontId="1"/>
  </si>
  <si>
    <t>※「-」を入れる</t>
    <rPh sb="5" eb="6">
      <t>イ</t>
    </rPh>
    <phoneticPr fontId="1"/>
  </si>
  <si>
    <t>※（例）民法、経済学、会計学</t>
    <rPh sb="2" eb="3">
      <t>レイ</t>
    </rPh>
    <rPh sb="4" eb="6">
      <t>ミンポウ</t>
    </rPh>
    <rPh sb="7" eb="10">
      <t>ケイザイガク</t>
    </rPh>
    <rPh sb="11" eb="14">
      <t>カイケイガク</t>
    </rPh>
    <phoneticPr fontId="1"/>
  </si>
  <si>
    <t>※（例）公認会計士試験、司法試験</t>
    <rPh sb="2" eb="3">
      <t>レイ</t>
    </rPh>
    <rPh sb="4" eb="6">
      <t>コウニン</t>
    </rPh>
    <rPh sb="6" eb="9">
      <t>カイケイシ</t>
    </rPh>
    <rPh sb="9" eb="11">
      <t>シケン</t>
    </rPh>
    <rPh sb="12" eb="14">
      <t>シホウ</t>
    </rPh>
    <rPh sb="14" eb="16">
      <t>シケン</t>
    </rPh>
    <phoneticPr fontId="1"/>
  </si>
  <si>
    <t>国土交通省</t>
    <rPh sb="0" eb="2">
      <t>コクド</t>
    </rPh>
    <rPh sb="2" eb="5">
      <t>コウツウショウ</t>
    </rPh>
    <phoneticPr fontId="1"/>
  </si>
  <si>
    <t>4567</t>
  </si>
  <si>
    <t>電話（自宅）</t>
    <rPh sb="0" eb="1">
      <t>デン</t>
    </rPh>
    <rPh sb="1" eb="2">
      <t>ハナシ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</si>
  <si>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</si>
  <si>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電話（その他）</t>
    <rPh sb="0" eb="2">
      <t>デンワ</t>
    </rPh>
    <rPh sb="5" eb="6">
      <t>タ</t>
    </rPh>
    <phoneticPr fontId="1"/>
  </si>
  <si>
    <t>　　　※連絡可能な電話番号を必ず１以上記入</t>
  </si>
  <si>
    <t>令和</t>
    <rPh sb="0" eb="2">
      <t>レイワ</t>
    </rPh>
    <phoneticPr fontId="1"/>
  </si>
  <si>
    <t>トウキョウトチヨダクマルサンカクシカク１－１－１チカマンション１１１</t>
  </si>
  <si>
    <t>※住民票の住所が上記と異なる場合のみ記入。</t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phoneticPr fontId="1"/>
  </si>
  <si>
    <t>年不動産鑑定士試験受験願書</t>
  </si>
  <si>
    <t>↑ 短答式試験を免除申請された方は、「免除」 を選択してください</t>
    <rPh sb="5" eb="7">
      <t>シケン</t>
    </rPh>
    <rPh sb="15" eb="16">
      <t>カタ</t>
    </rPh>
    <phoneticPr fontId="1"/>
  </si>
  <si>
    <t>電子申請による受験願書の受付期間は、2/10(木）～3/11(金）24:00です。（期限内必着）
※上記期限までに、受験願書がe-Govに到着するよう提出してください。</t>
    <rPh sb="0" eb="2">
      <t>デンシ</t>
    </rPh>
    <rPh sb="2" eb="4">
      <t>シンセイ</t>
    </rPh>
    <rPh sb="7" eb="9">
      <t>ジュケン</t>
    </rPh>
    <rPh sb="9" eb="11">
      <t>ガンショ</t>
    </rPh>
    <rPh sb="12" eb="14">
      <t>ウケツケ</t>
    </rPh>
    <rPh sb="14" eb="16">
      <t>キカン</t>
    </rPh>
    <rPh sb="23" eb="24">
      <t>モク</t>
    </rPh>
    <rPh sb="31" eb="32">
      <t>キン</t>
    </rPh>
    <rPh sb="42" eb="44">
      <t>キゲン</t>
    </rPh>
    <rPh sb="44" eb="45">
      <t>ウチ</t>
    </rPh>
    <rPh sb="45" eb="47">
      <t>ヒッチャク</t>
    </rPh>
    <rPh sb="50" eb="52">
      <t>ジョウキ</t>
    </rPh>
    <rPh sb="52" eb="54">
      <t>キゲン</t>
    </rPh>
    <rPh sb="58" eb="60">
      <t>ジュケン</t>
    </rPh>
    <rPh sb="60" eb="62">
      <t>ガンショ</t>
    </rPh>
    <rPh sb="69" eb="71">
      <t>トウチャク</t>
    </rPh>
    <rPh sb="75" eb="77">
      <t>テイシュツ</t>
    </rPh>
    <phoneticPr fontId="1"/>
  </si>
  <si>
    <t>※メールアドレスは、メールでの連絡が可能な方のみ記入</t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</si>
  <si>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※それぞれ一つ選択してください。(必須)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</si>
  <si>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t>※入力方法は「年／月／日」　入力例「2022/3/3」</t>
    <rPh sb="1" eb="3">
      <t>ニュウリョク</t>
    </rPh>
    <rPh sb="3" eb="5">
      <t>ホウホウ</t>
    </rPh>
    <rPh sb="7" eb="8">
      <t>トシ</t>
    </rPh>
    <rPh sb="9" eb="10">
      <t>ツキ</t>
    </rPh>
    <rPh sb="11" eb="12">
      <t>ヒ</t>
    </rPh>
    <rPh sb="14" eb="16">
      <t>ニュウリョク</t>
    </rPh>
    <rPh sb="16" eb="17">
      <t>レイ</t>
    </rPh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</si>
  <si>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※それぞれ一つ選択してください。(必須）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</si>
  <si>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r>
      <t xml:space="preserve">※その他は、連絡がとれる電話番号があれば記入(任意）　(例）勤務先
</t>
    </r>
    <r>
      <rPr>
        <sz val="10"/>
        <rFont val="ＭＳ Ｐゴシック"/>
        <family val="3"/>
        <charset val="128"/>
      </rPr>
      <t>※メールアドレスは、メールでの連絡が可能な方のみ記入。</t>
    </r>
    <r>
      <rPr>
        <sz val="8"/>
        <color indexed="10"/>
        <rFont val="ＭＳ Ｐゴシック"/>
        <family val="3"/>
        <charset val="128"/>
      </rPr>
      <t>必ず半角で記入</t>
    </r>
    <rPh sb="3" eb="4">
      <t>タ</t>
    </rPh>
    <rPh sb="6" eb="8">
      <t>レンラク</t>
    </rPh>
    <rPh sb="12" eb="14">
      <t>デンワ</t>
    </rPh>
    <rPh sb="14" eb="16">
      <t>バンゴウ</t>
    </rPh>
    <rPh sb="20" eb="22">
      <t>キニュウ</t>
    </rPh>
    <rPh sb="23" eb="25">
      <t>ニンイ</t>
    </rPh>
    <rPh sb="28" eb="29">
      <t>レイ</t>
    </rPh>
    <rPh sb="30" eb="33">
      <t>キンムサキ</t>
    </rPh>
    <rPh sb="61" eb="62">
      <t>カナラ</t>
    </rPh>
    <rPh sb="63" eb="65">
      <t>ハンカク</t>
    </rPh>
    <rPh sb="66" eb="68">
      <t>キニュウ</t>
    </rPh>
    <phoneticPr fontId="1"/>
  </si>
  <si>
    <t>令和２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</si>
</sst>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&quot;歳&quot;"/>
    <numFmt numFmtId="177" formatCode="#,##0_ "/>
    <numFmt numFmtId="178" formatCode="0###\ "/>
    <numFmt numFmtId="179" formatCode="0.0_ "/>
    <numFmt numFmtId="180" formatCode="e"/>
  </numFmts>
  <fonts count="39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4"/>
      <name val="ＤＦ平成ゴシック体W5"/>
      <family val="3"/>
    </font>
    <font>
      <sz val="18"/>
      <name val="ＭＳ Ｐ明朝"/>
      <family val="1"/>
    </font>
    <font>
      <sz val="11"/>
      <color rgb="FFFF0000"/>
      <name val="ＭＳ Ｐゴシック"/>
      <family val="3"/>
      <scheme val="major"/>
    </font>
    <font>
      <sz val="16"/>
      <name val="ＭＳ Ｐゴシック"/>
      <family val="3"/>
      <scheme val="minor"/>
    </font>
    <font>
      <sz val="10"/>
      <name val="ＭＳ Ｐゴシック"/>
      <family val="3"/>
    </font>
    <font>
      <b/>
      <sz val="10"/>
      <name val="ＭＳ Ｐゴシック"/>
      <family val="3"/>
      <scheme val="minor"/>
    </font>
    <font>
      <sz val="8"/>
      <color rgb="FFFF000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name val="ＭＳ Ｐゴシック"/>
      <family val="3"/>
    </font>
    <font>
      <sz val="10"/>
      <color rgb="FF0070C0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14"/>
      <color rgb="FF0070C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2"/>
      <name val="ＭＳ Ｐゴシック"/>
      <family val="3"/>
      <scheme val="minor"/>
    </font>
    <font>
      <sz val="14"/>
      <name val="ＭＳ Ｐゴシック"/>
      <family val="3"/>
      <scheme val="minor"/>
    </font>
    <font>
      <sz val="9"/>
      <color rgb="FF0070C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u/>
      <sz val="11"/>
      <color indexed="12"/>
      <name val="ＭＳ Ｐゴシック"/>
      <family val="3"/>
    </font>
    <font>
      <u/>
      <sz val="11"/>
      <color rgb="FF0070C0"/>
      <name val="ＭＳ Ｐゴシック"/>
      <family val="3"/>
    </font>
    <font>
      <sz val="10"/>
      <color theme="0" tint="-0.14999847407452621"/>
      <name val="ＤＦ特太ゴシック体"/>
      <family val="3"/>
    </font>
    <font>
      <sz val="10"/>
      <color rgb="FF0070C0"/>
      <name val="ＭＳ Ｐ明朝"/>
      <family val="1"/>
    </font>
    <font>
      <sz val="11"/>
      <color rgb="FF0070C0"/>
      <name val="ＭＳ Ｐ明朝"/>
      <family val="1"/>
    </font>
    <font>
      <sz val="10"/>
      <color theme="9" tint="-0.249977111117893"/>
      <name val="ＭＳ Ｐ明朝"/>
      <family val="1"/>
    </font>
    <font>
      <sz val="10"/>
      <color rgb="FFFF0000"/>
      <name val="ＭＳ Ｐ明朝"/>
      <family val="1"/>
    </font>
    <font>
      <sz val="8"/>
      <name val="ＭＳ Ｐ明朝"/>
      <family val="1"/>
    </font>
    <font>
      <b/>
      <sz val="16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8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79" fontId="3" fillId="0" borderId="0" xfId="0" applyNumberFormat="1" applyFont="1"/>
    <xf numFmtId="177" fontId="3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top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3" fillId="2" borderId="0" xfId="0" applyFont="1" applyFill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3" fillId="0" borderId="0" xfId="0" applyFont="1" applyProtection="1"/>
    <xf numFmtId="0" fontId="9" fillId="3" borderId="4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vertical="center"/>
    </xf>
    <xf numFmtId="0" fontId="0" fillId="3" borderId="5" xfId="0" applyFont="1" applyFill="1" applyBorder="1" applyAlignment="1" applyProtection="1">
      <alignment vertical="center"/>
    </xf>
    <xf numFmtId="0" fontId="9" fillId="3" borderId="4" xfId="0" applyFont="1" applyFill="1" applyBorder="1" applyProtection="1"/>
    <xf numFmtId="0" fontId="10" fillId="3" borderId="4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top"/>
    </xf>
    <xf numFmtId="49" fontId="12" fillId="4" borderId="0" xfId="0" applyNumberFormat="1" applyFont="1" applyFill="1" applyBorder="1" applyAlignment="1" applyProtection="1">
      <alignment vertical="center"/>
    </xf>
    <xf numFmtId="49" fontId="0" fillId="4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9" fillId="3" borderId="0" xfId="0" applyFont="1" applyFill="1" applyBorder="1" applyProtection="1"/>
    <xf numFmtId="0" fontId="12" fillId="3" borderId="0" xfId="0" applyFont="1" applyFill="1" applyBorder="1" applyAlignment="1" applyProtection="1">
      <alignment vertical="top"/>
    </xf>
    <xf numFmtId="0" fontId="13" fillId="3" borderId="0" xfId="0" applyFont="1" applyFill="1" applyBorder="1" applyAlignment="1" applyProtection="1">
      <alignment horizontal="right" vertical="top"/>
    </xf>
    <xf numFmtId="0" fontId="9" fillId="3" borderId="0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top"/>
    </xf>
    <xf numFmtId="180" fontId="8" fillId="3" borderId="2" xfId="0" applyNumberFormat="1" applyFont="1" applyFill="1" applyBorder="1" applyAlignment="1" applyProtection="1">
      <alignment horizontal="center" vertical="center"/>
    </xf>
    <xf numFmtId="180" fontId="8" fillId="3" borderId="2" xfId="0" applyNumberFormat="1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/>
    <xf numFmtId="0" fontId="16" fillId="3" borderId="2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176" fontId="19" fillId="3" borderId="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Protection="1"/>
    <xf numFmtId="0" fontId="10" fillId="3" borderId="1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top"/>
    </xf>
    <xf numFmtId="0" fontId="14" fillId="3" borderId="2" xfId="0" applyFont="1" applyFill="1" applyBorder="1" applyAlignment="1" applyProtection="1"/>
    <xf numFmtId="0" fontId="14" fillId="3" borderId="2" xfId="0" applyFont="1" applyFill="1" applyBorder="1" applyAlignment="1" applyProtection="1">
      <alignment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Protection="1"/>
    <xf numFmtId="0" fontId="9" fillId="3" borderId="2" xfId="0" applyFont="1" applyFill="1" applyBorder="1" applyAlignment="1" applyProtection="1">
      <alignment horizontal="center" vertical="top"/>
    </xf>
    <xf numFmtId="0" fontId="0" fillId="3" borderId="0" xfId="0" applyFill="1" applyBorder="1" applyProtection="1"/>
    <xf numFmtId="179" fontId="9" fillId="3" borderId="0" xfId="0" applyNumberFormat="1" applyFont="1" applyFill="1" applyBorder="1" applyAlignment="1" applyProtection="1">
      <alignment vertical="center"/>
    </xf>
    <xf numFmtId="0" fontId="22" fillId="3" borderId="0" xfId="0" applyFont="1" applyFill="1" applyBorder="1" applyAlignment="1" applyProtection="1"/>
    <xf numFmtId="179" fontId="0" fillId="3" borderId="8" xfId="0" applyNumberFormat="1" applyFont="1" applyFill="1" applyBorder="1" applyAlignment="1" applyProtection="1">
      <alignment vertical="center"/>
    </xf>
    <xf numFmtId="179" fontId="0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179" fontId="22" fillId="3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Border="1" applyProtection="1"/>
    <xf numFmtId="179" fontId="3" fillId="0" borderId="0" xfId="0" applyNumberFormat="1" applyFont="1" applyBorder="1"/>
    <xf numFmtId="177" fontId="9" fillId="3" borderId="0" xfId="0" applyNumberFormat="1" applyFont="1" applyFill="1" applyBorder="1" applyAlignment="1" applyProtection="1">
      <alignment vertical="center"/>
    </xf>
    <xf numFmtId="177" fontId="0" fillId="3" borderId="8" xfId="0" applyNumberFormat="1" applyFont="1" applyFill="1" applyBorder="1" applyAlignment="1" applyProtection="1">
      <alignment vertical="center"/>
    </xf>
    <xf numFmtId="177" fontId="0" fillId="3" borderId="0" xfId="0" applyNumberFormat="1" applyFont="1" applyFill="1" applyBorder="1" applyAlignment="1" applyProtection="1">
      <alignment vertical="center"/>
    </xf>
    <xf numFmtId="177" fontId="9" fillId="3" borderId="0" xfId="0" applyNumberFormat="1" applyFont="1" applyFill="1" applyBorder="1" applyAlignment="1" applyProtection="1">
      <alignment horizontal="right"/>
    </xf>
    <xf numFmtId="177" fontId="9" fillId="3" borderId="0" xfId="0" applyNumberFormat="1" applyFont="1" applyFill="1" applyBorder="1" applyAlignment="1" applyProtection="1">
      <alignment horizontal="right" vertical="top"/>
    </xf>
    <xf numFmtId="177" fontId="9" fillId="3" borderId="2" xfId="0" applyNumberFormat="1" applyFont="1" applyFill="1" applyBorder="1" applyAlignment="1" applyProtection="1">
      <alignment horizontal="right" vertical="top"/>
    </xf>
    <xf numFmtId="177" fontId="3" fillId="0" borderId="0" xfId="0" applyNumberFormat="1" applyFont="1" applyBorder="1" applyProtection="1"/>
    <xf numFmtId="177" fontId="3" fillId="0" borderId="0" xfId="0" applyNumberFormat="1" applyFont="1" applyBorder="1"/>
    <xf numFmtId="0" fontId="22" fillId="3" borderId="0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top"/>
    </xf>
    <xf numFmtId="0" fontId="4" fillId="3" borderId="35" xfId="0" applyFont="1" applyFill="1" applyBorder="1" applyAlignment="1" applyProtection="1">
      <alignment horizontal="center" vertical="center" textRotation="255"/>
    </xf>
    <xf numFmtId="178" fontId="15" fillId="3" borderId="17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177" fontId="16" fillId="3" borderId="0" xfId="0" applyNumberFormat="1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177" fontId="14" fillId="3" borderId="0" xfId="0" applyNumberFormat="1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179" fontId="14" fillId="3" borderId="0" xfId="0" applyNumberFormat="1" applyFont="1" applyFill="1" applyBorder="1" applyAlignment="1" applyProtection="1">
      <alignment vertical="center"/>
    </xf>
    <xf numFmtId="0" fontId="8" fillId="3" borderId="38" xfId="0" applyFont="1" applyFill="1" applyBorder="1" applyAlignment="1" applyProtection="1">
      <alignment vertical="center"/>
    </xf>
    <xf numFmtId="0" fontId="0" fillId="3" borderId="8" xfId="0" applyFont="1" applyFill="1" applyBorder="1" applyProtection="1"/>
    <xf numFmtId="179" fontId="9" fillId="3" borderId="0" xfId="0" applyNumberFormat="1" applyFont="1" applyFill="1" applyBorder="1" applyAlignment="1" applyProtection="1">
      <alignment vertical="top"/>
    </xf>
    <xf numFmtId="0" fontId="9" fillId="3" borderId="0" xfId="0" applyFont="1" applyFill="1" applyBorder="1" applyAlignment="1" applyProtection="1"/>
    <xf numFmtId="0" fontId="9" fillId="3" borderId="8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179" fontId="9" fillId="3" borderId="26" xfId="0" applyNumberFormat="1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left"/>
    </xf>
    <xf numFmtId="0" fontId="0" fillId="3" borderId="19" xfId="0" applyFont="1" applyFill="1" applyBorder="1" applyAlignment="1" applyProtection="1">
      <alignment vertical="center"/>
    </xf>
    <xf numFmtId="0" fontId="0" fillId="3" borderId="47" xfId="0" applyFont="1" applyFill="1" applyBorder="1" applyAlignment="1" applyProtection="1">
      <alignment vertical="center"/>
    </xf>
    <xf numFmtId="179" fontId="9" fillId="3" borderId="0" xfId="0" applyNumberFormat="1" applyFont="1" applyFill="1" applyBorder="1" applyAlignment="1" applyProtection="1"/>
    <xf numFmtId="0" fontId="9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Protection="1"/>
    <xf numFmtId="0" fontId="9" fillId="3" borderId="1" xfId="0" applyFont="1" applyFill="1" applyBorder="1" applyAlignment="1" applyProtection="1"/>
    <xf numFmtId="0" fontId="0" fillId="3" borderId="48" xfId="0" applyFont="1" applyFill="1" applyBorder="1" applyProtection="1"/>
    <xf numFmtId="0" fontId="0" fillId="3" borderId="1" xfId="0" applyFont="1" applyFill="1" applyBorder="1" applyProtection="1"/>
    <xf numFmtId="0" fontId="9" fillId="3" borderId="26" xfId="0" applyFont="1" applyFill="1" applyBorder="1" applyAlignment="1" applyProtection="1">
      <alignment vertical="top"/>
    </xf>
    <xf numFmtId="0" fontId="4" fillId="6" borderId="0" xfId="0" applyFont="1" applyFill="1" applyBorder="1" applyProtection="1"/>
    <xf numFmtId="0" fontId="26" fillId="0" borderId="0" xfId="0" applyFont="1" applyBorder="1" applyProtection="1"/>
    <xf numFmtId="0" fontId="27" fillId="0" borderId="0" xfId="0" applyFont="1" applyBorder="1" applyProtection="1"/>
    <xf numFmtId="0" fontId="26" fillId="6" borderId="0" xfId="0" applyFont="1" applyFill="1" applyBorder="1" applyProtection="1"/>
    <xf numFmtId="0" fontId="28" fillId="0" borderId="0" xfId="0" applyFont="1" applyBorder="1" applyProtection="1"/>
    <xf numFmtId="0" fontId="26" fillId="7" borderId="0" xfId="0" applyFont="1" applyFill="1" applyBorder="1" applyProtection="1"/>
    <xf numFmtId="0" fontId="26" fillId="0" borderId="0" xfId="0" applyFont="1" applyBorder="1" applyAlignment="1" applyProtection="1">
      <alignment vertical="top"/>
    </xf>
    <xf numFmtId="0" fontId="29" fillId="0" borderId="0" xfId="0" applyFont="1" applyBorder="1" applyProtection="1"/>
    <xf numFmtId="0" fontId="3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/>
    </xf>
    <xf numFmtId="180" fontId="8" fillId="3" borderId="2" xfId="0" applyNumberFormat="1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/>
    <xf numFmtId="179" fontId="3" fillId="2" borderId="0" xfId="0" applyNumberFormat="1" applyFont="1" applyFill="1" applyBorder="1" applyProtection="1"/>
    <xf numFmtId="177" fontId="3" fillId="2" borderId="0" xfId="0" applyNumberFormat="1" applyFont="1" applyFill="1" applyBorder="1" applyProtection="1"/>
    <xf numFmtId="0" fontId="30" fillId="0" borderId="0" xfId="0" applyFont="1" applyBorder="1" applyProtection="1"/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4" borderId="0" xfId="0" applyFont="1" applyFill="1" applyAlignment="1" applyProtection="1">
      <alignment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177" fontId="17" fillId="4" borderId="11" xfId="0" applyNumberFormat="1" applyFont="1" applyFill="1" applyBorder="1" applyAlignment="1" applyProtection="1">
      <alignment horizontal="left" vertical="center"/>
    </xf>
    <xf numFmtId="177" fontId="17" fillId="4" borderId="19" xfId="0" applyNumberFormat="1" applyFont="1" applyFill="1" applyBorder="1" applyAlignment="1" applyProtection="1">
      <alignment horizontal="left" vertical="center"/>
    </xf>
    <xf numFmtId="177" fontId="17" fillId="4" borderId="6" xfId="0" applyNumberFormat="1" applyFont="1" applyFill="1" applyBorder="1" applyAlignment="1" applyProtection="1">
      <alignment horizontal="left" vertical="center"/>
    </xf>
    <xf numFmtId="177" fontId="17" fillId="4" borderId="2" xfId="0" applyNumberFormat="1" applyFont="1" applyFill="1" applyBorder="1" applyAlignment="1" applyProtection="1">
      <alignment horizontal="left" vertical="center"/>
    </xf>
    <xf numFmtId="177" fontId="17" fillId="4" borderId="33" xfId="0" applyNumberFormat="1" applyFont="1" applyFill="1" applyBorder="1" applyAlignment="1" applyProtection="1">
      <alignment horizontal="left" vertical="center"/>
    </xf>
    <xf numFmtId="177" fontId="17" fillId="4" borderId="41" xfId="0" applyNumberFormat="1" applyFont="1" applyFill="1" applyBorder="1" applyAlignment="1" applyProtection="1">
      <alignment horizontal="left" vertical="center"/>
    </xf>
    <xf numFmtId="177" fontId="17" fillId="4" borderId="34" xfId="0" applyNumberFormat="1" applyFont="1" applyFill="1" applyBorder="1" applyAlignment="1" applyProtection="1">
      <alignment horizontal="left" vertical="center"/>
    </xf>
    <xf numFmtId="177" fontId="17" fillId="4" borderId="26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top"/>
    </xf>
    <xf numFmtId="0" fontId="15" fillId="4" borderId="11" xfId="0" applyFont="1" applyFill="1" applyBorder="1" applyAlignment="1" applyProtection="1">
      <alignment horizontal="left" vertical="center"/>
    </xf>
    <xf numFmtId="0" fontId="15" fillId="4" borderId="19" xfId="0" applyFont="1" applyFill="1" applyBorder="1" applyAlignment="1" applyProtection="1">
      <alignment horizontal="left" vertical="center"/>
    </xf>
    <xf numFmtId="0" fontId="15" fillId="4" borderId="41" xfId="0" applyFont="1" applyFill="1" applyBorder="1" applyAlignment="1" applyProtection="1">
      <alignment horizontal="left" vertical="center"/>
    </xf>
    <xf numFmtId="0" fontId="15" fillId="4" borderId="6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left" vertical="center"/>
    </xf>
    <xf numFmtId="0" fontId="15" fillId="4" borderId="26" xfId="0" applyFont="1" applyFill="1" applyBorder="1" applyAlignment="1" applyProtection="1">
      <alignment horizontal="left" vertical="center"/>
    </xf>
    <xf numFmtId="0" fontId="14" fillId="3" borderId="4" xfId="0" applyFont="1" applyFill="1" applyBorder="1" applyAlignment="1" applyProtection="1">
      <alignment horizontal="left" vertical="center" shrinkToFit="1"/>
    </xf>
    <xf numFmtId="0" fontId="14" fillId="3" borderId="0" xfId="0" applyFont="1" applyFill="1" applyBorder="1" applyAlignment="1" applyProtection="1">
      <alignment horizontal="left" vertical="center" shrinkToFit="1"/>
    </xf>
    <xf numFmtId="0" fontId="14" fillId="3" borderId="1" xfId="0" applyFont="1" applyFill="1" applyBorder="1" applyAlignment="1" applyProtection="1">
      <alignment horizontal="left" vertical="center" shrinkToFit="1"/>
    </xf>
    <xf numFmtId="0" fontId="11" fillId="3" borderId="4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horizontal="center" vertical="center"/>
    </xf>
    <xf numFmtId="0" fontId="0" fillId="4" borderId="27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2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 wrapText="1"/>
    </xf>
    <xf numFmtId="0" fontId="12" fillId="3" borderId="13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23" xfId="0" applyFont="1" applyFill="1" applyBorder="1" applyAlignment="1" applyProtection="1">
      <alignment horizontal="center" vertical="center"/>
    </xf>
    <xf numFmtId="49" fontId="14" fillId="4" borderId="0" xfId="0" applyNumberFormat="1" applyFont="1" applyFill="1" applyBorder="1" applyAlignment="1" applyProtection="1">
      <alignment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</xf>
    <xf numFmtId="0" fontId="15" fillId="4" borderId="29" xfId="0" applyFont="1" applyFill="1" applyBorder="1" applyAlignment="1" applyProtection="1">
      <alignment horizontal="center" vertical="center"/>
    </xf>
    <xf numFmtId="0" fontId="15" fillId="4" borderId="28" xfId="0" applyFont="1" applyFill="1" applyBorder="1" applyAlignment="1" applyProtection="1">
      <alignment horizontal="center" vertical="center"/>
    </xf>
    <xf numFmtId="0" fontId="15" fillId="4" borderId="36" xfId="0" applyFont="1" applyFill="1" applyBorder="1" applyAlignment="1" applyProtection="1">
      <alignment horizontal="center" vertical="center"/>
    </xf>
    <xf numFmtId="0" fontId="15" fillId="4" borderId="37" xfId="0" applyFont="1" applyFill="1" applyBorder="1" applyAlignment="1" applyProtection="1">
      <alignment horizontal="center" vertical="center"/>
    </xf>
    <xf numFmtId="179" fontId="15" fillId="4" borderId="37" xfId="0" applyNumberFormat="1" applyFont="1" applyFill="1" applyBorder="1" applyAlignment="1" applyProtection="1">
      <alignment horizontal="center" vertical="center"/>
    </xf>
    <xf numFmtId="179" fontId="15" fillId="4" borderId="28" xfId="0" applyNumberFormat="1" applyFont="1" applyFill="1" applyBorder="1" applyAlignment="1" applyProtection="1">
      <alignment horizontal="center" vertical="center"/>
    </xf>
    <xf numFmtId="179" fontId="15" fillId="4" borderId="43" xfId="0" applyNumberFormat="1" applyFont="1" applyFill="1" applyBorder="1" applyAlignment="1" applyProtection="1">
      <alignment horizontal="center" vertical="center"/>
    </xf>
    <xf numFmtId="179" fontId="15" fillId="4" borderId="29" xfId="0" applyNumberFormat="1" applyFont="1" applyFill="1" applyBorder="1" applyAlignment="1" applyProtection="1">
      <alignment horizontal="left" vertical="center"/>
    </xf>
    <xf numFmtId="179" fontId="15" fillId="4" borderId="28" xfId="0" applyNumberFormat="1" applyFont="1" applyFill="1" applyBorder="1" applyAlignment="1" applyProtection="1">
      <alignment horizontal="left" vertical="center"/>
    </xf>
    <xf numFmtId="179" fontId="15" fillId="4" borderId="43" xfId="0" applyNumberFormat="1" applyFont="1" applyFill="1" applyBorder="1" applyAlignment="1" applyProtection="1">
      <alignment horizontal="left" vertical="center"/>
    </xf>
    <xf numFmtId="0" fontId="15" fillId="0" borderId="29" xfId="0" applyFont="1" applyFill="1" applyBorder="1" applyAlignment="1" applyProtection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39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5" fillId="4" borderId="46" xfId="0" applyFont="1" applyFill="1" applyBorder="1" applyAlignment="1" applyProtection="1">
      <alignment horizontal="left" vertical="center"/>
    </xf>
    <xf numFmtId="0" fontId="15" fillId="4" borderId="17" xfId="0" applyFont="1" applyFill="1" applyBorder="1" applyAlignment="1" applyProtection="1">
      <alignment horizontal="left" vertical="center"/>
    </xf>
    <xf numFmtId="0" fontId="15" fillId="4" borderId="39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distributed" vertical="center" shrinkToFit="1"/>
    </xf>
    <xf numFmtId="0" fontId="10" fillId="3" borderId="2" xfId="0" applyFont="1" applyFill="1" applyBorder="1" applyAlignment="1" applyProtection="1">
      <alignment horizontal="distributed" vertical="center" shrinkToFit="1"/>
    </xf>
    <xf numFmtId="0" fontId="10" fillId="3" borderId="26" xfId="0" applyFont="1" applyFill="1" applyBorder="1" applyAlignment="1" applyProtection="1">
      <alignment horizontal="distributed" vertical="center" shrinkToFit="1"/>
    </xf>
    <xf numFmtId="177" fontId="23" fillId="4" borderId="28" xfId="1" applyNumberFormat="1" applyFill="1" applyBorder="1" applyAlignment="1" applyProtection="1">
      <alignment horizontal="left" vertical="center"/>
    </xf>
    <xf numFmtId="177" fontId="24" fillId="4" borderId="28" xfId="1" applyNumberFormat="1" applyFont="1" applyFill="1" applyBorder="1" applyAlignment="1" applyProtection="1">
      <alignment horizontal="left" vertical="center"/>
    </xf>
    <xf numFmtId="177" fontId="24" fillId="4" borderId="43" xfId="1" applyNumberFormat="1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1" xfId="0" applyFont="1" applyFill="1" applyBorder="1" applyAlignment="1" applyProtection="1">
      <alignment horizontal="left" vertical="top" wrapText="1"/>
    </xf>
    <xf numFmtId="0" fontId="10" fillId="3" borderId="15" xfId="0" applyFont="1" applyFill="1" applyBorder="1" applyAlignment="1" applyProtection="1">
      <alignment horizontal="distributed" vertical="center"/>
    </xf>
    <xf numFmtId="0" fontId="10" fillId="3" borderId="21" xfId="0" applyFont="1" applyFill="1" applyBorder="1" applyAlignment="1" applyProtection="1">
      <alignment horizontal="distributed" vertical="center"/>
    </xf>
    <xf numFmtId="0" fontId="10" fillId="3" borderId="24" xfId="0" applyFont="1" applyFill="1" applyBorder="1" applyAlignment="1" applyProtection="1">
      <alignment horizontal="distributed" vertical="center"/>
    </xf>
    <xf numFmtId="49" fontId="15" fillId="4" borderId="9" xfId="0" applyNumberFormat="1" applyFont="1" applyFill="1" applyBorder="1" applyAlignment="1" applyProtection="1">
      <alignment horizontal="center" vertical="center"/>
    </xf>
    <xf numFmtId="49" fontId="15" fillId="4" borderId="17" xfId="0" applyNumberFormat="1" applyFont="1" applyFill="1" applyBorder="1" applyAlignment="1" applyProtection="1">
      <alignment horizontal="center" vertical="center"/>
    </xf>
    <xf numFmtId="49" fontId="15" fillId="4" borderId="17" xfId="0" quotePrefix="1" applyNumberFormat="1" applyFont="1" applyFill="1" applyBorder="1" applyAlignment="1" applyProtection="1">
      <alignment horizontal="center" vertical="center"/>
    </xf>
    <xf numFmtId="49" fontId="15" fillId="4" borderId="42" xfId="0" applyNumberFormat="1" applyFont="1" applyFill="1" applyBorder="1" applyAlignment="1" applyProtection="1">
      <alignment horizontal="center" vertical="center"/>
    </xf>
    <xf numFmtId="0" fontId="14" fillId="3" borderId="44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</xf>
    <xf numFmtId="49" fontId="15" fillId="4" borderId="39" xfId="0" quotePrefix="1" applyNumberFormat="1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distributed" vertical="center"/>
    </xf>
    <xf numFmtId="0" fontId="10" fillId="3" borderId="22" xfId="0" applyFont="1" applyFill="1" applyBorder="1" applyAlignment="1" applyProtection="1">
      <alignment horizontal="distributed" vertical="center"/>
    </xf>
    <xf numFmtId="0" fontId="10" fillId="3" borderId="25" xfId="0" applyFont="1" applyFill="1" applyBorder="1" applyAlignment="1" applyProtection="1">
      <alignment horizontal="distributed" vertical="center"/>
    </xf>
    <xf numFmtId="49" fontId="15" fillId="4" borderId="11" xfId="0" applyNumberFormat="1" applyFont="1" applyFill="1" applyBorder="1" applyAlignment="1" applyProtection="1">
      <alignment horizontal="center" vertical="center"/>
    </xf>
    <xf numFmtId="49" fontId="15" fillId="4" borderId="19" xfId="0" applyNumberFormat="1" applyFont="1" applyFill="1" applyBorder="1" applyAlignment="1" applyProtection="1">
      <alignment horizontal="center" vertical="center"/>
    </xf>
    <xf numFmtId="49" fontId="15" fillId="4" borderId="19" xfId="0" quotePrefix="1" applyNumberFormat="1" applyFont="1" applyFill="1" applyBorder="1" applyAlignment="1" applyProtection="1">
      <alignment horizontal="center" vertical="center"/>
    </xf>
    <xf numFmtId="49" fontId="15" fillId="4" borderId="41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right" vertical="top"/>
    </xf>
    <xf numFmtId="0" fontId="15" fillId="4" borderId="9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top" shrinkToFit="1"/>
    </xf>
    <xf numFmtId="0" fontId="9" fillId="4" borderId="13" xfId="0" applyFont="1" applyFill="1" applyBorder="1" applyAlignment="1" applyProtection="1">
      <alignment horizontal="center"/>
    </xf>
    <xf numFmtId="0" fontId="9" fillId="4" borderId="12" xfId="0" applyFont="1" applyFill="1" applyBorder="1" applyAlignment="1" applyProtection="1">
      <alignment horizontal="center"/>
    </xf>
    <xf numFmtId="0" fontId="9" fillId="4" borderId="23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 vertical="top" shrinkToFit="1"/>
    </xf>
    <xf numFmtId="0" fontId="12" fillId="3" borderId="1" xfId="0" applyFont="1" applyFill="1" applyBorder="1" applyAlignment="1" applyProtection="1">
      <alignment horizontal="left" vertical="top" shrinkToFit="1"/>
    </xf>
    <xf numFmtId="0" fontId="21" fillId="4" borderId="20" xfId="0" applyFont="1" applyFill="1" applyBorder="1" applyAlignment="1" applyProtection="1">
      <alignment horizontal="left" vertical="center"/>
    </xf>
    <xf numFmtId="0" fontId="21" fillId="4" borderId="12" xfId="0" applyFont="1" applyFill="1" applyBorder="1" applyAlignment="1" applyProtection="1">
      <alignment horizontal="left" vertical="center"/>
    </xf>
    <xf numFmtId="0" fontId="21" fillId="4" borderId="23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11" fillId="3" borderId="12" xfId="0" applyFont="1" applyFill="1" applyBorder="1" applyAlignment="1" applyProtection="1">
      <alignment horizontal="left" vertical="center"/>
    </xf>
    <xf numFmtId="58" fontId="18" fillId="4" borderId="13" xfId="0" applyNumberFormat="1" applyFont="1" applyFill="1" applyBorder="1" applyAlignment="1" applyProtection="1">
      <alignment horizontal="center" vertical="center" wrapText="1"/>
    </xf>
    <xf numFmtId="58" fontId="18" fillId="4" borderId="12" xfId="0" applyNumberFormat="1" applyFont="1" applyFill="1" applyBorder="1" applyAlignment="1" applyProtection="1">
      <alignment horizontal="center" vertical="center" wrapText="1"/>
    </xf>
    <xf numFmtId="58" fontId="18" fillId="4" borderId="23" xfId="0" applyNumberFormat="1" applyFont="1" applyFill="1" applyBorder="1" applyAlignment="1" applyProtection="1">
      <alignment horizontal="center" vertical="center" wrapText="1"/>
    </xf>
    <xf numFmtId="176" fontId="19" fillId="3" borderId="32" xfId="0" applyNumberFormat="1" applyFont="1" applyFill="1" applyBorder="1" applyAlignment="1" applyProtection="1">
      <alignment horizontal="center" vertical="center"/>
    </xf>
    <xf numFmtId="176" fontId="19" fillId="3" borderId="18" xfId="0" applyNumberFormat="1" applyFont="1" applyFill="1" applyBorder="1" applyAlignment="1" applyProtection="1">
      <alignment horizontal="center" vertical="center"/>
    </xf>
    <xf numFmtId="176" fontId="19" fillId="3" borderId="30" xfId="0" applyNumberFormat="1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177" fontId="15" fillId="4" borderId="10" xfId="0" applyNumberFormat="1" applyFont="1" applyFill="1" applyBorder="1" applyAlignment="1" applyProtection="1">
      <alignment horizontal="left" vertical="center"/>
    </xf>
    <xf numFmtId="177" fontId="15" fillId="4" borderId="18" xfId="0" applyNumberFormat="1" applyFont="1" applyFill="1" applyBorder="1" applyAlignment="1" applyProtection="1">
      <alignment horizontal="left" vertical="center"/>
    </xf>
    <xf numFmtId="177" fontId="15" fillId="4" borderId="30" xfId="0" applyNumberFormat="1" applyFont="1" applyFill="1" applyBorder="1" applyAlignment="1" applyProtection="1">
      <alignment horizontal="left" vertical="center"/>
    </xf>
    <xf numFmtId="177" fontId="15" fillId="4" borderId="32" xfId="0" applyNumberFormat="1" applyFont="1" applyFill="1" applyBorder="1" applyAlignment="1" applyProtection="1">
      <alignment horizontal="left" vertical="center"/>
    </xf>
    <xf numFmtId="177" fontId="15" fillId="4" borderId="40" xfId="0" applyNumberFormat="1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/>
    </xf>
    <xf numFmtId="0" fontId="11" fillId="3" borderId="1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4" fillId="3" borderId="1" xfId="0" applyFont="1" applyFill="1" applyBorder="1" applyAlignment="1" applyProtection="1">
      <alignment horizontal="left"/>
    </xf>
    <xf numFmtId="0" fontId="9" fillId="3" borderId="3" xfId="0" applyFont="1" applyFill="1" applyBorder="1" applyAlignment="1" applyProtection="1">
      <alignment vertical="center" wrapText="1"/>
    </xf>
    <xf numFmtId="0" fontId="9" fillId="3" borderId="7" xfId="0" applyFont="1" applyFill="1" applyBorder="1" applyAlignment="1" applyProtection="1">
      <alignment vertical="center" wrapText="1"/>
    </xf>
    <xf numFmtId="0" fontId="9" fillId="3" borderId="27" xfId="0" applyFont="1" applyFill="1" applyBorder="1" applyAlignment="1" applyProtection="1">
      <alignment vertical="center" wrapText="1"/>
    </xf>
    <xf numFmtId="58" fontId="15" fillId="4" borderId="0" xfId="0" applyNumberFormat="1" applyFont="1" applyFill="1" applyBorder="1" applyAlignment="1" applyProtection="1">
      <alignment horizontal="distributed" vertical="center"/>
    </xf>
    <xf numFmtId="177" fontId="19" fillId="5" borderId="8" xfId="0" applyNumberFormat="1" applyFont="1" applyFill="1" applyBorder="1" applyAlignment="1" applyProtection="1">
      <alignment horizontal="left"/>
    </xf>
    <xf numFmtId="0" fontId="19" fillId="5" borderId="8" xfId="0" applyFont="1" applyFill="1" applyBorder="1" applyAlignment="1" applyProtection="1">
      <alignment horizontal="left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177" fontId="9" fillId="3" borderId="31" xfId="0" applyNumberFormat="1" applyFont="1" applyFill="1" applyBorder="1" applyAlignment="1" applyProtection="1">
      <alignment horizontal="center" vertical="center"/>
    </xf>
    <xf numFmtId="177" fontId="9" fillId="3" borderId="17" xfId="0" applyNumberFormat="1" applyFont="1" applyFill="1" applyBorder="1" applyAlignment="1" applyProtection="1">
      <alignment horizontal="center" vertical="center"/>
    </xf>
    <xf numFmtId="177" fontId="9" fillId="3" borderId="39" xfId="0" applyNumberFormat="1" applyFont="1" applyFill="1" applyBorder="1" applyAlignment="1" applyProtection="1">
      <alignment horizontal="center" vertical="center"/>
    </xf>
    <xf numFmtId="177" fontId="9" fillId="3" borderId="4" xfId="0" applyNumberFormat="1" applyFont="1" applyFill="1" applyBorder="1" applyAlignment="1" applyProtection="1">
      <alignment horizontal="left" vertical="center"/>
    </xf>
    <xf numFmtId="177" fontId="9" fillId="3" borderId="0" xfId="0" applyNumberFormat="1" applyFont="1" applyFill="1" applyBorder="1" applyAlignment="1" applyProtection="1">
      <alignment horizontal="left" vertical="center"/>
    </xf>
    <xf numFmtId="177" fontId="9" fillId="3" borderId="1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/>
    </xf>
    <xf numFmtId="0" fontId="8" fillId="3" borderId="2" xfId="0" applyFont="1" applyFill="1" applyBorder="1" applyAlignment="1" applyProtection="1">
      <alignment horizontal="right" vertical="center"/>
    </xf>
    <xf numFmtId="0" fontId="13" fillId="3" borderId="37" xfId="0" applyFont="1" applyFill="1" applyBorder="1" applyAlignment="1" applyProtection="1">
      <alignment vertical="center" wrapText="1"/>
    </xf>
    <xf numFmtId="0" fontId="13" fillId="3" borderId="28" xfId="0" applyFont="1" applyFill="1" applyBorder="1" applyAlignment="1" applyProtection="1">
      <alignment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58" fontId="15" fillId="8" borderId="0" xfId="0" applyNumberFormat="1" applyFont="1" applyFill="1" applyBorder="1" applyAlignment="1" applyProtection="1">
      <alignment horizontal="distributed" vertical="center"/>
    </xf>
    <xf numFmtId="177" fontId="11" fillId="3" borderId="4" xfId="0" applyNumberFormat="1" applyFont="1" applyFill="1" applyBorder="1" applyAlignment="1" applyProtection="1">
      <alignment horizontal="left" vertical="center"/>
    </xf>
    <xf numFmtId="177" fontId="11" fillId="3" borderId="0" xfId="0" applyNumberFormat="1" applyFont="1" applyFill="1" applyBorder="1" applyAlignment="1" applyProtection="1">
      <alignment horizontal="left" vertical="center"/>
    </xf>
    <xf numFmtId="177" fontId="11" fillId="3" borderId="1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83"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</dxfs>
  <tableStyles count="0" defaultTableStyle="TableStyleMedium9" defaultPivotStyle="PivotStyleLight16"/>
  <colors>
    <mruColors>
      <color rgb="FF0070C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P$4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Drop" dropStyle="combo" dx="22" fmlaLink="$AP$21" fmlaRange="$AO$20:$AO$29" noThreeD="1" sel="1" val="0"/>
</file>

<file path=xl/ctrlProps/ctrlProp12.xml><?xml version="1.0" encoding="utf-8"?>
<formControlPr xmlns="http://schemas.microsoft.com/office/spreadsheetml/2009/9/main" objectType="Radio" checked="Checked" firstButton="1" fmlaLink="$AP$40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fmlaLink="$AP$49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AP$16" noThreeD="1"/>
</file>

<file path=xl/ctrlProps/ctrlProp17.xml><?xml version="1.0" encoding="utf-8"?>
<formControlPr xmlns="http://schemas.microsoft.com/office/spreadsheetml/2009/9/main" objectType="Radio" checked="Checked" noThreeD="1"/>
</file>

<file path=xl/ctrlProps/ctrlProp18.xml><?xml version="1.0" encoding="utf-8"?>
<formControlPr xmlns="http://schemas.microsoft.com/office/spreadsheetml/2009/9/main" objectType="Drop" dropStyle="combo" dx="22" fmlaLink="$AP$53" fmlaRange="$AO$36:$AO$47" noThreeD="1" sel="2" val="0"/>
</file>

<file path=xl/ctrlProps/ctrlProp19.xml><?xml version="1.0" encoding="utf-8"?>
<formControlPr xmlns="http://schemas.microsoft.com/office/spreadsheetml/2009/9/main" objectType="Drop" dropStyle="combo" dx="22" fmlaLink="$AP$54" fmlaRange="$AO$51:$AO$54" noThreeD="1" sel="2" val="0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Drop" dropStyle="combo" dx="22" fmlaLink="$AP$21" fmlaRange="$AO$20:$AO$29" noThreeD="1" sel="8" val="2"/>
</file>

<file path=xl/ctrlProps/ctrlProp3.xml><?xml version="1.0" encoding="utf-8"?>
<formControlPr xmlns="http://schemas.microsoft.com/office/spreadsheetml/2009/9/main" objectType="Radio" firstButton="1" fmlaLink="$AP$49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checked="Checked" firstButton="1" fmlaLink="$AP$16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Drop" dropStyle="combo" dx="22" fmlaLink="$AP$53" fmlaRange="$AO$36:$AO$47" noThreeD="1" sel="1" val="0"/>
</file>

<file path=xl/ctrlProps/ctrlProp8.xml><?xml version="1.0" encoding="utf-8"?>
<formControlPr xmlns="http://schemas.microsoft.com/office/spreadsheetml/2009/9/main" objectType="Drop" dropStyle="combo" dx="22" fmlaLink="$AP$54" fmlaRange="$AO$51:$AO$54" noThreeD="1" sel="1" val="0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90805</xdr:colOff>
      <xdr:row>39</xdr:row>
      <xdr:rowOff>213360</xdr:rowOff>
    </xdr:from>
    <xdr:to>
      <xdr:col>25</xdr:col>
      <xdr:colOff>92075</xdr:colOff>
      <xdr:row>43</xdr:row>
      <xdr:rowOff>71120</xdr:rowOff>
    </xdr:to>
    <xdr:cxnSp macro="">
      <xdr:nvCxnSpPr>
        <xdr:cNvPr id="2" name="直線矢印コネクタ 1"/>
        <xdr:cNvCxnSpPr/>
      </xdr:nvCxnSpPr>
      <xdr:spPr>
        <a:xfrm rot="5400000">
          <a:off x="5472430" y="9267825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33655</xdr:colOff>
      <xdr:row>39</xdr:row>
      <xdr:rowOff>201930</xdr:rowOff>
    </xdr:from>
    <xdr:to>
      <xdr:col>25</xdr:col>
      <xdr:colOff>89535</xdr:colOff>
      <xdr:row>39</xdr:row>
      <xdr:rowOff>212725</xdr:rowOff>
    </xdr:to>
    <xdr:cxnSp macro="">
      <xdr:nvCxnSpPr>
        <xdr:cNvPr id="3" name="直線矢印コネクタ 2"/>
        <xdr:cNvCxnSpPr/>
      </xdr:nvCxnSpPr>
      <xdr:spPr>
        <a:xfrm rot="10800000">
          <a:off x="4815205" y="9256395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8" name="右中かっこ 7"/>
        <xdr:cNvSpPr/>
      </xdr:nvSpPr>
      <xdr:spPr>
        <a:xfrm>
          <a:off x="5037455" y="7232650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9525</xdr:rowOff>
        </xdr:from>
        <xdr:to>
          <xdr:col>12</xdr:col>
          <xdr:colOff>0</xdr:colOff>
          <xdr:row>52</xdr:row>
          <xdr:rowOff>161925</xdr:rowOff>
        </xdr:to>
        <xdr:sp macro="" textlink="">
          <xdr:nvSpPr>
            <xdr:cNvPr id="6145" name="ドロップ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9525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6146" name="ドロップ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38</xdr:row>
          <xdr:rowOff>114300</xdr:rowOff>
        </xdr:from>
        <xdr:to>
          <xdr:col>10</xdr:col>
          <xdr:colOff>85725</xdr:colOff>
          <xdr:row>39</xdr:row>
          <xdr:rowOff>161925</xdr:rowOff>
        </xdr:to>
        <xdr:sp macro="" textlink="">
          <xdr:nvSpPr>
            <xdr:cNvPr id="6147" name="オプション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142875</xdr:rowOff>
        </xdr:to>
        <xdr:sp macro="" textlink="">
          <xdr:nvSpPr>
            <xdr:cNvPr id="6148" name="オプション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11</xdr:col>
          <xdr:colOff>0</xdr:colOff>
          <xdr:row>42</xdr:row>
          <xdr:rowOff>0</xdr:rowOff>
        </xdr:to>
        <xdr:sp macro="" textlink="">
          <xdr:nvSpPr>
            <xdr:cNvPr id="6149" name="グループ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104775</xdr:rowOff>
        </xdr:from>
        <xdr:to>
          <xdr:col>10</xdr:col>
          <xdr:colOff>38100</xdr:colOff>
          <xdr:row>45</xdr:row>
          <xdr:rowOff>161925</xdr:rowOff>
        </xdr:to>
        <xdr:sp macro="" textlink="">
          <xdr:nvSpPr>
            <xdr:cNvPr id="6150" name="オプション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46</xdr:row>
          <xdr:rowOff>85725</xdr:rowOff>
        </xdr:from>
        <xdr:to>
          <xdr:col>10</xdr:col>
          <xdr:colOff>133350</xdr:colOff>
          <xdr:row>47</xdr:row>
          <xdr:rowOff>142875</xdr:rowOff>
        </xdr:to>
        <xdr:sp macro="" textlink="">
          <xdr:nvSpPr>
            <xdr:cNvPr id="6151" name="オプション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6152" name="グループ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66675</xdr:colOff>
          <xdr:row>21</xdr:row>
          <xdr:rowOff>9525</xdr:rowOff>
        </xdr:to>
        <xdr:sp macro="" textlink="">
          <xdr:nvSpPr>
            <xdr:cNvPr id="6153" name="ドロップ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171450</xdr:colOff>
      <xdr:row>4</xdr:row>
      <xdr:rowOff>132715</xdr:rowOff>
    </xdr:from>
    <xdr:to>
      <xdr:col>54</xdr:col>
      <xdr:colOff>85725</xdr:colOff>
      <xdr:row>7</xdr:row>
      <xdr:rowOff>152400</xdr:rowOff>
    </xdr:to>
    <xdr:sp macro="" textlink="">
      <xdr:nvSpPr>
        <xdr:cNvPr id="21" name="左矢印吹き出し 20"/>
        <xdr:cNvSpPr/>
      </xdr:nvSpPr>
      <xdr:spPr>
        <a:xfrm>
          <a:off x="8105775" y="1409065"/>
          <a:ext cx="3362325" cy="905510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ja-JP" altLang="en-US" sz="1000">
              <a:latin typeface="HGP創英角ﾎﾟｯﾌﾟ体"/>
              <a:ea typeface="ＤＨＰ特太ゴシック体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23</xdr:col>
      <xdr:colOff>66675</xdr:colOff>
      <xdr:row>39</xdr:row>
      <xdr:rowOff>67310</xdr:rowOff>
    </xdr:from>
    <xdr:to>
      <xdr:col>36</xdr:col>
      <xdr:colOff>276225</xdr:colOff>
      <xdr:row>53</xdr:row>
      <xdr:rowOff>224155</xdr:rowOff>
    </xdr:to>
    <xdr:grpSp>
      <xdr:nvGrpSpPr>
        <xdr:cNvPr id="43" name="グループ化 42"/>
        <xdr:cNvGrpSpPr/>
      </xdr:nvGrpSpPr>
      <xdr:grpSpPr>
        <a:xfrm>
          <a:off x="5048250" y="9106535"/>
          <a:ext cx="2771775" cy="2957195"/>
          <a:chOff x="5057773" y="8982076"/>
          <a:chExt cx="2772000" cy="2958614"/>
        </a:xfrm>
      </xdr:grpSpPr>
      <xdr:cxnSp macro="">
        <xdr:nvCxnSpPr>
          <xdr:cNvPr id="44" name="直線矢印コネクタ 43"/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矢印コネクタ 44"/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矢印コネクタ 45"/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142875</xdr:colOff>
      <xdr:row>47</xdr:row>
      <xdr:rowOff>38100</xdr:rowOff>
    </xdr:from>
    <xdr:to>
      <xdr:col>36</xdr:col>
      <xdr:colOff>188595</xdr:colOff>
      <xdr:row>53</xdr:row>
      <xdr:rowOff>88265</xdr:rowOff>
    </xdr:to>
    <xdr:sp macro="" textlink="">
      <xdr:nvSpPr>
        <xdr:cNvPr id="49" name="テキスト ボックス 48"/>
        <xdr:cNvSpPr txBox="1"/>
      </xdr:nvSpPr>
      <xdr:spPr>
        <a:xfrm>
          <a:off x="4924425" y="10683240"/>
          <a:ext cx="2807970" cy="1259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190500</xdr:colOff>
      <xdr:row>49</xdr:row>
      <xdr:rowOff>190500</xdr:rowOff>
    </xdr:from>
    <xdr:to>
      <xdr:col>36</xdr:col>
      <xdr:colOff>152400</xdr:colOff>
      <xdr:row>53</xdr:row>
      <xdr:rowOff>48260</xdr:rowOff>
    </xdr:to>
    <xdr:sp macro="" textlink="">
      <xdr:nvSpPr>
        <xdr:cNvPr id="50" name="テキスト ボックス 49"/>
        <xdr:cNvSpPr txBox="1"/>
      </xdr:nvSpPr>
      <xdr:spPr>
        <a:xfrm>
          <a:off x="5372100" y="11188065"/>
          <a:ext cx="2324100" cy="7150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114300</xdr:rowOff>
        </xdr:from>
        <xdr:to>
          <xdr:col>9</xdr:col>
          <xdr:colOff>76200</xdr:colOff>
          <xdr:row>18</xdr:row>
          <xdr:rowOff>323850</xdr:rowOff>
        </xdr:to>
        <xdr:sp macro="" textlink="">
          <xdr:nvSpPr>
            <xdr:cNvPr id="6174" name="オプション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114300</xdr:rowOff>
        </xdr:from>
        <xdr:to>
          <xdr:col>12</xdr:col>
          <xdr:colOff>123825</xdr:colOff>
          <xdr:row>18</xdr:row>
          <xdr:rowOff>323850</xdr:rowOff>
        </xdr:to>
        <xdr:sp macro="" textlink="">
          <xdr:nvSpPr>
            <xdr:cNvPr id="6175" name="オプション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90805</xdr:colOff>
      <xdr:row>39</xdr:row>
      <xdr:rowOff>213360</xdr:rowOff>
    </xdr:from>
    <xdr:to>
      <xdr:col>25</xdr:col>
      <xdr:colOff>92075</xdr:colOff>
      <xdr:row>43</xdr:row>
      <xdr:rowOff>71120</xdr:rowOff>
    </xdr:to>
    <xdr:cxnSp macro="">
      <xdr:nvCxnSpPr>
        <xdr:cNvPr id="2" name="直線矢印コネクタ 1"/>
        <xdr:cNvCxnSpPr/>
      </xdr:nvCxnSpPr>
      <xdr:spPr>
        <a:xfrm rot="5400000">
          <a:off x="5472430" y="9144000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33655</xdr:colOff>
      <xdr:row>39</xdr:row>
      <xdr:rowOff>201930</xdr:rowOff>
    </xdr:from>
    <xdr:to>
      <xdr:col>25</xdr:col>
      <xdr:colOff>89535</xdr:colOff>
      <xdr:row>39</xdr:row>
      <xdr:rowOff>212725</xdr:rowOff>
    </xdr:to>
    <xdr:cxnSp macro="">
      <xdr:nvCxnSpPr>
        <xdr:cNvPr id="3" name="直線矢印コネクタ 2"/>
        <xdr:cNvCxnSpPr/>
      </xdr:nvCxnSpPr>
      <xdr:spPr>
        <a:xfrm rot="10800000">
          <a:off x="4815205" y="9132570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152400</xdr:colOff>
      <xdr:row>47</xdr:row>
      <xdr:rowOff>38100</xdr:rowOff>
    </xdr:from>
    <xdr:to>
      <xdr:col>36</xdr:col>
      <xdr:colOff>198120</xdr:colOff>
      <xdr:row>53</xdr:row>
      <xdr:rowOff>88265</xdr:rowOff>
    </xdr:to>
    <xdr:sp macro="" textlink="">
      <xdr:nvSpPr>
        <xdr:cNvPr id="4" name="テキスト ボックス 3"/>
        <xdr:cNvSpPr txBox="1"/>
      </xdr:nvSpPr>
      <xdr:spPr>
        <a:xfrm>
          <a:off x="4933950" y="10559415"/>
          <a:ext cx="2807970" cy="1259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224155</xdr:colOff>
      <xdr:row>4</xdr:row>
      <xdr:rowOff>291465</xdr:rowOff>
    </xdr:from>
    <xdr:to>
      <xdr:col>12</xdr:col>
      <xdr:colOff>55880</xdr:colOff>
      <xdr:row>5</xdr:row>
      <xdr:rowOff>168910</xdr:rowOff>
    </xdr:to>
    <xdr:sp macro="" textlink="">
      <xdr:nvSpPr>
        <xdr:cNvPr id="8" name="正方形/長方形 7"/>
        <xdr:cNvSpPr/>
      </xdr:nvSpPr>
      <xdr:spPr>
        <a:xfrm>
          <a:off x="1252855" y="1443990"/>
          <a:ext cx="1584325" cy="22987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 b="0" i="0">
              <a:solidFill>
                <a:srgbClr val="FF0000"/>
              </a:solidFill>
            </a:rPr>
            <a:t>申込日</a:t>
          </a:r>
          <a:r>
            <a:rPr kumimoji="1" lang="en-US" altLang="ja-JP" sz="1100" b="0" i="0">
              <a:solidFill>
                <a:srgbClr val="FF0000"/>
              </a:solidFill>
            </a:rPr>
            <a:t>2/10</a:t>
          </a:r>
          <a:r>
            <a:rPr kumimoji="1" lang="ja-JP" altLang="en-US" sz="1100" b="0" i="0">
              <a:solidFill>
                <a:srgbClr val="FF0000"/>
              </a:solidFill>
            </a:rPr>
            <a:t>～</a:t>
          </a:r>
          <a:r>
            <a:rPr kumimoji="1" lang="en-US" altLang="ja-JP" sz="1100" b="0" i="0">
              <a:solidFill>
                <a:srgbClr val="FF0000"/>
              </a:solidFill>
            </a:rPr>
            <a:t>3/11</a:t>
          </a:r>
        </a:p>
      </xdr:txBody>
    </xdr:sp>
    <xdr:clientData/>
  </xdr:twoCellAnchor>
  <xdr:twoCellAnchor>
    <xdr:from>
      <xdr:col>18</xdr:col>
      <xdr:colOff>123190</xdr:colOff>
      <xdr:row>5</xdr:row>
      <xdr:rowOff>89535</xdr:rowOff>
    </xdr:from>
    <xdr:to>
      <xdr:col>35</xdr:col>
      <xdr:colOff>22225</xdr:colOff>
      <xdr:row>6</xdr:row>
      <xdr:rowOff>67310</xdr:rowOff>
    </xdr:to>
    <xdr:sp macro="" textlink="">
      <xdr:nvSpPr>
        <xdr:cNvPr id="9" name="正方形/長方形 8"/>
        <xdr:cNvSpPr/>
      </xdr:nvSpPr>
      <xdr:spPr>
        <a:xfrm>
          <a:off x="4104640" y="1594485"/>
          <a:ext cx="3318510" cy="339725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10" name="右中かっこ 9"/>
        <xdr:cNvSpPr/>
      </xdr:nvSpPr>
      <xdr:spPr>
        <a:xfrm>
          <a:off x="5037455" y="7108825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0</xdr:row>
      <xdr:rowOff>161925</xdr:rowOff>
    </xdr:from>
    <xdr:to>
      <xdr:col>36</xdr:col>
      <xdr:colOff>190500</xdr:colOff>
      <xdr:row>2</xdr:row>
      <xdr:rowOff>133350</xdr:rowOff>
    </xdr:to>
    <xdr:sp macro="" textlink="">
      <xdr:nvSpPr>
        <xdr:cNvPr id="11" name="正方形/長方形 10"/>
        <xdr:cNvSpPr/>
      </xdr:nvSpPr>
      <xdr:spPr>
        <a:xfrm>
          <a:off x="5819775" y="161925"/>
          <a:ext cx="1914525" cy="400050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endParaRPr kumimoji="1" lang="ja-JP" alt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9525</xdr:rowOff>
        </xdr:from>
        <xdr:to>
          <xdr:col>12</xdr:col>
          <xdr:colOff>0</xdr:colOff>
          <xdr:row>52</xdr:row>
          <xdr:rowOff>161925</xdr:rowOff>
        </xdr:to>
        <xdr:sp macro="" textlink="">
          <xdr:nvSpPr>
            <xdr:cNvPr id="2052" name="ドロップ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9525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2053" name="ドロップ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38</xdr:row>
          <xdr:rowOff>114300</xdr:rowOff>
        </xdr:from>
        <xdr:to>
          <xdr:col>10</xdr:col>
          <xdr:colOff>85725</xdr:colOff>
          <xdr:row>39</xdr:row>
          <xdr:rowOff>161925</xdr:rowOff>
        </xdr:to>
        <xdr:sp macro="" textlink="">
          <xdr:nvSpPr>
            <xdr:cNvPr id="2054" name="オプション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142875</xdr:rowOff>
        </xdr:to>
        <xdr:sp macro="" textlink="">
          <xdr:nvSpPr>
            <xdr:cNvPr id="2055" name="オプション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10</xdr:col>
          <xdr:colOff>200025</xdr:colOff>
          <xdr:row>42</xdr:row>
          <xdr:rowOff>0</xdr:rowOff>
        </xdr:to>
        <xdr:sp macro="" textlink="">
          <xdr:nvSpPr>
            <xdr:cNvPr id="2056" name="グループ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104775</xdr:rowOff>
        </xdr:from>
        <xdr:to>
          <xdr:col>10</xdr:col>
          <xdr:colOff>38100</xdr:colOff>
          <xdr:row>45</xdr:row>
          <xdr:rowOff>161925</xdr:rowOff>
        </xdr:to>
        <xdr:sp macro="" textlink="">
          <xdr:nvSpPr>
            <xdr:cNvPr id="2057" name="オプション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46</xdr:row>
          <xdr:rowOff>85725</xdr:rowOff>
        </xdr:from>
        <xdr:to>
          <xdr:col>10</xdr:col>
          <xdr:colOff>133350</xdr:colOff>
          <xdr:row>47</xdr:row>
          <xdr:rowOff>142875</xdr:rowOff>
        </xdr:to>
        <xdr:sp macro="" textlink="">
          <xdr:nvSpPr>
            <xdr:cNvPr id="2058" name="オプション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2059" name="グループ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66675</xdr:colOff>
          <xdr:row>21</xdr:row>
          <xdr:rowOff>9525</xdr:rowOff>
        </xdr:to>
        <xdr:sp macro="" textlink="">
          <xdr:nvSpPr>
            <xdr:cNvPr id="2060" name="ドロップ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114300</xdr:rowOff>
        </xdr:from>
        <xdr:to>
          <xdr:col>9</xdr:col>
          <xdr:colOff>9525</xdr:colOff>
          <xdr:row>18</xdr:row>
          <xdr:rowOff>323850</xdr:rowOff>
        </xdr:to>
        <xdr:sp macro="" textlink="">
          <xdr:nvSpPr>
            <xdr:cNvPr id="2232" name="オプション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114300</xdr:rowOff>
        </xdr:from>
        <xdr:to>
          <xdr:col>11</xdr:col>
          <xdr:colOff>190500</xdr:colOff>
          <xdr:row>18</xdr:row>
          <xdr:rowOff>323850</xdr:rowOff>
        </xdr:to>
        <xdr:sp macro="" textlink="">
          <xdr:nvSpPr>
            <xdr:cNvPr id="2233" name="オプション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xdr:twoCellAnchor>
    <xdr:from>
      <xdr:col>23</xdr:col>
      <xdr:colOff>76200</xdr:colOff>
      <xdr:row>39</xdr:row>
      <xdr:rowOff>75565</xdr:rowOff>
    </xdr:from>
    <xdr:to>
      <xdr:col>36</xdr:col>
      <xdr:colOff>285750</xdr:colOff>
      <xdr:row>53</xdr:row>
      <xdr:rowOff>234315</xdr:rowOff>
    </xdr:to>
    <xdr:grpSp>
      <xdr:nvGrpSpPr>
        <xdr:cNvPr id="7" name="グループ化 6"/>
        <xdr:cNvGrpSpPr/>
      </xdr:nvGrpSpPr>
      <xdr:grpSpPr>
        <a:xfrm>
          <a:off x="5057775" y="8990965"/>
          <a:ext cx="2771775" cy="2959100"/>
          <a:chOff x="5057773" y="8982076"/>
          <a:chExt cx="2772000" cy="2958614"/>
        </a:xfrm>
      </xdr:grpSpPr>
      <xdr:cxnSp macro="">
        <xdr:nvCxnSpPr>
          <xdr:cNvPr id="21" name="直線矢印コネクタ 20"/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/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/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0</xdr:colOff>
      <xdr:row>49</xdr:row>
      <xdr:rowOff>190500</xdr:rowOff>
    </xdr:from>
    <xdr:to>
      <xdr:col>36</xdr:col>
      <xdr:colOff>161925</xdr:colOff>
      <xdr:row>53</xdr:row>
      <xdr:rowOff>48260</xdr:rowOff>
    </xdr:to>
    <xdr:sp macro="" textlink="">
      <xdr:nvSpPr>
        <xdr:cNvPr id="25" name="テキスト ボックス 24"/>
        <xdr:cNvSpPr txBox="1"/>
      </xdr:nvSpPr>
      <xdr:spPr>
        <a:xfrm>
          <a:off x="5381625" y="11064240"/>
          <a:ext cx="2324100" cy="7150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2.bin"/><Relationship Id="rId16" Type="http://schemas.openxmlformats.org/officeDocument/2006/relationships/comments" Target="../comments2.xml"/><Relationship Id="rId1" Type="http://schemas.openxmlformats.org/officeDocument/2006/relationships/hyperlink" Target="mailto:marubatu@marubatu.go.jp" TargetMode="Externa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D105"/>
  <sheetViews>
    <sheetView showGridLines="0" tabSelected="1" zoomScaleSheetLayoutView="100" workbookViewId="0">
      <selection sqref="A1:AK1"/>
    </sheetView>
  </sheetViews>
  <sheetFormatPr defaultColWidth="2.625" defaultRowHeight="18" customHeight="1"/>
  <cols>
    <col min="1" max="1" width="3.75" style="1" customWidth="1"/>
    <col min="2" max="2" width="2.25" style="2" customWidth="1"/>
    <col min="3" max="3" width="3.125" style="3" customWidth="1"/>
    <col min="4" max="4" width="4.375" style="3" customWidth="1"/>
    <col min="5" max="5" width="3.375" style="2" customWidth="1"/>
    <col min="6" max="6" width="3.875" style="2" customWidth="1"/>
    <col min="7" max="10" width="2.625" style="2"/>
    <col min="11" max="11" width="2.625" style="4"/>
    <col min="12" max="12" width="2.625" style="5"/>
    <col min="13" max="13" width="2.625" style="2"/>
    <col min="14" max="15" width="2.625" style="4"/>
    <col min="16" max="18" width="2.625" style="2"/>
    <col min="19" max="20" width="2.625" style="4"/>
    <col min="21" max="28" width="2.625" style="2"/>
    <col min="29" max="30" width="2.75" style="2" customWidth="1"/>
    <col min="31" max="35" width="2.625" style="2"/>
    <col min="36" max="36" width="1.875" style="2" customWidth="1"/>
    <col min="37" max="37" width="5.125" style="2" customWidth="1"/>
    <col min="38" max="38" width="3.25" style="2" customWidth="1"/>
    <col min="39" max="47" width="2.625" style="2" hidden="1" customWidth="1"/>
    <col min="48" max="16384" width="2.625" style="2"/>
  </cols>
  <sheetData>
    <row r="1" spans="1:56">
      <c r="A1" s="261" t="s">
        <v>39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16"/>
      <c r="AM1" s="16"/>
      <c r="AN1" s="16"/>
      <c r="AO1" s="16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</row>
    <row r="2" spans="1:56" ht="17.25" customHeight="1">
      <c r="A2" s="261" t="s">
        <v>37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16"/>
      <c r="AM2" s="16"/>
      <c r="AN2" s="16"/>
      <c r="AO2" s="16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</row>
    <row r="3" spans="1:56" ht="35.25" customHeight="1">
      <c r="A3" s="9"/>
      <c r="B3" s="16"/>
      <c r="C3" s="262" t="s">
        <v>95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16"/>
      <c r="AM3" s="16"/>
      <c r="AN3" s="16"/>
      <c r="AO3" s="16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56" ht="30" customHeight="1">
      <c r="A4" s="10"/>
      <c r="B4" s="17"/>
      <c r="C4" s="264" t="s">
        <v>90</v>
      </c>
      <c r="D4" s="264"/>
      <c r="E4" s="41" t="str">
        <f>IF(F7="","",F7)</f>
        <v/>
      </c>
      <c r="F4" s="42" t="s">
        <v>93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84"/>
      <c r="V4" s="265" t="s">
        <v>2</v>
      </c>
      <c r="W4" s="266"/>
      <c r="X4" s="266"/>
      <c r="Y4" s="93"/>
      <c r="Z4" s="93"/>
      <c r="AA4" s="93"/>
      <c r="AB4" s="93"/>
      <c r="AC4" s="94"/>
      <c r="AD4" s="265" t="s">
        <v>5</v>
      </c>
      <c r="AE4" s="266"/>
      <c r="AF4" s="266"/>
      <c r="AG4" s="93"/>
      <c r="AH4" s="93"/>
      <c r="AI4" s="93"/>
      <c r="AJ4" s="93"/>
      <c r="AK4" s="94"/>
      <c r="AL4" s="17"/>
      <c r="AM4" s="17"/>
      <c r="AN4" s="17"/>
      <c r="AO4" s="17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s="6" customFormat="1" ht="27.75" customHeight="1">
      <c r="A5" s="10"/>
      <c r="B5" s="11"/>
      <c r="C5" s="247" t="s">
        <v>10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9"/>
      <c r="AL5" s="11"/>
      <c r="AM5" s="11"/>
      <c r="AN5" s="11"/>
      <c r="AO5" s="11"/>
      <c r="AP5" s="11"/>
      <c r="AQ5" s="11"/>
      <c r="AR5" s="11">
        <f>IF(AND(AR7=1,AR10=1,AR15=1,AR16=1,AR21=1,AR23=1,AR29=1,AR33=1,AR35=1,AR40=1,AR46=1,AR52=1,AR53=1,AR54=1,AR32=1,AR34=1,AR36=1),1,0)</f>
        <v>0</v>
      </c>
      <c r="AS5" s="11">
        <f>AR5</f>
        <v>0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</row>
    <row r="6" spans="1:56" s="6" customFormat="1" ht="28.5" customHeight="1">
      <c r="A6" s="10"/>
      <c r="B6" s="11"/>
      <c r="C6" s="22"/>
      <c r="D6" s="32"/>
      <c r="E6" s="32"/>
      <c r="F6" s="43"/>
      <c r="G6" s="43"/>
      <c r="H6" s="43"/>
      <c r="I6" s="43"/>
      <c r="J6" s="43"/>
      <c r="K6" s="43"/>
      <c r="L6" s="43"/>
      <c r="M6" s="32"/>
      <c r="N6" s="32"/>
      <c r="O6" s="32"/>
      <c r="P6" s="32"/>
      <c r="Q6" s="32"/>
      <c r="R6" s="32"/>
      <c r="S6" s="120" t="s">
        <v>3</v>
      </c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96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s="6" customFormat="1" ht="13.5" customHeight="1">
      <c r="A7" s="10"/>
      <c r="B7" s="11"/>
      <c r="C7" s="23"/>
      <c r="D7" s="33"/>
      <c r="E7" s="33"/>
      <c r="F7" s="250"/>
      <c r="G7" s="250"/>
      <c r="H7" s="250"/>
      <c r="I7" s="250"/>
      <c r="J7" s="250"/>
      <c r="K7" s="250"/>
      <c r="L7" s="250"/>
      <c r="M7" s="33"/>
      <c r="N7" s="57" t="s">
        <v>12</v>
      </c>
      <c r="O7" s="57"/>
      <c r="P7" s="33"/>
      <c r="Q7" s="33"/>
      <c r="R7" s="57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97"/>
      <c r="AL7" s="11"/>
      <c r="AM7" s="11"/>
      <c r="AN7" s="11"/>
      <c r="AO7" s="11"/>
      <c r="AP7" s="103">
        <f>IF(F7="",0,1)</f>
        <v>0</v>
      </c>
      <c r="AQ7" s="103">
        <f>AP7</f>
        <v>0</v>
      </c>
      <c r="AR7" s="11">
        <f>AQ7</f>
        <v>0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s="6" customFormat="1" ht="21" customHeight="1">
      <c r="A8" s="10"/>
      <c r="B8" s="11"/>
      <c r="C8" s="23"/>
      <c r="D8" s="33"/>
      <c r="E8" s="33"/>
      <c r="F8" s="33"/>
      <c r="G8" s="33" t="s">
        <v>18</v>
      </c>
      <c r="H8" s="33"/>
      <c r="I8" s="33"/>
      <c r="J8" s="33"/>
      <c r="K8" s="57"/>
      <c r="L8" s="65"/>
      <c r="M8" s="33"/>
      <c r="N8" s="57"/>
      <c r="O8" s="57"/>
      <c r="P8" s="33"/>
      <c r="Q8" s="33"/>
      <c r="R8" s="57"/>
      <c r="S8" s="57"/>
      <c r="T8" s="57"/>
      <c r="U8" s="35"/>
      <c r="V8" s="88" t="s">
        <v>6</v>
      </c>
      <c r="W8" s="88"/>
      <c r="X8" s="88"/>
      <c r="Y8" s="251" t="str">
        <f>G13&amp;"　"&amp;O13</f>
        <v>　</v>
      </c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98"/>
      <c r="AL8" s="11"/>
      <c r="AM8" s="11"/>
      <c r="AN8" s="11"/>
      <c r="AO8" s="11"/>
      <c r="AP8" s="103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56" s="7" customFormat="1" ht="7.5" customHeight="1">
      <c r="A9" s="10"/>
      <c r="B9" s="17"/>
      <c r="C9" s="24"/>
      <c r="D9" s="34"/>
      <c r="E9" s="34"/>
      <c r="F9" s="34"/>
      <c r="G9" s="34"/>
      <c r="H9" s="34"/>
      <c r="I9" s="34"/>
      <c r="J9" s="34"/>
      <c r="K9" s="59"/>
      <c r="L9" s="66"/>
      <c r="M9" s="34"/>
      <c r="N9" s="59"/>
      <c r="O9" s="59"/>
      <c r="P9" s="34"/>
      <c r="Q9" s="34"/>
      <c r="R9" s="59"/>
      <c r="S9" s="59"/>
      <c r="T9" s="59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99"/>
      <c r="AL9" s="17"/>
      <c r="AM9" s="17"/>
      <c r="AN9" s="17"/>
      <c r="AO9" s="17"/>
      <c r="AP9" s="104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s="6" customFormat="1" ht="15" customHeight="1">
      <c r="A10" s="10"/>
      <c r="B10" s="11"/>
      <c r="C10" s="25"/>
      <c r="D10" s="35"/>
      <c r="E10" s="33"/>
      <c r="F10" s="33"/>
      <c r="G10" s="46"/>
      <c r="H10" s="46"/>
      <c r="I10" s="46"/>
      <c r="J10" s="46"/>
      <c r="K10" s="60"/>
      <c r="L10" s="67"/>
      <c r="M10" s="46"/>
      <c r="N10" s="60"/>
      <c r="O10" s="60"/>
      <c r="P10" s="46"/>
      <c r="Q10" s="46"/>
      <c r="R10" s="60"/>
      <c r="S10" s="60"/>
      <c r="T10" s="60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100"/>
      <c r="AL10" s="11"/>
      <c r="AM10" s="11"/>
      <c r="AN10" s="11"/>
      <c r="AO10" s="11"/>
      <c r="AP10" s="103">
        <f>IF(G12="",0,1)</f>
        <v>0</v>
      </c>
      <c r="AQ10" s="11">
        <f>IF(OR(G12="",O12="",G13="",O13=""),0,1)</f>
        <v>0</v>
      </c>
      <c r="AR10" s="11">
        <f>AQ10</f>
        <v>0</v>
      </c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56" s="6" customFormat="1" ht="13.5" customHeight="1">
      <c r="A11" s="10"/>
      <c r="B11" s="11"/>
      <c r="C11" s="25"/>
      <c r="D11" s="36" t="s">
        <v>6</v>
      </c>
      <c r="E11" s="37"/>
      <c r="F11" s="37"/>
      <c r="G11" s="253" t="s">
        <v>20</v>
      </c>
      <c r="H11" s="254"/>
      <c r="I11" s="254"/>
      <c r="J11" s="254"/>
      <c r="K11" s="254"/>
      <c r="L11" s="254"/>
      <c r="M11" s="254"/>
      <c r="N11" s="254"/>
      <c r="O11" s="255" t="s">
        <v>15</v>
      </c>
      <c r="P11" s="256"/>
      <c r="Q11" s="256"/>
      <c r="R11" s="256"/>
      <c r="S11" s="256"/>
      <c r="T11" s="256"/>
      <c r="U11" s="256"/>
      <c r="V11" s="257"/>
      <c r="W11" s="258" t="s">
        <v>63</v>
      </c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60"/>
      <c r="AL11" s="11"/>
      <c r="AM11" s="11"/>
      <c r="AN11" s="11"/>
      <c r="AO11" s="11"/>
      <c r="AP11" s="103">
        <f>IF(O12="",0,1)</f>
        <v>0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56" s="6" customFormat="1" ht="13.5" customHeight="1">
      <c r="A12" s="11"/>
      <c r="B12" s="18"/>
      <c r="C12" s="26"/>
      <c r="D12" s="214" t="s">
        <v>21</v>
      </c>
      <c r="E12" s="214"/>
      <c r="F12" s="214"/>
      <c r="G12" s="238"/>
      <c r="H12" s="239"/>
      <c r="I12" s="239"/>
      <c r="J12" s="239"/>
      <c r="K12" s="239"/>
      <c r="L12" s="239"/>
      <c r="M12" s="239"/>
      <c r="N12" s="240"/>
      <c r="O12" s="241"/>
      <c r="P12" s="239"/>
      <c r="Q12" s="239"/>
      <c r="R12" s="239"/>
      <c r="S12" s="239"/>
      <c r="T12" s="239"/>
      <c r="U12" s="239"/>
      <c r="V12" s="242"/>
      <c r="W12" s="243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44"/>
      <c r="AL12" s="11"/>
      <c r="AM12" s="11"/>
      <c r="AN12" s="11"/>
      <c r="AO12" s="11"/>
      <c r="AP12" s="103">
        <f>IF(G13="",0,1)</f>
        <v>0</v>
      </c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56" s="6" customFormat="1" ht="12" customHeight="1">
      <c r="A13" s="12"/>
      <c r="B13" s="18"/>
      <c r="C13" s="26"/>
      <c r="D13" s="38"/>
      <c r="E13" s="38"/>
      <c r="F13" s="38"/>
      <c r="G13" s="121"/>
      <c r="H13" s="122"/>
      <c r="I13" s="122"/>
      <c r="J13" s="122"/>
      <c r="K13" s="122"/>
      <c r="L13" s="122"/>
      <c r="M13" s="122"/>
      <c r="N13" s="122"/>
      <c r="O13" s="125"/>
      <c r="P13" s="122"/>
      <c r="Q13" s="122"/>
      <c r="R13" s="122"/>
      <c r="S13" s="122"/>
      <c r="T13" s="122"/>
      <c r="U13" s="122"/>
      <c r="V13" s="126"/>
      <c r="W13" s="3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6"/>
      <c r="AL13" s="11"/>
      <c r="AM13" s="11"/>
      <c r="AN13" s="11"/>
      <c r="AO13" s="11"/>
      <c r="AP13" s="103">
        <f>IF(O13="",0,1)</f>
        <v>0</v>
      </c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s="6" customFormat="1" ht="12" customHeight="1">
      <c r="A14" s="10"/>
      <c r="B14" s="11"/>
      <c r="C14" s="23"/>
      <c r="D14" s="38"/>
      <c r="E14" s="38"/>
      <c r="F14" s="38"/>
      <c r="G14" s="123"/>
      <c r="H14" s="124"/>
      <c r="I14" s="124"/>
      <c r="J14" s="124"/>
      <c r="K14" s="124"/>
      <c r="L14" s="124"/>
      <c r="M14" s="124"/>
      <c r="N14" s="124"/>
      <c r="O14" s="127"/>
      <c r="P14" s="124"/>
      <c r="Q14" s="124"/>
      <c r="R14" s="124"/>
      <c r="S14" s="124"/>
      <c r="T14" s="124"/>
      <c r="U14" s="124"/>
      <c r="V14" s="128"/>
      <c r="W14" s="91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8"/>
      <c r="AL14" s="11"/>
      <c r="AM14" s="11"/>
      <c r="AN14" s="11"/>
      <c r="AO14" s="11"/>
      <c r="AP14" s="103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s="6" customFormat="1" ht="15" customHeight="1">
      <c r="A15" s="10"/>
      <c r="B15" s="11"/>
      <c r="C15" s="23"/>
      <c r="D15" s="38"/>
      <c r="E15" s="38"/>
      <c r="F15" s="38"/>
      <c r="G15" s="229"/>
      <c r="H15" s="229"/>
      <c r="I15" s="229"/>
      <c r="J15" s="229"/>
      <c r="K15" s="229"/>
      <c r="L15" s="229"/>
      <c r="M15" s="229"/>
      <c r="N15" s="229"/>
      <c r="O15" s="57"/>
      <c r="P15" s="33"/>
      <c r="Q15" s="33"/>
      <c r="R15" s="57"/>
      <c r="S15" s="57"/>
      <c r="T15" s="57"/>
      <c r="U15" s="35"/>
      <c r="V15" s="35"/>
      <c r="W15" s="35"/>
      <c r="X15" s="35"/>
      <c r="Y15" s="35"/>
      <c r="Z15" s="36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97"/>
      <c r="AL15" s="11"/>
      <c r="AM15" s="11"/>
      <c r="AN15" s="11"/>
      <c r="AO15" s="11"/>
      <c r="AP15" s="103">
        <f>IF(G16="",0,1)</f>
        <v>0</v>
      </c>
      <c r="AQ15" s="103">
        <f>AP15</f>
        <v>0</v>
      </c>
      <c r="AR15" s="11">
        <f>AQ15</f>
        <v>0</v>
      </c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s="6" customFormat="1" ht="30" customHeight="1">
      <c r="A16" s="10"/>
      <c r="B16" s="11"/>
      <c r="C16" s="23"/>
      <c r="D16" s="36" t="s">
        <v>24</v>
      </c>
      <c r="E16" s="38"/>
      <c r="F16" s="38"/>
      <c r="G16" s="230"/>
      <c r="H16" s="231"/>
      <c r="I16" s="231"/>
      <c r="J16" s="231"/>
      <c r="K16" s="231"/>
      <c r="L16" s="231"/>
      <c r="M16" s="231"/>
      <c r="N16" s="232"/>
      <c r="O16" s="75" t="s">
        <v>26</v>
      </c>
      <c r="P16" s="233" t="str">
        <f>IF(OR(F7="",G16=""),"",DATEDIF(G16,F7,"Y"))</f>
        <v/>
      </c>
      <c r="Q16" s="234"/>
      <c r="R16" s="235"/>
      <c r="S16" s="236"/>
      <c r="T16" s="237"/>
      <c r="U16" s="38"/>
      <c r="V16" s="61"/>
      <c r="W16" s="61"/>
      <c r="X16" s="61"/>
      <c r="Y16" s="35"/>
      <c r="Z16" s="36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97"/>
      <c r="AL16" s="11"/>
      <c r="AM16" s="11"/>
      <c r="AN16" s="11"/>
      <c r="AO16" s="11"/>
      <c r="AP16" s="103">
        <v>1</v>
      </c>
      <c r="AQ16" s="11">
        <f>IF(OR(AP16=1,AP16=2),1,0)</f>
        <v>1</v>
      </c>
      <c r="AR16" s="11">
        <f>AQ16</f>
        <v>1</v>
      </c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s="6" customFormat="1" ht="9" customHeight="1">
      <c r="A17" s="10"/>
      <c r="B17" s="11"/>
      <c r="C17" s="23"/>
      <c r="D17" s="36"/>
      <c r="E17" s="38"/>
      <c r="F17" s="38"/>
      <c r="G17" s="47"/>
      <c r="H17" s="53"/>
      <c r="I17" s="56"/>
      <c r="J17" s="38"/>
      <c r="K17" s="61"/>
      <c r="L17" s="47"/>
      <c r="M17" s="53"/>
      <c r="N17" s="56"/>
      <c r="O17" s="38"/>
      <c r="P17" s="61"/>
      <c r="Q17" s="47"/>
      <c r="R17" s="47"/>
      <c r="S17" s="53"/>
      <c r="T17" s="56"/>
      <c r="U17" s="38"/>
      <c r="V17" s="61"/>
      <c r="W17" s="61"/>
      <c r="X17" s="61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97"/>
      <c r="AL17" s="11"/>
      <c r="AM17" s="11"/>
      <c r="AN17" s="11"/>
      <c r="AO17" s="11"/>
      <c r="AP17" s="103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s="6" customFormat="1" ht="15" customHeight="1">
      <c r="A18" s="10"/>
      <c r="B18" s="11"/>
      <c r="C18" s="23"/>
      <c r="D18" s="36" t="s">
        <v>29</v>
      </c>
      <c r="E18" s="35"/>
      <c r="F18" s="35"/>
      <c r="G18" s="48"/>
      <c r="H18" s="54"/>
      <c r="I18" s="35"/>
      <c r="J18" s="35"/>
      <c r="K18" s="35"/>
      <c r="L18" s="35"/>
      <c r="M18" s="35"/>
      <c r="N18" s="56"/>
      <c r="O18" s="38"/>
      <c r="P18" s="61"/>
      <c r="Q18" s="47"/>
      <c r="R18" s="47"/>
      <c r="S18" s="53"/>
      <c r="T18" s="56"/>
      <c r="U18" s="38"/>
      <c r="V18" s="61"/>
      <c r="W18" s="61"/>
      <c r="X18" s="61"/>
      <c r="Y18" s="35"/>
      <c r="Z18" s="36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97"/>
      <c r="AL18" s="11"/>
      <c r="AM18" s="11"/>
      <c r="AN18" s="11"/>
      <c r="AO18" s="11"/>
      <c r="AP18" s="103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s="6" customFormat="1" ht="34.5" customHeight="1">
      <c r="A19" s="10"/>
      <c r="B19" s="11"/>
      <c r="C19" s="165"/>
      <c r="D19" s="166"/>
      <c r="E19" s="166"/>
      <c r="F19" s="166"/>
      <c r="G19" s="217"/>
      <c r="H19" s="218"/>
      <c r="I19" s="218"/>
      <c r="J19" s="218"/>
      <c r="K19" s="218"/>
      <c r="L19" s="218"/>
      <c r="M19" s="219"/>
      <c r="N19" s="56"/>
      <c r="O19" s="38"/>
      <c r="P19" s="61"/>
      <c r="Q19" s="35"/>
      <c r="R19" s="36"/>
      <c r="S19" s="35"/>
      <c r="T19" s="35"/>
      <c r="U19" s="35"/>
      <c r="V19" s="35"/>
      <c r="W19" s="61"/>
      <c r="X19" s="61"/>
      <c r="Y19" s="35"/>
      <c r="Z19" s="36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97"/>
      <c r="AL19" s="11"/>
      <c r="AM19" s="11"/>
      <c r="AN19" s="11"/>
      <c r="AO19" s="11"/>
      <c r="AP19" s="103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6" customFormat="1" ht="12" customHeight="1">
      <c r="A20" s="10"/>
      <c r="B20" s="11"/>
      <c r="C20" s="23"/>
      <c r="D20" s="38"/>
      <c r="E20" s="38"/>
      <c r="F20" s="38"/>
      <c r="G20" s="33"/>
      <c r="H20" s="33"/>
      <c r="I20" s="33"/>
      <c r="J20" s="33"/>
      <c r="K20" s="57"/>
      <c r="L20" s="65"/>
      <c r="M20" s="33"/>
      <c r="N20" s="57"/>
      <c r="O20" s="57"/>
      <c r="P20" s="33"/>
      <c r="Q20" s="33"/>
      <c r="R20" s="57"/>
      <c r="S20" s="57"/>
      <c r="T20" s="5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97"/>
      <c r="AL20" s="11"/>
      <c r="AM20" s="11"/>
      <c r="AN20" s="11"/>
      <c r="AO20" s="11" t="s">
        <v>9</v>
      </c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6" customFormat="1" ht="24" customHeight="1">
      <c r="A21" s="11"/>
      <c r="B21" s="11"/>
      <c r="C21" s="23"/>
      <c r="D21" s="36" t="s">
        <v>23</v>
      </c>
      <c r="E21" s="38"/>
      <c r="F21" s="38"/>
      <c r="G21" s="220">
        <v>5</v>
      </c>
      <c r="H21" s="220"/>
      <c r="I21" s="220"/>
      <c r="J21" s="220"/>
      <c r="K21" s="220"/>
      <c r="L21" s="220"/>
      <c r="M21" s="220"/>
      <c r="N21" s="220"/>
      <c r="O21" s="220"/>
      <c r="P21" s="33"/>
      <c r="Q21" s="83"/>
      <c r="R21" s="57"/>
      <c r="S21" s="57"/>
      <c r="T21" s="57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97"/>
      <c r="AL21" s="11"/>
      <c r="AM21" s="11"/>
      <c r="AN21" s="11"/>
      <c r="AO21" s="11" t="s">
        <v>32</v>
      </c>
      <c r="AP21" s="103">
        <v>1</v>
      </c>
      <c r="AQ21" s="11">
        <f>IF(AND(AP21&gt;=2,AP21&lt;=10),1,0)</f>
        <v>0</v>
      </c>
      <c r="AR21" s="11">
        <f>AQ21</f>
        <v>0</v>
      </c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6" customFormat="1" ht="15" customHeight="1">
      <c r="A22" s="10"/>
      <c r="B22" s="11"/>
      <c r="C22" s="23"/>
      <c r="D22" s="38"/>
      <c r="E22" s="38"/>
      <c r="F22" s="38"/>
      <c r="G22" s="221"/>
      <c r="H22" s="221"/>
      <c r="I22" s="221"/>
      <c r="J22" s="221"/>
      <c r="K22" s="221"/>
      <c r="L22" s="221"/>
      <c r="M22" s="221"/>
      <c r="N22" s="221"/>
      <c r="O22" s="221"/>
      <c r="P22" s="61"/>
      <c r="Q22" s="61"/>
      <c r="R22" s="61"/>
      <c r="S22" s="61"/>
      <c r="T22" s="61"/>
      <c r="U22" s="86"/>
      <c r="V22" s="89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5"/>
      <c r="AK22" s="97"/>
      <c r="AL22" s="11"/>
      <c r="AM22" s="11"/>
      <c r="AN22" s="11"/>
      <c r="AO22" s="11" t="s">
        <v>31</v>
      </c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6" customFormat="1" ht="13.5" customHeight="1">
      <c r="A23" s="10"/>
      <c r="B23" s="11"/>
      <c r="C23" s="23"/>
      <c r="D23" s="222" t="s">
        <v>33</v>
      </c>
      <c r="E23" s="222"/>
      <c r="F23" s="223"/>
      <c r="G23" s="49" t="s">
        <v>8</v>
      </c>
      <c r="H23" s="224"/>
      <c r="I23" s="225"/>
      <c r="J23" s="225"/>
      <c r="K23" s="226"/>
      <c r="L23" s="33" t="s">
        <v>17</v>
      </c>
      <c r="M23" s="33"/>
      <c r="N23" s="33"/>
      <c r="O23" s="33"/>
      <c r="P23" s="33"/>
      <c r="Q23" s="33"/>
      <c r="R23" s="57"/>
      <c r="S23" s="57"/>
      <c r="T23" s="57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97"/>
      <c r="AL23" s="11"/>
      <c r="AM23" s="11"/>
      <c r="AN23" s="11"/>
      <c r="AO23" s="11" t="s">
        <v>38</v>
      </c>
      <c r="AP23" s="103">
        <f>IF(H23="",0,1)</f>
        <v>0</v>
      </c>
      <c r="AQ23" s="11">
        <f>IF(OR(H23="",G24="",G25=""),0,1)</f>
        <v>0</v>
      </c>
      <c r="AR23" s="11">
        <f>AQ23</f>
        <v>0</v>
      </c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6" customFormat="1" ht="13.5" customHeight="1">
      <c r="A24" s="129"/>
      <c r="B24" s="130"/>
      <c r="C24" s="26"/>
      <c r="D24" s="214" t="s">
        <v>21</v>
      </c>
      <c r="E24" s="214"/>
      <c r="F24" s="214"/>
      <c r="G24" s="215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7"/>
      <c r="AK24" s="97"/>
      <c r="AL24" s="11"/>
      <c r="AM24" s="11"/>
      <c r="AN24" s="11"/>
      <c r="AO24" s="11" t="s">
        <v>41</v>
      </c>
      <c r="AP24" s="103">
        <f>IF(G24="",0,1)</f>
        <v>0</v>
      </c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6" customFormat="1" ht="17.25" customHeight="1">
      <c r="A25" s="129"/>
      <c r="B25" s="130"/>
      <c r="C25" s="26"/>
      <c r="D25" s="38"/>
      <c r="E25" s="38"/>
      <c r="F25" s="38"/>
      <c r="G25" s="131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3"/>
      <c r="AK25" s="97"/>
      <c r="AL25" s="11"/>
      <c r="AM25" s="11"/>
      <c r="AN25" s="11"/>
      <c r="AO25" s="11" t="s">
        <v>16</v>
      </c>
      <c r="AP25" s="103">
        <f>IF(G25="",0,1)</f>
        <v>0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6" customFormat="1" ht="13.5" customHeight="1">
      <c r="A26" s="129"/>
      <c r="B26" s="130"/>
      <c r="C26" s="23"/>
      <c r="D26" s="38"/>
      <c r="E26" s="38"/>
      <c r="F26" s="38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6"/>
      <c r="AK26" s="97"/>
      <c r="AL26" s="11"/>
      <c r="AM26" s="11"/>
      <c r="AN26" s="11"/>
      <c r="AO26" s="11" t="s">
        <v>42</v>
      </c>
      <c r="AP26" s="103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6" customFormat="1" ht="15" customHeight="1">
      <c r="A27" s="129"/>
      <c r="B27" s="130"/>
      <c r="C27" s="23"/>
      <c r="D27" s="35"/>
      <c r="E27" s="38"/>
      <c r="F27" s="38"/>
      <c r="G27" s="50"/>
      <c r="H27" s="33"/>
      <c r="I27" s="33"/>
      <c r="J27" s="33"/>
      <c r="K27" s="57"/>
      <c r="L27" s="65"/>
      <c r="M27" s="33"/>
      <c r="N27" s="57"/>
      <c r="O27" s="57"/>
      <c r="P27" s="33"/>
      <c r="Q27" s="33"/>
      <c r="R27" s="57"/>
      <c r="S27" s="57"/>
      <c r="T27" s="57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97"/>
      <c r="AL27" s="11"/>
      <c r="AM27" s="11"/>
      <c r="AN27" s="11"/>
      <c r="AO27" s="11" t="s">
        <v>43</v>
      </c>
      <c r="AP27" s="103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6" customFormat="1" ht="16.5" customHeight="1">
      <c r="A28" s="129"/>
      <c r="B28" s="130"/>
      <c r="C28" s="23"/>
      <c r="D28" s="216" t="s">
        <v>44</v>
      </c>
      <c r="E28" s="216"/>
      <c r="F28" s="216"/>
      <c r="G28" s="51" t="s">
        <v>92</v>
      </c>
      <c r="H28" s="33"/>
      <c r="I28" s="57"/>
      <c r="J28" s="57"/>
      <c r="K28" s="57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97"/>
      <c r="AL28" s="11"/>
      <c r="AM28" s="11"/>
      <c r="AN28" s="11"/>
      <c r="AO28" s="11" t="s">
        <v>11</v>
      </c>
      <c r="AP28" s="103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6" customFormat="1" ht="13.5" customHeight="1">
      <c r="A29" s="129"/>
      <c r="B29" s="130"/>
      <c r="C29" s="26"/>
      <c r="D29" s="214" t="s">
        <v>21</v>
      </c>
      <c r="E29" s="214"/>
      <c r="F29" s="214"/>
      <c r="G29" s="215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7"/>
      <c r="AK29" s="97"/>
      <c r="AL29" s="11"/>
      <c r="AM29" s="11"/>
      <c r="AN29" s="11"/>
      <c r="AO29" s="11" t="s">
        <v>19</v>
      </c>
      <c r="AP29" s="103">
        <f>IF(G29="",0,1)</f>
        <v>0</v>
      </c>
      <c r="AQ29" s="11">
        <f>IF(OR(AND(AP29=1,AP30=1),AND(AP29=0,AP30=0)),1,0)</f>
        <v>1</v>
      </c>
      <c r="AR29" s="11">
        <f>AQ29</f>
        <v>1</v>
      </c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6" customFormat="1" ht="17.25" customHeight="1">
      <c r="A30" s="13"/>
      <c r="B30" s="14"/>
      <c r="C30" s="26"/>
      <c r="D30" s="38"/>
      <c r="E30" s="38"/>
      <c r="F30" s="38"/>
      <c r="G30" s="131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3"/>
      <c r="AK30" s="97"/>
      <c r="AL30" s="11"/>
      <c r="AM30" s="11"/>
      <c r="AN30" s="11"/>
      <c r="AO30" s="11"/>
      <c r="AP30" s="103">
        <f>IF(G30="",0,1)</f>
        <v>0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6" customFormat="1" ht="13.5" customHeight="1">
      <c r="A31" s="13"/>
      <c r="B31" s="14"/>
      <c r="C31" s="23"/>
      <c r="D31" s="38"/>
      <c r="E31" s="38"/>
      <c r="F31" s="38"/>
      <c r="G31" s="134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6"/>
      <c r="AK31" s="97"/>
      <c r="AL31" s="11"/>
      <c r="AM31" s="11"/>
      <c r="AN31" s="11"/>
      <c r="AO31" s="11"/>
      <c r="AP31" s="103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6" customFormat="1" ht="15" customHeight="1">
      <c r="A32" s="13"/>
      <c r="B32" s="14"/>
      <c r="C32" s="23"/>
      <c r="D32" s="35"/>
      <c r="E32" s="33"/>
      <c r="F32" s="33"/>
      <c r="G32" s="33"/>
      <c r="H32" s="33"/>
      <c r="I32" s="33"/>
      <c r="J32" s="38"/>
      <c r="K32" s="57"/>
      <c r="L32" s="65"/>
      <c r="M32" s="33"/>
      <c r="N32" s="57"/>
      <c r="O32" s="57"/>
      <c r="P32" s="38"/>
      <c r="Q32" s="33"/>
      <c r="R32" s="57"/>
      <c r="S32" s="57"/>
      <c r="T32" s="57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97"/>
      <c r="AL32" s="11"/>
      <c r="AM32" s="11"/>
      <c r="AN32" s="11"/>
      <c r="AO32" s="11"/>
      <c r="AP32" s="103">
        <f>IF(AND(L34="",P34="",T34=""),1,0)</f>
        <v>1</v>
      </c>
      <c r="AQ32" s="11">
        <f>IF(AND(L33="",P33="",T33=""),1,0)</f>
        <v>1</v>
      </c>
      <c r="AR32" s="11">
        <f>IF(AND(AQ32=1,AP32=1),0,1)</f>
        <v>0</v>
      </c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6" customFormat="1" ht="20.100000000000001" customHeight="1">
      <c r="A33" s="13"/>
      <c r="B33" s="14"/>
      <c r="C33" s="23"/>
      <c r="D33" s="36" t="s">
        <v>46</v>
      </c>
      <c r="E33" s="33"/>
      <c r="F33" s="33"/>
      <c r="G33" s="196" t="s">
        <v>86</v>
      </c>
      <c r="H33" s="197"/>
      <c r="I33" s="197"/>
      <c r="J33" s="197"/>
      <c r="K33" s="198"/>
      <c r="L33" s="199"/>
      <c r="M33" s="200"/>
      <c r="N33" s="200"/>
      <c r="O33" s="76" t="s">
        <v>25</v>
      </c>
      <c r="P33" s="200"/>
      <c r="Q33" s="201"/>
      <c r="R33" s="201"/>
      <c r="S33" s="76" t="s">
        <v>14</v>
      </c>
      <c r="T33" s="200"/>
      <c r="U33" s="201"/>
      <c r="V33" s="201"/>
      <c r="W33" s="206"/>
      <c r="X33" s="137" t="s">
        <v>89</v>
      </c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9"/>
      <c r="AL33" s="11"/>
      <c r="AM33" s="11"/>
      <c r="AN33" s="102">
        <f>IF(T33="",0,1)</f>
        <v>0</v>
      </c>
      <c r="AO33" s="102">
        <f>IF(P33="",0,1)</f>
        <v>0</v>
      </c>
      <c r="AP33" s="105">
        <f>IF(L33="",0,1)</f>
        <v>0</v>
      </c>
      <c r="AQ33" s="11">
        <f>IF(OR(AND(AP33=1,AO33=1,AN33=1),AND(AP33=0,AO33=0,AN33=0)),1,0)</f>
        <v>1</v>
      </c>
      <c r="AR33" s="11">
        <f>AQ33</f>
        <v>1</v>
      </c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6" customFormat="1" ht="20.100000000000001" customHeight="1">
      <c r="A34" s="13"/>
      <c r="B34" s="14"/>
      <c r="C34" s="23"/>
      <c r="D34" s="39"/>
      <c r="E34" s="33"/>
      <c r="F34" s="33"/>
      <c r="G34" s="207" t="s">
        <v>87</v>
      </c>
      <c r="H34" s="208"/>
      <c r="I34" s="208"/>
      <c r="J34" s="208"/>
      <c r="K34" s="209"/>
      <c r="L34" s="210"/>
      <c r="M34" s="211"/>
      <c r="N34" s="211"/>
      <c r="O34" s="77" t="s">
        <v>25</v>
      </c>
      <c r="P34" s="211"/>
      <c r="Q34" s="212"/>
      <c r="R34" s="212"/>
      <c r="S34" s="77" t="s">
        <v>14</v>
      </c>
      <c r="T34" s="211"/>
      <c r="U34" s="211"/>
      <c r="V34" s="211"/>
      <c r="W34" s="213"/>
      <c r="X34" s="137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9"/>
      <c r="AL34" s="11"/>
      <c r="AM34" s="11"/>
      <c r="AN34" s="102">
        <f>IF(T34="",0,1)</f>
        <v>0</v>
      </c>
      <c r="AO34" s="102">
        <f>IF(P34="",0,1)</f>
        <v>0</v>
      </c>
      <c r="AP34" s="105">
        <f>IF(L34="",0,1)</f>
        <v>0</v>
      </c>
      <c r="AQ34" s="11">
        <f>IF(OR(AND(AP34=1,AO34=1,AN34=1),AND(AP34=0,AO34=0,AN34=0)),1,0)</f>
        <v>1</v>
      </c>
      <c r="AR34" s="11">
        <f>AQ34</f>
        <v>1</v>
      </c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6" customFormat="1" ht="24" customHeight="1">
      <c r="A35" s="13"/>
      <c r="B35" s="14"/>
      <c r="C35" s="140"/>
      <c r="D35" s="141"/>
      <c r="E35" s="141"/>
      <c r="F35" s="142"/>
      <c r="G35" s="196" t="s">
        <v>88</v>
      </c>
      <c r="H35" s="197"/>
      <c r="I35" s="197"/>
      <c r="J35" s="197"/>
      <c r="K35" s="198"/>
      <c r="L35" s="199"/>
      <c r="M35" s="200"/>
      <c r="N35" s="200"/>
      <c r="O35" s="78" t="s">
        <v>25</v>
      </c>
      <c r="P35" s="200"/>
      <c r="Q35" s="201"/>
      <c r="R35" s="201"/>
      <c r="S35" s="78" t="s">
        <v>14</v>
      </c>
      <c r="T35" s="200"/>
      <c r="U35" s="200"/>
      <c r="V35" s="200"/>
      <c r="W35" s="202"/>
      <c r="X35" s="203" t="s">
        <v>47</v>
      </c>
      <c r="Y35" s="204"/>
      <c r="Z35" s="204"/>
      <c r="AA35" s="205"/>
      <c r="AB35" s="185"/>
      <c r="AC35" s="186"/>
      <c r="AD35" s="186"/>
      <c r="AE35" s="186"/>
      <c r="AF35" s="186"/>
      <c r="AG35" s="186"/>
      <c r="AH35" s="186"/>
      <c r="AI35" s="186"/>
      <c r="AJ35" s="187"/>
      <c r="AK35" s="97"/>
      <c r="AL35" s="11"/>
      <c r="AM35" s="11"/>
      <c r="AN35" s="102">
        <f>IF(T35="",0,1)</f>
        <v>0</v>
      </c>
      <c r="AO35" s="102">
        <f>IF(P35="",0,1)</f>
        <v>0</v>
      </c>
      <c r="AP35" s="105">
        <f>IF(L35="",0,1)</f>
        <v>0</v>
      </c>
      <c r="AQ35" s="11">
        <f>IF(OR(AND(AP35=1,AO35=1,AN35=1),AND(AP35=0,AO35=0,AN35=0)),1,0)</f>
        <v>1</v>
      </c>
      <c r="AR35" s="11">
        <f>AQ35</f>
        <v>1</v>
      </c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6" customFormat="1" ht="21" customHeight="1">
      <c r="A36" s="13"/>
      <c r="B36" s="14"/>
      <c r="C36" s="140"/>
      <c r="D36" s="141"/>
      <c r="E36" s="141"/>
      <c r="F36" s="142"/>
      <c r="G36" s="188" t="s">
        <v>50</v>
      </c>
      <c r="H36" s="189"/>
      <c r="I36" s="189"/>
      <c r="J36" s="189"/>
      <c r="K36" s="190"/>
      <c r="L36" s="191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3"/>
      <c r="AK36" s="97"/>
      <c r="AL36" s="11"/>
      <c r="AM36" s="11"/>
      <c r="AN36" s="11"/>
      <c r="AO36" s="11" t="s">
        <v>9</v>
      </c>
      <c r="AP36" s="103">
        <f>IF(AB35="",0,1)</f>
        <v>0</v>
      </c>
      <c r="AQ36" s="11">
        <f>IF(OR(AND(AP35=1,AP36=1),AND(AP35=0,AP36=0)),1,0)</f>
        <v>1</v>
      </c>
      <c r="AR36" s="11">
        <f>AQ36</f>
        <v>1</v>
      </c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6" customFormat="1" ht="24" customHeight="1">
      <c r="A37" s="13"/>
      <c r="B37" s="14"/>
      <c r="C37" s="23"/>
      <c r="D37" s="33"/>
      <c r="E37" s="33"/>
      <c r="F37" s="33"/>
      <c r="G37" s="194" t="s">
        <v>96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5"/>
      <c r="AL37" s="11"/>
      <c r="AM37" s="11"/>
      <c r="AN37" s="11"/>
      <c r="AO37" s="11" t="s">
        <v>49</v>
      </c>
      <c r="AP37" s="106">
        <f>IF(L36="",0,1)</f>
        <v>0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6" customFormat="1" ht="24" customHeight="1">
      <c r="A38" s="13"/>
      <c r="B38" s="14"/>
      <c r="C38" s="23"/>
      <c r="D38" s="39" t="s">
        <v>51</v>
      </c>
      <c r="E38" s="33"/>
      <c r="F38" s="33"/>
      <c r="G38" s="33"/>
      <c r="H38" s="33"/>
      <c r="I38" s="33"/>
      <c r="J38" s="58"/>
      <c r="K38" s="62"/>
      <c r="L38" s="43"/>
      <c r="M38" s="73"/>
      <c r="N38" s="62"/>
      <c r="O38" s="62"/>
      <c r="P38" s="79"/>
      <c r="Q38" s="33"/>
      <c r="R38" s="57"/>
      <c r="S38" s="57"/>
      <c r="T38" s="57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97"/>
      <c r="AL38" s="11"/>
      <c r="AM38" s="11"/>
      <c r="AN38" s="11"/>
      <c r="AO38" s="11" t="s">
        <v>52</v>
      </c>
      <c r="AP38" s="103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6" customFormat="1" ht="12" customHeight="1">
      <c r="A39" s="13"/>
      <c r="B39" s="14"/>
      <c r="C39" s="26"/>
      <c r="D39" s="33"/>
      <c r="E39" s="33"/>
      <c r="F39" s="33"/>
      <c r="G39" s="143"/>
      <c r="H39" s="144"/>
      <c r="I39" s="144"/>
      <c r="J39" s="144"/>
      <c r="K39" s="145"/>
      <c r="L39" s="181" t="s">
        <v>53</v>
      </c>
      <c r="M39" s="182"/>
      <c r="N39" s="182"/>
      <c r="O39" s="182"/>
      <c r="P39" s="182"/>
      <c r="Q39" s="182"/>
      <c r="R39" s="182"/>
      <c r="S39" s="182"/>
      <c r="T39" s="182"/>
      <c r="U39" s="182"/>
      <c r="V39" s="183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97"/>
      <c r="AL39" s="11"/>
      <c r="AM39" s="11"/>
      <c r="AN39" s="11"/>
      <c r="AO39" s="11" t="s">
        <v>54</v>
      </c>
      <c r="AP39" s="103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6" customFormat="1" ht="19.5" customHeight="1">
      <c r="A40" s="13"/>
      <c r="B40" s="14"/>
      <c r="C40" s="165"/>
      <c r="D40" s="166"/>
      <c r="E40" s="166"/>
      <c r="F40" s="167"/>
      <c r="G40" s="146"/>
      <c r="H40" s="147"/>
      <c r="I40" s="147"/>
      <c r="J40" s="147"/>
      <c r="K40" s="148"/>
      <c r="L40" s="178"/>
      <c r="M40" s="179"/>
      <c r="N40" s="179"/>
      <c r="O40" s="179"/>
      <c r="P40" s="80" t="s">
        <v>55</v>
      </c>
      <c r="Q40" s="171"/>
      <c r="R40" s="169"/>
      <c r="S40" s="169"/>
      <c r="T40" s="169"/>
      <c r="U40" s="169"/>
      <c r="V40" s="90" t="s">
        <v>56</v>
      </c>
      <c r="W40" s="89" t="s">
        <v>57</v>
      </c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97"/>
      <c r="AL40" s="11"/>
      <c r="AM40" s="11"/>
      <c r="AN40" s="11"/>
      <c r="AO40" s="11" t="s">
        <v>28</v>
      </c>
      <c r="AP40" s="107">
        <v>2</v>
      </c>
      <c r="AQ40" s="11">
        <f>AP40</f>
        <v>2</v>
      </c>
      <c r="AR40" s="11">
        <f>IF(OR(AND(AQ40=1,AP41=1,AP42=1),AND(AQ40=2,AP41=0,AP42=0)),1,0)</f>
        <v>1</v>
      </c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6" customFormat="1" ht="12" customHeight="1">
      <c r="A41" s="14"/>
      <c r="B41" s="18"/>
      <c r="C41" s="26"/>
      <c r="D41" s="33"/>
      <c r="E41" s="33"/>
      <c r="F41" s="33"/>
      <c r="G41" s="143"/>
      <c r="H41" s="144"/>
      <c r="I41" s="144"/>
      <c r="J41" s="144"/>
      <c r="K41" s="145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97"/>
      <c r="AL41" s="11"/>
      <c r="AM41" s="11"/>
      <c r="AN41" s="11"/>
      <c r="AO41" s="11" t="s">
        <v>58</v>
      </c>
      <c r="AP41" s="103">
        <f>IF(L40="",0,1)</f>
        <v>0</v>
      </c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6" customFormat="1" ht="18.75" customHeight="1">
      <c r="A42" s="11"/>
      <c r="B42" s="19"/>
      <c r="C42" s="23"/>
      <c r="D42" s="33"/>
      <c r="E42" s="33"/>
      <c r="F42" s="33"/>
      <c r="G42" s="146"/>
      <c r="H42" s="147"/>
      <c r="I42" s="147"/>
      <c r="J42" s="147"/>
      <c r="K42" s="148"/>
      <c r="L42" s="33"/>
      <c r="M42" s="33"/>
      <c r="N42" s="33"/>
      <c r="O42" s="33"/>
      <c r="P42" s="33"/>
      <c r="Q42" s="57"/>
      <c r="R42" s="65"/>
      <c r="S42" s="33"/>
      <c r="T42" s="57"/>
      <c r="U42" s="57"/>
      <c r="V42" s="33"/>
      <c r="W42" s="33"/>
      <c r="X42" s="57"/>
      <c r="Y42" s="57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7"/>
      <c r="AL42" s="11"/>
      <c r="AM42" s="11"/>
      <c r="AN42" s="11"/>
      <c r="AO42" s="11" t="s">
        <v>60</v>
      </c>
      <c r="AP42" s="103">
        <f>IF(Q40="",0,1)</f>
        <v>0</v>
      </c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6" customFormat="1" ht="10.5" customHeight="1">
      <c r="A43" s="14"/>
      <c r="B43" s="18"/>
      <c r="C43" s="23"/>
      <c r="D43" s="33"/>
      <c r="E43" s="33"/>
      <c r="F43" s="33"/>
      <c r="G43" s="33"/>
      <c r="H43" s="33"/>
      <c r="I43" s="33"/>
      <c r="J43" s="38"/>
      <c r="K43" s="57"/>
      <c r="L43" s="65"/>
      <c r="M43" s="33"/>
      <c r="N43" s="57"/>
      <c r="O43" s="57"/>
      <c r="P43" s="38"/>
      <c r="Q43" s="33"/>
      <c r="R43" s="57"/>
      <c r="S43" s="57"/>
      <c r="T43" s="57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97"/>
      <c r="AL43" s="11"/>
      <c r="AM43" s="11"/>
      <c r="AN43" s="11"/>
      <c r="AO43" s="11" t="s">
        <v>4</v>
      </c>
      <c r="AP43" s="103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6" customFormat="1" ht="19.5" customHeight="1">
      <c r="A44" s="11"/>
      <c r="B44" s="19"/>
      <c r="C44" s="23"/>
      <c r="D44" s="39" t="s">
        <v>59</v>
      </c>
      <c r="E44" s="33"/>
      <c r="F44" s="33"/>
      <c r="G44" s="33"/>
      <c r="H44" s="33"/>
      <c r="I44" s="33"/>
      <c r="J44" s="38"/>
      <c r="K44" s="57"/>
      <c r="L44" s="65"/>
      <c r="M44" s="33"/>
      <c r="N44" s="57"/>
      <c r="O44" s="57"/>
      <c r="P44" s="81"/>
      <c r="Q44" s="33"/>
      <c r="R44" s="57"/>
      <c r="S44" s="57"/>
      <c r="T44" s="57"/>
      <c r="U44" s="35"/>
      <c r="V44" s="35"/>
      <c r="W44" s="35"/>
      <c r="X44" s="35"/>
      <c r="Y44" s="35"/>
      <c r="Z44" s="35"/>
      <c r="AA44" s="35"/>
      <c r="AB44" s="35"/>
      <c r="AC44" s="35"/>
      <c r="AD44" s="54"/>
      <c r="AE44" s="35"/>
      <c r="AF44" s="35"/>
      <c r="AG44" s="35"/>
      <c r="AH44" s="35"/>
      <c r="AI44" s="35"/>
      <c r="AJ44" s="35"/>
      <c r="AK44" s="97"/>
      <c r="AL44" s="11"/>
      <c r="AM44" s="11"/>
      <c r="AN44" s="11"/>
      <c r="AO44" s="11" t="s">
        <v>61</v>
      </c>
      <c r="AP44" s="103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6" customFormat="1" ht="12" customHeight="1">
      <c r="A45" s="149"/>
      <c r="B45" s="150"/>
      <c r="C45" s="26"/>
      <c r="D45" s="33"/>
      <c r="E45" s="33"/>
      <c r="F45" s="33"/>
      <c r="G45" s="143"/>
      <c r="H45" s="144"/>
      <c r="I45" s="144"/>
      <c r="J45" s="144"/>
      <c r="K45" s="145"/>
      <c r="L45" s="181" t="s">
        <v>62</v>
      </c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3"/>
      <c r="X45" s="184" t="s">
        <v>40</v>
      </c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97"/>
      <c r="AL45" s="11"/>
      <c r="AM45" s="11"/>
      <c r="AN45" s="11"/>
      <c r="AO45" s="11" t="s">
        <v>48</v>
      </c>
      <c r="AP45" s="103">
        <f>IF(L46="",0,1)</f>
        <v>0</v>
      </c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6" customFormat="1" ht="21" customHeight="1">
      <c r="A46" s="149"/>
      <c r="B46" s="150"/>
      <c r="C46" s="165"/>
      <c r="D46" s="166"/>
      <c r="E46" s="166"/>
      <c r="F46" s="167"/>
      <c r="G46" s="146"/>
      <c r="H46" s="147"/>
      <c r="I46" s="147"/>
      <c r="J46" s="147"/>
      <c r="K46" s="148"/>
      <c r="L46" s="168"/>
      <c r="M46" s="169"/>
      <c r="N46" s="169"/>
      <c r="O46" s="170"/>
      <c r="P46" s="171"/>
      <c r="Q46" s="169"/>
      <c r="R46" s="169"/>
      <c r="S46" s="170"/>
      <c r="T46" s="172"/>
      <c r="U46" s="173"/>
      <c r="V46" s="173"/>
      <c r="W46" s="174"/>
      <c r="X46" s="175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97"/>
      <c r="AL46" s="11"/>
      <c r="AM46" s="11"/>
      <c r="AN46" s="11"/>
      <c r="AO46" s="17" t="s">
        <v>64</v>
      </c>
      <c r="AP46" s="103">
        <f>IF(P46="",0,1)</f>
        <v>0</v>
      </c>
      <c r="AQ46" s="11">
        <f>IF(OR(AP45=1,AP46=1,AP47=1),1,0)</f>
        <v>0</v>
      </c>
      <c r="AR46" s="11">
        <f>IF(OR(AND(AP49=1,AQ46=1,AQ47=1),AND(AP49=2,AP45=0,AP46=0,AP47=0,AP48=0)),1,0)</f>
        <v>1</v>
      </c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6" customFormat="1" ht="12" customHeight="1">
      <c r="A47" s="12" t="s">
        <v>65</v>
      </c>
      <c r="B47" s="18"/>
      <c r="C47" s="26"/>
      <c r="D47" s="33"/>
      <c r="E47" s="33"/>
      <c r="F47" s="33"/>
      <c r="G47" s="151"/>
      <c r="H47" s="152"/>
      <c r="I47" s="152"/>
      <c r="J47" s="152"/>
      <c r="K47" s="153"/>
      <c r="L47" s="158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60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97"/>
      <c r="AL47" s="11"/>
      <c r="AM47" s="11"/>
      <c r="AN47" s="11"/>
      <c r="AO47" s="11" t="s">
        <v>66</v>
      </c>
      <c r="AP47" s="103">
        <f>IF(T46="",0,1)</f>
        <v>0</v>
      </c>
      <c r="AQ47" s="11">
        <f>AP48</f>
        <v>0</v>
      </c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6" customFormat="1" ht="18.75" customHeight="1">
      <c r="A48" s="12"/>
      <c r="B48" s="11"/>
      <c r="C48" s="23"/>
      <c r="D48" s="33"/>
      <c r="E48" s="33"/>
      <c r="F48" s="33"/>
      <c r="G48" s="154"/>
      <c r="H48" s="155"/>
      <c r="I48" s="155"/>
      <c r="J48" s="155"/>
      <c r="K48" s="156"/>
      <c r="L48" s="33"/>
      <c r="M48" s="33"/>
      <c r="N48" s="33"/>
      <c r="O48" s="33"/>
      <c r="P48" s="33"/>
      <c r="Q48" s="57"/>
      <c r="R48" s="65"/>
      <c r="S48" s="33"/>
      <c r="T48" s="57"/>
      <c r="U48" s="57"/>
      <c r="V48" s="33"/>
      <c r="W48" s="33"/>
      <c r="X48" s="57"/>
      <c r="Y48" s="57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7"/>
      <c r="AL48" s="11"/>
      <c r="AM48" s="11"/>
      <c r="AN48" s="11"/>
      <c r="AO48" s="11"/>
      <c r="AP48" s="103">
        <f>IF(X46="",0,1)</f>
        <v>0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6" customFormat="1" ht="9" customHeight="1">
      <c r="A49" s="12" t="s">
        <v>65</v>
      </c>
      <c r="B49" s="18"/>
      <c r="C49" s="23"/>
      <c r="D49" s="33"/>
      <c r="E49" s="33"/>
      <c r="F49" s="33"/>
      <c r="G49" s="33"/>
      <c r="H49" s="33"/>
      <c r="I49" s="33"/>
      <c r="J49" s="33"/>
      <c r="K49" s="57"/>
      <c r="L49" s="65"/>
      <c r="M49" s="33"/>
      <c r="N49" s="57"/>
      <c r="O49" s="57"/>
      <c r="P49" s="33"/>
      <c r="Q49" s="33"/>
      <c r="R49" s="57"/>
      <c r="S49" s="57"/>
      <c r="T49" s="57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97"/>
      <c r="AL49" s="11"/>
      <c r="AM49" s="11"/>
      <c r="AN49" s="11"/>
      <c r="AO49" s="11"/>
      <c r="AP49" s="107">
        <v>2</v>
      </c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6" customFormat="1" ht="19.5" customHeight="1">
      <c r="A50" s="12"/>
      <c r="B50" s="11"/>
      <c r="C50" s="23"/>
      <c r="D50" s="39" t="s">
        <v>97</v>
      </c>
      <c r="E50" s="33"/>
      <c r="F50" s="33"/>
      <c r="G50" s="33"/>
      <c r="H50" s="33"/>
      <c r="I50" s="33"/>
      <c r="J50" s="33"/>
      <c r="K50" s="57"/>
      <c r="L50" s="65"/>
      <c r="M50" s="33"/>
      <c r="N50" s="57"/>
      <c r="O50" s="57"/>
      <c r="P50" s="33"/>
      <c r="Q50" s="33"/>
      <c r="R50" s="57"/>
      <c r="S50" s="57"/>
      <c r="T50" s="57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97"/>
      <c r="AL50" s="11"/>
      <c r="AM50" s="11"/>
      <c r="AN50" s="11"/>
      <c r="AO50" s="11"/>
      <c r="AP50" s="103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6" customFormat="1" ht="18" customHeight="1">
      <c r="A51" s="10"/>
      <c r="B51" s="11"/>
      <c r="C51" s="23"/>
      <c r="D51" s="39"/>
      <c r="E51" s="33"/>
      <c r="F51" s="33"/>
      <c r="G51" s="161" t="s">
        <v>13</v>
      </c>
      <c r="H51" s="162"/>
      <c r="I51" s="162"/>
      <c r="J51" s="162"/>
      <c r="K51" s="162"/>
      <c r="L51" s="163"/>
      <c r="M51" s="61"/>
      <c r="N51" s="61"/>
      <c r="O51" s="61"/>
      <c r="P51" s="161" t="s">
        <v>7</v>
      </c>
      <c r="Q51" s="162"/>
      <c r="R51" s="162"/>
      <c r="S51" s="162"/>
      <c r="T51" s="162"/>
      <c r="U51" s="163"/>
      <c r="V51" s="61"/>
      <c r="W51" s="61"/>
      <c r="X51" s="61"/>
      <c r="Y51" s="61"/>
      <c r="Z51" s="61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97"/>
      <c r="AL51" s="11"/>
      <c r="AM51" s="11"/>
      <c r="AN51" s="11"/>
      <c r="AO51" s="11" t="s">
        <v>9</v>
      </c>
      <c r="AP51" s="103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6" customFormat="1" ht="15" customHeight="1">
      <c r="A52" s="10"/>
      <c r="B52" s="11"/>
      <c r="C52" s="26"/>
      <c r="D52" s="33" t="s">
        <v>65</v>
      </c>
      <c r="E52" s="33"/>
      <c r="F52" s="33"/>
      <c r="G52" s="157">
        <v>2</v>
      </c>
      <c r="H52" s="157"/>
      <c r="I52" s="157"/>
      <c r="J52" s="157"/>
      <c r="K52" s="157"/>
      <c r="L52" s="68"/>
      <c r="M52" s="61"/>
      <c r="N52" s="61"/>
      <c r="O52" s="61"/>
      <c r="P52" s="82"/>
      <c r="Q52" s="82"/>
      <c r="R52" s="82"/>
      <c r="S52" s="82"/>
      <c r="T52" s="82"/>
      <c r="U52" s="87"/>
      <c r="V52" s="61"/>
      <c r="W52" s="61"/>
      <c r="X52" s="61"/>
      <c r="Y52" s="61"/>
      <c r="Z52" s="61"/>
      <c r="AA52" s="68"/>
      <c r="AB52" s="92"/>
      <c r="AC52" s="95"/>
      <c r="AD52" s="95"/>
      <c r="AE52" s="87"/>
      <c r="AF52" s="68"/>
      <c r="AG52" s="92"/>
      <c r="AH52" s="87"/>
      <c r="AI52" s="87"/>
      <c r="AJ52" s="87"/>
      <c r="AK52" s="97"/>
      <c r="AL52" s="11"/>
      <c r="AM52" s="11"/>
      <c r="AN52" s="11"/>
      <c r="AO52" s="11" t="s">
        <v>28</v>
      </c>
      <c r="AP52" s="103"/>
      <c r="AQ52" s="11"/>
      <c r="AR52" s="11">
        <f>IF(OR(AND(AP40=1,AP53=2),AND(AP40=2,AP53&gt;=3,AP53&lt;=12)),1,0)</f>
        <v>0</v>
      </c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6" customFormat="1" ht="15" customHeight="1">
      <c r="A53" s="10"/>
      <c r="B53" s="11"/>
      <c r="C53" s="26"/>
      <c r="D53" s="33"/>
      <c r="E53" s="33"/>
      <c r="F53" s="33"/>
      <c r="G53" s="157"/>
      <c r="H53" s="157"/>
      <c r="I53" s="157"/>
      <c r="J53" s="157"/>
      <c r="K53" s="157"/>
      <c r="L53" s="69"/>
      <c r="M53" s="61"/>
      <c r="N53" s="61"/>
      <c r="O53" s="61"/>
      <c r="P53" s="33"/>
      <c r="Q53" s="33"/>
      <c r="R53" s="33"/>
      <c r="S53" s="33"/>
      <c r="T53" s="33"/>
      <c r="U53" s="38"/>
      <c r="V53" s="61"/>
      <c r="W53" s="61"/>
      <c r="X53" s="61"/>
      <c r="Y53" s="61"/>
      <c r="Z53" s="61"/>
      <c r="AA53" s="69"/>
      <c r="AB53" s="89"/>
      <c r="AC53" s="86"/>
      <c r="AD53" s="86"/>
      <c r="AE53" s="38"/>
      <c r="AF53" s="69"/>
      <c r="AG53" s="89"/>
      <c r="AH53" s="38"/>
      <c r="AI53" s="35"/>
      <c r="AJ53" s="35"/>
      <c r="AK53" s="97"/>
      <c r="AL53" s="11"/>
      <c r="AM53" s="11"/>
      <c r="AN53" s="11"/>
      <c r="AO53" s="11" t="s">
        <v>4</v>
      </c>
      <c r="AP53" s="103">
        <v>1</v>
      </c>
      <c r="AQ53" s="11">
        <f>IF(AND(AP53&gt;=2,AP53&lt;=12),1,0)</f>
        <v>0</v>
      </c>
      <c r="AR53" s="11">
        <f>AQ53</f>
        <v>0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8" customFormat="1" ht="28.5" customHeight="1">
      <c r="A54" s="12"/>
      <c r="B54" s="20"/>
      <c r="C54" s="27"/>
      <c r="D54" s="40"/>
      <c r="E54" s="40"/>
      <c r="F54" s="44"/>
      <c r="G54" s="52" t="s">
        <v>94</v>
      </c>
      <c r="H54" s="55"/>
      <c r="I54" s="55"/>
      <c r="J54" s="55"/>
      <c r="K54" s="55"/>
      <c r="L54" s="70"/>
      <c r="M54" s="74"/>
      <c r="N54" s="74"/>
      <c r="O54" s="74"/>
      <c r="P54" s="40"/>
      <c r="Q54" s="40"/>
      <c r="R54" s="40"/>
      <c r="S54" s="40"/>
      <c r="T54" s="40"/>
      <c r="U54" s="40"/>
      <c r="V54" s="74"/>
      <c r="W54" s="74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1"/>
      <c r="AL54" s="20"/>
      <c r="AM54" s="20"/>
      <c r="AN54" s="20"/>
      <c r="AO54" s="20" t="s">
        <v>64</v>
      </c>
      <c r="AP54" s="108">
        <v>1</v>
      </c>
      <c r="AQ54" s="20">
        <f>IF(AND(AP54&gt;=2,AP54&lt;=4),1,0)</f>
        <v>0</v>
      </c>
      <c r="AR54" s="20">
        <f>AQ54</f>
        <v>0</v>
      </c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</row>
    <row r="55" spans="1:56" s="6" customFormat="1" ht="13.5" customHeight="1">
      <c r="A55" s="10"/>
      <c r="B55" s="11"/>
      <c r="C55" s="28"/>
      <c r="D55" s="28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6" customFormat="1" ht="19.5" customHeight="1">
      <c r="A56" s="10"/>
      <c r="B56" s="11"/>
      <c r="C56" s="29"/>
      <c r="D56" s="2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"/>
      <c r="AM56" s="11"/>
      <c r="AN56" s="11"/>
      <c r="AO56" s="11"/>
      <c r="AP56" s="109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6" customFormat="1" ht="13.5" customHeight="1">
      <c r="A57" s="10"/>
      <c r="B57" s="11"/>
      <c r="C57" s="30"/>
      <c r="D57" s="30"/>
      <c r="E57" s="17"/>
      <c r="F57" s="17"/>
      <c r="G57" s="17"/>
      <c r="H57" s="17"/>
      <c r="I57" s="17"/>
      <c r="J57" s="17"/>
      <c r="K57" s="63"/>
      <c r="L57" s="71"/>
      <c r="M57" s="17"/>
      <c r="N57" s="63"/>
      <c r="O57" s="63"/>
      <c r="P57" s="17"/>
      <c r="Q57" s="17"/>
      <c r="R57" s="17"/>
      <c r="S57" s="63"/>
      <c r="T57" s="63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6" customFormat="1" ht="13.5" customHeight="1">
      <c r="A58" s="10"/>
      <c r="B58" s="11"/>
      <c r="C58" s="30"/>
      <c r="D58" s="30"/>
      <c r="E58" s="17"/>
      <c r="F58" s="17"/>
      <c r="G58" s="17"/>
      <c r="H58" s="17"/>
      <c r="I58" s="17"/>
      <c r="J58" s="17"/>
      <c r="K58" s="63"/>
      <c r="L58" s="71"/>
      <c r="M58" s="17"/>
      <c r="N58" s="63"/>
      <c r="O58" s="63"/>
      <c r="P58" s="17"/>
      <c r="Q58" s="17"/>
      <c r="R58" s="17"/>
      <c r="S58" s="63"/>
      <c r="T58" s="63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6" customFormat="1" ht="13.5" customHeight="1">
      <c r="A59" s="10"/>
      <c r="B59" s="11"/>
      <c r="C59" s="30"/>
      <c r="D59" s="30"/>
      <c r="E59" s="17"/>
      <c r="F59" s="17"/>
      <c r="G59" s="17"/>
      <c r="H59" s="17"/>
      <c r="I59" s="17"/>
      <c r="J59" s="17"/>
      <c r="K59" s="63"/>
      <c r="L59" s="71"/>
      <c r="M59" s="17"/>
      <c r="N59" s="63"/>
      <c r="O59" s="63"/>
      <c r="P59" s="17"/>
      <c r="Q59" s="17"/>
      <c r="R59" s="17"/>
      <c r="S59" s="63"/>
      <c r="T59" s="63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6" customFormat="1" ht="15" customHeight="1">
      <c r="A60" s="10"/>
      <c r="B60" s="11"/>
      <c r="C60" s="30"/>
      <c r="D60" s="30"/>
      <c r="E60" s="17"/>
      <c r="F60" s="17"/>
      <c r="G60" s="17"/>
      <c r="H60" s="17"/>
      <c r="I60" s="17"/>
      <c r="J60" s="17"/>
      <c r="K60" s="63"/>
      <c r="L60" s="71"/>
      <c r="M60" s="17"/>
      <c r="N60" s="63"/>
      <c r="O60" s="63"/>
      <c r="P60" s="17"/>
      <c r="Q60" s="17"/>
      <c r="R60" s="17"/>
      <c r="S60" s="63"/>
      <c r="T60" s="63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7" customFormat="1" ht="15" customHeight="1">
      <c r="A61" s="10"/>
      <c r="B61" s="17"/>
      <c r="C61" s="30"/>
      <c r="D61" s="30"/>
      <c r="E61" s="17"/>
      <c r="F61" s="17"/>
      <c r="G61" s="17"/>
      <c r="H61" s="17"/>
      <c r="I61" s="17"/>
      <c r="J61" s="17"/>
      <c r="K61" s="63"/>
      <c r="L61" s="71"/>
      <c r="M61" s="17"/>
      <c r="N61" s="63"/>
      <c r="O61" s="63"/>
      <c r="P61" s="17"/>
      <c r="Q61" s="17"/>
      <c r="R61" s="17"/>
      <c r="S61" s="63"/>
      <c r="T61" s="63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1"/>
      <c r="AM61" s="11"/>
      <c r="AN61" s="11"/>
      <c r="AO61" s="1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6" customFormat="1" ht="15" customHeight="1">
      <c r="A62" s="10"/>
      <c r="B62" s="11"/>
      <c r="C62" s="30"/>
      <c r="D62" s="30"/>
      <c r="E62" s="17"/>
      <c r="F62" s="17"/>
      <c r="G62" s="17"/>
      <c r="H62" s="17"/>
      <c r="I62" s="17"/>
      <c r="J62" s="17"/>
      <c r="K62" s="63"/>
      <c r="L62" s="71"/>
      <c r="M62" s="17"/>
      <c r="N62" s="63"/>
      <c r="O62" s="63"/>
      <c r="P62" s="17"/>
      <c r="Q62" s="17"/>
      <c r="R62" s="17"/>
      <c r="S62" s="63"/>
      <c r="T62" s="63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6" customFormat="1" ht="24.75" customHeight="1">
      <c r="A63" s="10"/>
      <c r="B63" s="11"/>
      <c r="C63" s="30"/>
      <c r="D63" s="30"/>
      <c r="E63" s="17"/>
      <c r="F63" s="17"/>
      <c r="G63" s="17"/>
      <c r="H63" s="17"/>
      <c r="I63" s="17"/>
      <c r="J63" s="17"/>
      <c r="K63" s="63"/>
      <c r="L63" s="71"/>
      <c r="M63" s="17"/>
      <c r="N63" s="63"/>
      <c r="O63" s="63"/>
      <c r="P63" s="17"/>
      <c r="Q63" s="17"/>
      <c r="R63" s="17"/>
      <c r="S63" s="63"/>
      <c r="T63" s="63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6" customFormat="1" ht="15" customHeight="1">
      <c r="A64" s="10"/>
      <c r="B64" s="11"/>
      <c r="C64" s="30"/>
      <c r="D64" s="30"/>
      <c r="E64" s="17"/>
      <c r="F64" s="17"/>
      <c r="G64" s="17"/>
      <c r="H64" s="17"/>
      <c r="I64" s="17"/>
      <c r="J64" s="17"/>
      <c r="K64" s="63"/>
      <c r="L64" s="71"/>
      <c r="M64" s="17"/>
      <c r="N64" s="63"/>
      <c r="O64" s="63"/>
      <c r="P64" s="17"/>
      <c r="Q64" s="17"/>
      <c r="R64" s="17"/>
      <c r="S64" s="63"/>
      <c r="T64" s="63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6" customFormat="1" ht="26.25" customHeight="1">
      <c r="A65" s="10"/>
      <c r="B65" s="11"/>
      <c r="C65" s="30"/>
      <c r="D65" s="30"/>
      <c r="E65" s="17"/>
      <c r="F65" s="17"/>
      <c r="G65" s="17"/>
      <c r="H65" s="17"/>
      <c r="I65" s="17"/>
      <c r="J65" s="17"/>
      <c r="K65" s="63"/>
      <c r="L65" s="71"/>
      <c r="M65" s="17"/>
      <c r="N65" s="63"/>
      <c r="O65" s="63"/>
      <c r="P65" s="17"/>
      <c r="Q65" s="17"/>
      <c r="R65" s="17"/>
      <c r="S65" s="63"/>
      <c r="T65" s="63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ht="18" customHeight="1">
      <c r="A66" s="15"/>
      <c r="B66" s="21"/>
      <c r="C66" s="30"/>
      <c r="D66" s="30"/>
      <c r="E66" s="17"/>
      <c r="F66" s="17"/>
      <c r="G66" s="17"/>
      <c r="H66" s="17"/>
      <c r="I66" s="17"/>
      <c r="J66" s="17"/>
      <c r="K66" s="63"/>
      <c r="L66" s="71"/>
      <c r="M66" s="17"/>
      <c r="N66" s="63"/>
      <c r="O66" s="63"/>
      <c r="P66" s="17"/>
      <c r="Q66" s="17"/>
      <c r="R66" s="17"/>
      <c r="S66" s="63"/>
      <c r="T66" s="63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</row>
    <row r="67" spans="1:56" ht="18" customHeight="1">
      <c r="A67" s="15"/>
      <c r="B67" s="21"/>
      <c r="C67" s="30"/>
      <c r="D67" s="30"/>
      <c r="E67" s="17"/>
      <c r="F67" s="17"/>
      <c r="G67" s="17"/>
      <c r="H67" s="17"/>
      <c r="I67" s="17"/>
      <c r="J67" s="17"/>
      <c r="K67" s="63"/>
      <c r="L67" s="71"/>
      <c r="M67" s="17"/>
      <c r="N67" s="63"/>
      <c r="O67" s="63"/>
      <c r="P67" s="17"/>
      <c r="Q67" s="17"/>
      <c r="R67" s="17"/>
      <c r="S67" s="63"/>
      <c r="T67" s="63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</row>
    <row r="68" spans="1:56" ht="18" customHeight="1">
      <c r="A68" s="15"/>
      <c r="B68" s="21"/>
      <c r="C68" s="30"/>
      <c r="D68" s="30"/>
      <c r="E68" s="17"/>
      <c r="F68" s="17"/>
      <c r="G68" s="17"/>
      <c r="H68" s="17"/>
      <c r="I68" s="17"/>
      <c r="J68" s="17"/>
      <c r="K68" s="63"/>
      <c r="L68" s="71"/>
      <c r="M68" s="17"/>
      <c r="N68" s="63"/>
      <c r="O68" s="63"/>
      <c r="P68" s="17"/>
      <c r="Q68" s="17"/>
      <c r="R68" s="17"/>
      <c r="S68" s="63"/>
      <c r="T68" s="63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</row>
    <row r="69" spans="1:56" ht="18" customHeight="1">
      <c r="A69" s="15"/>
      <c r="B69" s="21"/>
      <c r="C69" s="30"/>
      <c r="D69" s="30"/>
      <c r="E69" s="17"/>
      <c r="F69" s="17"/>
      <c r="G69" s="17"/>
      <c r="H69" s="17"/>
      <c r="I69" s="17"/>
      <c r="J69" s="17"/>
      <c r="K69" s="63"/>
      <c r="L69" s="71"/>
      <c r="M69" s="17"/>
      <c r="N69" s="63"/>
      <c r="O69" s="63"/>
      <c r="P69" s="17"/>
      <c r="Q69" s="17"/>
      <c r="R69" s="17"/>
      <c r="S69" s="63"/>
      <c r="T69" s="63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</row>
    <row r="70" spans="1:56" ht="18" customHeight="1">
      <c r="A70" s="15"/>
      <c r="B70" s="21"/>
      <c r="C70" s="30"/>
      <c r="D70" s="30"/>
      <c r="E70" s="17"/>
      <c r="F70" s="17"/>
      <c r="G70" s="17"/>
      <c r="H70" s="17"/>
      <c r="I70" s="17"/>
      <c r="J70" s="17"/>
      <c r="K70" s="63"/>
      <c r="L70" s="71"/>
      <c r="M70" s="17"/>
      <c r="N70" s="63"/>
      <c r="O70" s="63"/>
      <c r="P70" s="17"/>
      <c r="Q70" s="17"/>
      <c r="R70" s="17"/>
      <c r="S70" s="63"/>
      <c r="T70" s="63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</row>
    <row r="71" spans="1:56" ht="18" customHeight="1">
      <c r="A71" s="15"/>
      <c r="B71" s="21"/>
      <c r="C71" s="30"/>
      <c r="D71" s="30"/>
      <c r="E71" s="17"/>
      <c r="F71" s="17"/>
      <c r="G71" s="17"/>
      <c r="H71" s="17"/>
      <c r="I71" s="17"/>
      <c r="J71" s="17"/>
      <c r="K71" s="63"/>
      <c r="L71" s="71"/>
      <c r="M71" s="17"/>
      <c r="N71" s="63"/>
      <c r="O71" s="63"/>
      <c r="P71" s="17"/>
      <c r="Q71" s="17"/>
      <c r="R71" s="17"/>
      <c r="S71" s="63"/>
      <c r="T71" s="63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</row>
    <row r="72" spans="1:56" ht="18" customHeight="1">
      <c r="A72" s="15"/>
      <c r="B72" s="21"/>
      <c r="C72" s="30"/>
      <c r="D72" s="30"/>
      <c r="E72" s="17"/>
      <c r="F72" s="17"/>
      <c r="G72" s="17"/>
      <c r="H72" s="17"/>
      <c r="I72" s="17"/>
      <c r="J72" s="17"/>
      <c r="K72" s="63"/>
      <c r="L72" s="71"/>
      <c r="M72" s="17"/>
      <c r="N72" s="63"/>
      <c r="O72" s="63"/>
      <c r="P72" s="17"/>
      <c r="Q72" s="17"/>
      <c r="R72" s="17"/>
      <c r="S72" s="63"/>
      <c r="T72" s="63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</row>
    <row r="73" spans="1:56" ht="18" customHeight="1">
      <c r="A73" s="15"/>
      <c r="B73" s="21"/>
      <c r="C73" s="30"/>
      <c r="D73" s="30"/>
      <c r="E73" s="17"/>
      <c r="F73" s="17"/>
      <c r="G73" s="17"/>
      <c r="H73" s="17"/>
      <c r="I73" s="17"/>
      <c r="J73" s="17"/>
      <c r="K73" s="63"/>
      <c r="L73" s="71"/>
      <c r="M73" s="17"/>
      <c r="N73" s="63"/>
      <c r="O73" s="63"/>
      <c r="P73" s="17"/>
      <c r="Q73" s="17"/>
      <c r="R73" s="17"/>
      <c r="S73" s="63"/>
      <c r="T73" s="63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</row>
    <row r="74" spans="1:56" ht="18" customHeight="1">
      <c r="A74" s="15"/>
      <c r="B74" s="21"/>
      <c r="C74" s="30"/>
      <c r="D74" s="30"/>
      <c r="E74" s="17"/>
      <c r="F74" s="17"/>
      <c r="G74" s="17"/>
      <c r="H74" s="17"/>
      <c r="I74" s="17"/>
      <c r="J74" s="17"/>
      <c r="K74" s="63"/>
      <c r="L74" s="71"/>
      <c r="M74" s="17"/>
      <c r="N74" s="63"/>
      <c r="O74" s="63"/>
      <c r="P74" s="17"/>
      <c r="Q74" s="17"/>
      <c r="R74" s="17"/>
      <c r="S74" s="63"/>
      <c r="T74" s="63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</row>
    <row r="75" spans="1:56" ht="18" customHeight="1">
      <c r="A75" s="15"/>
      <c r="B75" s="21"/>
      <c r="C75" s="30"/>
      <c r="D75" s="30"/>
      <c r="E75" s="17"/>
      <c r="F75" s="17"/>
      <c r="G75" s="17"/>
      <c r="H75" s="17"/>
      <c r="I75" s="17"/>
      <c r="J75" s="17"/>
      <c r="K75" s="63"/>
      <c r="L75" s="71"/>
      <c r="M75" s="17"/>
      <c r="N75" s="63"/>
      <c r="O75" s="63"/>
      <c r="P75" s="17"/>
      <c r="Q75" s="17"/>
      <c r="R75" s="17"/>
      <c r="S75" s="63"/>
      <c r="T75" s="63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</row>
    <row r="76" spans="1:56" ht="18" customHeight="1">
      <c r="A76" s="15"/>
      <c r="B76" s="21"/>
      <c r="C76" s="30"/>
      <c r="D76" s="30"/>
      <c r="E76" s="17"/>
      <c r="F76" s="17"/>
      <c r="G76" s="17"/>
      <c r="H76" s="17"/>
      <c r="I76" s="17"/>
      <c r="J76" s="17"/>
      <c r="K76" s="63"/>
      <c r="L76" s="71"/>
      <c r="M76" s="17"/>
      <c r="N76" s="63"/>
      <c r="O76" s="63"/>
      <c r="P76" s="17"/>
      <c r="Q76" s="17"/>
      <c r="R76" s="17"/>
      <c r="S76" s="63"/>
      <c r="T76" s="63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</row>
    <row r="77" spans="1:56" ht="18" customHeight="1">
      <c r="C77" s="31"/>
      <c r="D77" s="31"/>
      <c r="E77" s="7"/>
      <c r="F77" s="7"/>
      <c r="G77" s="7"/>
      <c r="H77" s="7"/>
      <c r="I77" s="7"/>
      <c r="J77" s="7"/>
      <c r="K77" s="64"/>
      <c r="L77" s="72"/>
      <c r="M77" s="7"/>
      <c r="N77" s="64"/>
      <c r="O77" s="64"/>
      <c r="P77" s="7"/>
      <c r="Q77" s="7"/>
      <c r="R77" s="7"/>
      <c r="S77" s="64"/>
      <c r="T77" s="6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56" ht="18" customHeight="1">
      <c r="C78" s="31"/>
      <c r="D78" s="31"/>
      <c r="E78" s="7"/>
      <c r="F78" s="7"/>
      <c r="G78" s="7"/>
      <c r="H78" s="7"/>
      <c r="I78" s="7"/>
      <c r="J78" s="7"/>
      <c r="K78" s="64"/>
      <c r="L78" s="72"/>
      <c r="M78" s="7"/>
      <c r="N78" s="64"/>
      <c r="O78" s="64"/>
      <c r="P78" s="7"/>
      <c r="Q78" s="7"/>
      <c r="R78" s="7"/>
      <c r="S78" s="64"/>
      <c r="T78" s="6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56" ht="18" customHeight="1">
      <c r="C79" s="31"/>
      <c r="D79" s="31"/>
      <c r="E79" s="7"/>
      <c r="F79" s="7"/>
      <c r="G79" s="7"/>
      <c r="H79" s="7"/>
      <c r="I79" s="7"/>
      <c r="J79" s="7"/>
      <c r="K79" s="64"/>
      <c r="L79" s="72"/>
      <c r="M79" s="7"/>
      <c r="N79" s="64"/>
      <c r="O79" s="64"/>
      <c r="P79" s="7"/>
      <c r="Q79" s="7"/>
      <c r="R79" s="7"/>
      <c r="S79" s="64"/>
      <c r="T79" s="6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56" ht="18" customHeight="1">
      <c r="C80" s="31"/>
      <c r="D80" s="31"/>
      <c r="E80" s="7"/>
      <c r="F80" s="7"/>
      <c r="G80" s="7"/>
      <c r="H80" s="7"/>
      <c r="I80" s="7"/>
      <c r="J80" s="7"/>
      <c r="K80" s="64"/>
      <c r="L80" s="72"/>
      <c r="M80" s="7"/>
      <c r="N80" s="64"/>
      <c r="O80" s="64"/>
      <c r="P80" s="7"/>
      <c r="Q80" s="7"/>
      <c r="R80" s="7"/>
      <c r="S80" s="64"/>
      <c r="T80" s="6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3:37" ht="18" customHeight="1">
      <c r="C81" s="31"/>
      <c r="D81" s="31"/>
      <c r="E81" s="7"/>
      <c r="F81" s="7"/>
      <c r="G81" s="7"/>
      <c r="H81" s="7"/>
      <c r="I81" s="7"/>
      <c r="J81" s="7"/>
      <c r="K81" s="64"/>
      <c r="L81" s="72"/>
      <c r="M81" s="7"/>
      <c r="N81" s="64"/>
      <c r="O81" s="64"/>
      <c r="P81" s="7"/>
      <c r="Q81" s="7"/>
      <c r="R81" s="7"/>
      <c r="S81" s="64"/>
      <c r="T81" s="6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3:37" ht="18" customHeight="1">
      <c r="C82" s="31"/>
      <c r="D82" s="31"/>
      <c r="E82" s="7"/>
      <c r="F82" s="7"/>
      <c r="G82" s="7"/>
      <c r="H82" s="7"/>
      <c r="I82" s="7"/>
      <c r="J82" s="7"/>
      <c r="K82" s="64"/>
      <c r="L82" s="72"/>
      <c r="M82" s="7"/>
      <c r="N82" s="64"/>
      <c r="O82" s="64"/>
      <c r="P82" s="7"/>
      <c r="Q82" s="7"/>
      <c r="R82" s="7"/>
      <c r="S82" s="64"/>
      <c r="T82" s="6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3:37" ht="18" customHeight="1">
      <c r="C83" s="31"/>
      <c r="D83" s="31"/>
      <c r="E83" s="7"/>
      <c r="F83" s="7"/>
      <c r="G83" s="7"/>
      <c r="H83" s="7"/>
      <c r="I83" s="7"/>
      <c r="J83" s="7"/>
      <c r="K83" s="64"/>
      <c r="L83" s="72"/>
      <c r="M83" s="7"/>
      <c r="N83" s="64"/>
      <c r="O83" s="64"/>
      <c r="P83" s="7"/>
      <c r="Q83" s="7"/>
      <c r="R83" s="7"/>
      <c r="S83" s="64"/>
      <c r="T83" s="6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3:37" ht="18" customHeight="1">
      <c r="C84" s="31"/>
      <c r="D84" s="31"/>
      <c r="E84" s="7"/>
      <c r="F84" s="7"/>
      <c r="G84" s="7"/>
      <c r="H84" s="7"/>
      <c r="I84" s="7"/>
      <c r="J84" s="7"/>
      <c r="K84" s="64"/>
      <c r="L84" s="72"/>
      <c r="M84" s="7"/>
      <c r="N84" s="64"/>
      <c r="O84" s="64"/>
      <c r="P84" s="7"/>
      <c r="Q84" s="7"/>
      <c r="R84" s="7"/>
      <c r="S84" s="64"/>
      <c r="T84" s="6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3:37" ht="18" customHeight="1">
      <c r="C85" s="31"/>
      <c r="D85" s="31"/>
      <c r="E85" s="7"/>
      <c r="F85" s="7"/>
      <c r="G85" s="7"/>
      <c r="H85" s="7"/>
      <c r="I85" s="7"/>
      <c r="J85" s="7"/>
      <c r="K85" s="64"/>
      <c r="L85" s="72"/>
      <c r="M85" s="7"/>
      <c r="N85" s="64"/>
      <c r="O85" s="64"/>
      <c r="P85" s="7"/>
      <c r="Q85" s="7"/>
      <c r="R85" s="7"/>
      <c r="S85" s="64"/>
      <c r="T85" s="6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3:37" ht="18" customHeight="1">
      <c r="C86" s="31"/>
      <c r="D86" s="31"/>
      <c r="E86" s="7"/>
      <c r="F86" s="7"/>
      <c r="G86" s="7"/>
      <c r="H86" s="7"/>
      <c r="I86" s="7"/>
      <c r="J86" s="7"/>
      <c r="K86" s="64"/>
      <c r="L86" s="72"/>
      <c r="M86" s="7"/>
      <c r="N86" s="64"/>
      <c r="O86" s="64"/>
      <c r="P86" s="7"/>
      <c r="Q86" s="7"/>
      <c r="R86" s="7"/>
      <c r="S86" s="64"/>
      <c r="T86" s="6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3:37" ht="18" customHeight="1">
      <c r="C87" s="31"/>
      <c r="D87" s="31"/>
      <c r="E87" s="7"/>
      <c r="F87" s="7"/>
      <c r="G87" s="7"/>
      <c r="H87" s="7"/>
      <c r="I87" s="7"/>
      <c r="J87" s="7"/>
      <c r="K87" s="64"/>
      <c r="L87" s="72"/>
      <c r="M87" s="7"/>
      <c r="N87" s="64"/>
      <c r="O87" s="64"/>
      <c r="P87" s="7"/>
      <c r="Q87" s="7"/>
      <c r="R87" s="7"/>
      <c r="S87" s="64"/>
      <c r="T87" s="6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3:37" ht="18" customHeight="1">
      <c r="C88" s="31"/>
      <c r="D88" s="31"/>
      <c r="E88" s="7"/>
      <c r="F88" s="7"/>
      <c r="G88" s="7"/>
      <c r="H88" s="7"/>
      <c r="I88" s="7"/>
      <c r="J88" s="7"/>
      <c r="K88" s="64"/>
      <c r="L88" s="72"/>
      <c r="M88" s="7"/>
      <c r="N88" s="64"/>
      <c r="O88" s="64"/>
      <c r="P88" s="7"/>
      <c r="Q88" s="7"/>
      <c r="R88" s="7"/>
      <c r="S88" s="64"/>
      <c r="T88" s="6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3:37" ht="18" customHeight="1">
      <c r="C89" s="31"/>
      <c r="D89" s="31"/>
      <c r="E89" s="7"/>
      <c r="F89" s="7"/>
      <c r="G89" s="7"/>
      <c r="H89" s="7"/>
      <c r="I89" s="7"/>
      <c r="J89" s="7"/>
      <c r="K89" s="64"/>
      <c r="L89" s="72"/>
      <c r="M89" s="7"/>
      <c r="N89" s="64"/>
      <c r="O89" s="64"/>
      <c r="P89" s="7"/>
      <c r="Q89" s="7"/>
      <c r="R89" s="7"/>
      <c r="S89" s="64"/>
      <c r="T89" s="6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3:37" ht="18" customHeight="1">
      <c r="C90" s="31"/>
      <c r="D90" s="31"/>
      <c r="E90" s="7"/>
      <c r="F90" s="7"/>
      <c r="G90" s="7"/>
      <c r="H90" s="7"/>
      <c r="I90" s="7"/>
      <c r="J90" s="7"/>
      <c r="K90" s="64"/>
      <c r="L90" s="72"/>
      <c r="M90" s="7"/>
      <c r="N90" s="64"/>
      <c r="O90" s="64"/>
      <c r="P90" s="7"/>
      <c r="Q90" s="7"/>
      <c r="R90" s="7"/>
      <c r="S90" s="64"/>
      <c r="T90" s="6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3:37" ht="18" customHeight="1">
      <c r="C91" s="31"/>
      <c r="D91" s="31"/>
      <c r="E91" s="7"/>
      <c r="F91" s="7"/>
      <c r="G91" s="7"/>
      <c r="H91" s="7"/>
      <c r="I91" s="7"/>
      <c r="J91" s="7"/>
      <c r="K91" s="64"/>
      <c r="L91" s="72"/>
      <c r="M91" s="7"/>
      <c r="N91" s="64"/>
      <c r="O91" s="64"/>
      <c r="P91" s="7"/>
      <c r="Q91" s="7"/>
      <c r="R91" s="7"/>
      <c r="S91" s="64"/>
      <c r="T91" s="6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3:37" ht="18" customHeight="1">
      <c r="C92" s="31"/>
      <c r="D92" s="31"/>
      <c r="E92" s="7"/>
      <c r="F92" s="7"/>
      <c r="G92" s="7"/>
      <c r="H92" s="7"/>
      <c r="I92" s="7"/>
      <c r="J92" s="7"/>
      <c r="K92" s="64"/>
      <c r="L92" s="72"/>
      <c r="M92" s="7"/>
      <c r="N92" s="64"/>
      <c r="O92" s="64"/>
      <c r="P92" s="7"/>
      <c r="Q92" s="7"/>
      <c r="R92" s="7"/>
      <c r="S92" s="64"/>
      <c r="T92" s="6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3:37" ht="18" customHeight="1">
      <c r="C93" s="31"/>
      <c r="D93" s="31"/>
      <c r="E93" s="7"/>
      <c r="F93" s="7"/>
      <c r="G93" s="7"/>
      <c r="H93" s="7"/>
      <c r="I93" s="7"/>
      <c r="J93" s="7"/>
      <c r="K93" s="64"/>
      <c r="L93" s="72"/>
      <c r="M93" s="7"/>
      <c r="N93" s="64"/>
      <c r="O93" s="64"/>
      <c r="P93" s="7"/>
      <c r="Q93" s="7"/>
      <c r="R93" s="7"/>
      <c r="S93" s="64"/>
      <c r="T93" s="6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3:37" ht="18" customHeight="1">
      <c r="C94" s="31"/>
      <c r="D94" s="31"/>
      <c r="E94" s="7"/>
      <c r="F94" s="7"/>
      <c r="G94" s="7"/>
      <c r="H94" s="7"/>
      <c r="I94" s="7"/>
      <c r="J94" s="7"/>
      <c r="K94" s="64"/>
      <c r="L94" s="72"/>
      <c r="M94" s="7"/>
      <c r="N94" s="64"/>
      <c r="O94" s="64"/>
      <c r="P94" s="7"/>
      <c r="Q94" s="7"/>
      <c r="R94" s="7"/>
      <c r="S94" s="64"/>
      <c r="T94" s="6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3:37" ht="18" customHeight="1">
      <c r="C95" s="31"/>
      <c r="D95" s="31"/>
      <c r="E95" s="7"/>
      <c r="F95" s="7"/>
      <c r="G95" s="7"/>
      <c r="H95" s="7"/>
      <c r="I95" s="7"/>
      <c r="J95" s="7"/>
      <c r="K95" s="64"/>
      <c r="L95" s="72"/>
      <c r="M95" s="7"/>
      <c r="N95" s="64"/>
      <c r="O95" s="64"/>
      <c r="P95" s="7"/>
      <c r="Q95" s="7"/>
      <c r="R95" s="7"/>
      <c r="S95" s="64"/>
      <c r="T95" s="6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3:37" ht="18" customHeight="1">
      <c r="C96" s="31"/>
      <c r="D96" s="31"/>
      <c r="E96" s="7"/>
      <c r="F96" s="7"/>
      <c r="G96" s="7"/>
      <c r="H96" s="7"/>
      <c r="I96" s="7"/>
      <c r="J96" s="7"/>
      <c r="K96" s="64"/>
      <c r="L96" s="72"/>
      <c r="M96" s="7"/>
      <c r="N96" s="64"/>
      <c r="O96" s="64"/>
      <c r="P96" s="7"/>
      <c r="Q96" s="7"/>
      <c r="R96" s="7"/>
      <c r="S96" s="64"/>
      <c r="T96" s="6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3:37" ht="18" customHeight="1">
      <c r="C97" s="31"/>
      <c r="D97" s="31"/>
      <c r="E97" s="7"/>
      <c r="F97" s="7"/>
      <c r="G97" s="7"/>
      <c r="H97" s="7"/>
      <c r="I97" s="7"/>
      <c r="J97" s="7"/>
      <c r="K97" s="64"/>
      <c r="L97" s="72"/>
      <c r="M97" s="7"/>
      <c r="N97" s="64"/>
      <c r="O97" s="64"/>
      <c r="P97" s="7"/>
      <c r="Q97" s="7"/>
      <c r="R97" s="7"/>
      <c r="S97" s="64"/>
      <c r="T97" s="6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3:37" ht="18" customHeight="1">
      <c r="C98" s="31"/>
      <c r="D98" s="31"/>
      <c r="E98" s="7"/>
      <c r="F98" s="7"/>
      <c r="G98" s="7"/>
      <c r="H98" s="7"/>
      <c r="I98" s="7"/>
      <c r="J98" s="7"/>
      <c r="K98" s="64"/>
      <c r="L98" s="72"/>
      <c r="M98" s="7"/>
      <c r="N98" s="64"/>
      <c r="O98" s="64"/>
      <c r="P98" s="7"/>
      <c r="Q98" s="7"/>
      <c r="R98" s="7"/>
      <c r="S98" s="64"/>
      <c r="T98" s="6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3:37" ht="18" customHeight="1">
      <c r="C99" s="31"/>
      <c r="D99" s="31"/>
      <c r="E99" s="7"/>
      <c r="F99" s="7"/>
      <c r="G99" s="7"/>
      <c r="H99" s="7"/>
      <c r="I99" s="7"/>
      <c r="J99" s="7"/>
      <c r="K99" s="64"/>
      <c r="L99" s="72"/>
      <c r="M99" s="7"/>
      <c r="N99" s="64"/>
      <c r="O99" s="64"/>
      <c r="P99" s="7"/>
      <c r="Q99" s="7"/>
      <c r="R99" s="7"/>
      <c r="S99" s="64"/>
      <c r="T99" s="6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3:37" ht="18" customHeight="1">
      <c r="C100" s="31"/>
      <c r="D100" s="31"/>
      <c r="E100" s="7"/>
      <c r="F100" s="7"/>
      <c r="G100" s="7"/>
      <c r="H100" s="7"/>
      <c r="I100" s="7"/>
      <c r="J100" s="7"/>
      <c r="K100" s="64"/>
      <c r="L100" s="72"/>
      <c r="M100" s="7"/>
      <c r="N100" s="64"/>
      <c r="O100" s="64"/>
      <c r="P100" s="7"/>
      <c r="Q100" s="7"/>
      <c r="R100" s="7"/>
      <c r="S100" s="64"/>
      <c r="T100" s="6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3:37" ht="18" customHeight="1">
      <c r="C101" s="31"/>
      <c r="D101" s="31"/>
      <c r="E101" s="7"/>
      <c r="F101" s="7"/>
      <c r="G101" s="7"/>
      <c r="H101" s="7"/>
      <c r="I101" s="7"/>
      <c r="J101" s="7"/>
      <c r="K101" s="64"/>
      <c r="L101" s="72"/>
      <c r="M101" s="7"/>
      <c r="N101" s="64"/>
      <c r="O101" s="64"/>
      <c r="P101" s="7"/>
      <c r="Q101" s="7"/>
      <c r="R101" s="7"/>
      <c r="S101" s="64"/>
      <c r="T101" s="6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3:37" ht="18" customHeight="1">
      <c r="C102" s="31"/>
      <c r="D102" s="31"/>
      <c r="E102" s="7"/>
      <c r="F102" s="7"/>
      <c r="G102" s="7"/>
      <c r="H102" s="7"/>
      <c r="I102" s="7"/>
      <c r="J102" s="7"/>
      <c r="K102" s="64"/>
      <c r="L102" s="72"/>
      <c r="M102" s="7"/>
      <c r="N102" s="64"/>
      <c r="O102" s="64"/>
      <c r="P102" s="7"/>
      <c r="Q102" s="7"/>
      <c r="R102" s="7"/>
      <c r="S102" s="64"/>
      <c r="T102" s="64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3:37" ht="18" customHeight="1">
      <c r="C103" s="31"/>
      <c r="D103" s="31"/>
      <c r="E103" s="7"/>
      <c r="F103" s="7"/>
      <c r="G103" s="7"/>
      <c r="H103" s="7"/>
      <c r="I103" s="7"/>
      <c r="J103" s="7"/>
      <c r="K103" s="64"/>
      <c r="L103" s="72"/>
      <c r="M103" s="7"/>
      <c r="N103" s="64"/>
      <c r="O103" s="64"/>
      <c r="P103" s="7"/>
      <c r="Q103" s="7"/>
      <c r="R103" s="7"/>
      <c r="S103" s="64"/>
      <c r="T103" s="64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3:37" ht="18" customHeight="1"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3:37" ht="18" customHeight="1"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</sheetData>
  <mergeCells count="82">
    <mergeCell ref="A1:AK1"/>
    <mergeCell ref="A2:AK2"/>
    <mergeCell ref="C3:AK3"/>
    <mergeCell ref="C4:D4"/>
    <mergeCell ref="V4:X4"/>
    <mergeCell ref="AD4:AF4"/>
    <mergeCell ref="C5:AK5"/>
    <mergeCell ref="F7:L7"/>
    <mergeCell ref="Y8:AJ8"/>
    <mergeCell ref="G11:N11"/>
    <mergeCell ref="O11:V11"/>
    <mergeCell ref="W11:AK11"/>
    <mergeCell ref="D12:F12"/>
    <mergeCell ref="G12:N12"/>
    <mergeCell ref="O12:V12"/>
    <mergeCell ref="W12:AK12"/>
    <mergeCell ref="X13:AK13"/>
    <mergeCell ref="X14:AK14"/>
    <mergeCell ref="G15:N15"/>
    <mergeCell ref="G16:N16"/>
    <mergeCell ref="P16:R16"/>
    <mergeCell ref="S16:T16"/>
    <mergeCell ref="C19:F19"/>
    <mergeCell ref="G19:M19"/>
    <mergeCell ref="G21:O21"/>
    <mergeCell ref="G22:O22"/>
    <mergeCell ref="D23:F23"/>
    <mergeCell ref="H23:K23"/>
    <mergeCell ref="D24:F24"/>
    <mergeCell ref="G24:AJ24"/>
    <mergeCell ref="D28:F28"/>
    <mergeCell ref="D29:F29"/>
    <mergeCell ref="G29:AJ29"/>
    <mergeCell ref="G33:K33"/>
    <mergeCell ref="L33:N33"/>
    <mergeCell ref="P33:R33"/>
    <mergeCell ref="T33:W33"/>
    <mergeCell ref="G34:K34"/>
    <mergeCell ref="L34:N34"/>
    <mergeCell ref="P34:R34"/>
    <mergeCell ref="T34:W34"/>
    <mergeCell ref="AB35:AJ35"/>
    <mergeCell ref="G36:K36"/>
    <mergeCell ref="L36:AJ36"/>
    <mergeCell ref="G37:AK37"/>
    <mergeCell ref="L39:V39"/>
    <mergeCell ref="G35:K35"/>
    <mergeCell ref="L35:N35"/>
    <mergeCell ref="P35:R35"/>
    <mergeCell ref="T35:W35"/>
    <mergeCell ref="X35:AA35"/>
    <mergeCell ref="C40:F40"/>
    <mergeCell ref="L40:O40"/>
    <mergeCell ref="Q40:U40"/>
    <mergeCell ref="L41:Y41"/>
    <mergeCell ref="L45:W45"/>
    <mergeCell ref="X45:AJ45"/>
    <mergeCell ref="X47:AJ47"/>
    <mergeCell ref="G51:L51"/>
    <mergeCell ref="P51:U51"/>
    <mergeCell ref="E55:AK55"/>
    <mergeCell ref="C46:F46"/>
    <mergeCell ref="L46:O46"/>
    <mergeCell ref="P46:S46"/>
    <mergeCell ref="T46:W46"/>
    <mergeCell ref="X46:AJ46"/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  <mergeCell ref="L47:W47"/>
  </mergeCells>
  <phoneticPr fontId="1"/>
  <conditionalFormatting sqref="L46:W46">
    <cfRule type="expression" dxfId="82" priority="36" stopIfTrue="1">
      <formula>AP48=2</formula>
    </cfRule>
  </conditionalFormatting>
  <conditionalFormatting sqref="P46:S46">
    <cfRule type="expression" dxfId="81" priority="33" stopIfTrue="1">
      <formula>$AP$49=2</formula>
    </cfRule>
    <cfRule type="expression" dxfId="80" priority="34" stopIfTrue="1">
      <formula>AP48=2</formula>
    </cfRule>
    <cfRule type="expression" dxfId="79" priority="35" stopIfTrue="1">
      <formula>AP48=2</formula>
    </cfRule>
  </conditionalFormatting>
  <conditionalFormatting sqref="L46:O46">
    <cfRule type="expression" dxfId="78" priority="31" stopIfTrue="1">
      <formula>$AP$49=2</formula>
    </cfRule>
    <cfRule type="expression" dxfId="77" priority="32" stopIfTrue="1">
      <formula>AP48=2</formula>
    </cfRule>
  </conditionalFormatting>
  <conditionalFormatting sqref="T46:W46 G45:K46">
    <cfRule type="expression" dxfId="76" priority="30" stopIfTrue="1">
      <formula>$AP$48=2</formula>
    </cfRule>
  </conditionalFormatting>
  <conditionalFormatting sqref="G47:K48">
    <cfRule type="expression" dxfId="75" priority="10">
      <formula>$AP$49=1</formula>
    </cfRule>
    <cfRule type="expression" dxfId="74" priority="11">
      <formula>$AP$49=2</formula>
    </cfRule>
    <cfRule type="expression" dxfId="73" priority="12">
      <formula>$AP$49=1</formula>
    </cfRule>
    <cfRule type="expression" dxfId="72" priority="13">
      <formula>$AP$49=1</formula>
    </cfRule>
    <cfRule type="expression" dxfId="71" priority="15">
      <formula>$AP$49=1</formula>
    </cfRule>
    <cfRule type="expression" dxfId="70" priority="28" stopIfTrue="1">
      <formula>$AP$49=1</formula>
    </cfRule>
    <cfRule type="expression" dxfId="69" priority="29" stopIfTrue="1">
      <formula>$AP$48=1</formula>
    </cfRule>
  </conditionalFormatting>
  <conditionalFormatting sqref="G41:K42">
    <cfRule type="expression" dxfId="68" priority="26" stopIfTrue="1">
      <formula>$AP$40=1</formula>
    </cfRule>
    <cfRule type="expression" dxfId="67" priority="27" stopIfTrue="1">
      <formula>$AP$44=1</formula>
    </cfRule>
  </conditionalFormatting>
  <conditionalFormatting sqref="Q40:U40 G39:K40">
    <cfRule type="expression" dxfId="66" priority="25" stopIfTrue="1">
      <formula>$AP$44=2</formula>
    </cfRule>
  </conditionalFormatting>
  <conditionalFormatting sqref="L40">
    <cfRule type="expression" dxfId="65" priority="22" stopIfTrue="1">
      <formula>$AP$40=2</formula>
    </cfRule>
    <cfRule type="expression" dxfId="64" priority="23" stopIfTrue="1">
      <formula>$AP$44=2</formula>
    </cfRule>
    <cfRule type="expression" dxfId="63" priority="24" stopIfTrue="1">
      <formula>"="</formula>
    </cfRule>
  </conditionalFormatting>
  <conditionalFormatting sqref="G39:K40 Q40:U40">
    <cfRule type="expression" dxfId="62" priority="21" stopIfTrue="1">
      <formula>$AP$40=2</formula>
    </cfRule>
  </conditionalFormatting>
  <conditionalFormatting sqref="AB35:AJ35">
    <cfRule type="expression" dxfId="61" priority="20" stopIfTrue="1">
      <formula>$AP$35=0</formula>
    </cfRule>
  </conditionalFormatting>
  <conditionalFormatting sqref="G45:K46">
    <cfRule type="expression" dxfId="60" priority="14">
      <formula>$AP$49=2</formula>
    </cfRule>
    <cfRule type="expression" dxfId="59" priority="19" stopIfTrue="1">
      <formula>$AP$49=2</formula>
    </cfRule>
  </conditionalFormatting>
  <conditionalFormatting sqref="T46:W46">
    <cfRule type="expression" dxfId="58" priority="17" stopIfTrue="1">
      <formula>$AP$49=2</formula>
    </cfRule>
    <cfRule type="expression" dxfId="57" priority="18" stopIfTrue="1">
      <formula>$AP$49=2</formula>
    </cfRule>
  </conditionalFormatting>
  <conditionalFormatting sqref="S6:AJ7">
    <cfRule type="expression" dxfId="56" priority="37" stopIfTrue="1">
      <formula>$AS$5=0</formula>
    </cfRule>
    <cfRule type="expression" dxfId="55" priority="38" stopIfTrue="1">
      <formula>$AS$5=1</formula>
    </cfRule>
    <cfRule type="expression" dxfId="54" priority="39" stopIfTrue="1">
      <formula>"AND(AR5=1,AR8=1,AR13=1,AR14=1,AR16=1,AR18=1,AR24=1,AR28=1,AR30=1,AR35=1,AR41=1,AR47=1,AR48=1,AR49=1)"</formula>
    </cfRule>
    <cfRule type="expression" dxfId="53" priority="40" stopIfTrue="1">
      <formula>AR=0</formula>
    </cfRule>
    <cfRule type="expression" dxfId="52" priority="41" stopIfTrue="1">
      <formula>$AR$5=0</formula>
    </cfRule>
    <cfRule type="expression" dxfId="51" priority="42" stopIfTrue="1">
      <formula>$AR$5=0</formula>
    </cfRule>
    <cfRule type="expression" dxfId="50" priority="43" stopIfTrue="1">
      <formula>$AR$5=0</formula>
    </cfRule>
    <cfRule type="expression" dxfId="49" priority="44" stopIfTrue="1">
      <formula>$AP$56&gt;=16</formula>
    </cfRule>
    <cfRule type="expression" dxfId="48" priority="45" stopIfTrue="1">
      <formula>$AP$56&lt;16</formula>
    </cfRule>
    <cfRule type="expression" dxfId="47" priority="46" stopIfTrue="1">
      <formula>$AP$56&lt;20</formula>
    </cfRule>
    <cfRule type="expression" dxfId="46" priority="47" stopIfTrue="1">
      <formula>$AP$56&gt;19</formula>
    </cfRule>
    <cfRule type="expression" dxfId="45" priority="48" stopIfTrue="1">
      <formula>$AP$56&gt;19</formula>
    </cfRule>
    <cfRule type="expression" dxfId="44" priority="49" stopIfTrue="1">
      <formula>$AP$56&gt;0</formula>
    </cfRule>
    <cfRule type="expression" dxfId="43" priority="50" stopIfTrue="1">
      <formula>$AP$56&gt;0</formula>
    </cfRule>
  </conditionalFormatting>
  <conditionalFormatting sqref="X46:AJ46">
    <cfRule type="expression" dxfId="42" priority="3" stopIfTrue="1">
      <formula>BB48=2</formula>
    </cfRule>
  </conditionalFormatting>
  <conditionalFormatting sqref="X46:AJ46">
    <cfRule type="expression" dxfId="41" priority="2" stopIfTrue="1">
      <formula>$AP$48=2</formula>
    </cfRule>
  </conditionalFormatting>
  <conditionalFormatting sqref="X46:AJ46">
    <cfRule type="expression" dxfId="40" priority="1" stopIfTrue="1">
      <formula>$AP$49=2</formula>
    </cfRule>
  </conditionalFormatting>
  <dataValidations count="6">
    <dataValidation type="list" imeMode="off" allowBlank="1" showInputMessage="1" showErrorMessage="1" sqref="L40:O40">
      <formula1>"選択して下さい,令和２,令和３"</formula1>
    </dataValidation>
    <dataValidation type="date" imeMode="off" allowBlank="1" showInputMessage="1" showErrorMessage="1" error="入力された日付は、願書の提出期間外です。_x000a_2/10～3/11の範囲で入力してください。" sqref="F7:L7">
      <formula1>44602</formula1>
      <formula2>44631</formula2>
    </dataValidation>
    <dataValidation type="whole" imeMode="off" allowBlank="1" showInputMessage="1" showErrorMessage="1" sqref="Q40:U40">
      <formula1>1001</formula1>
      <formula2>9999</formula2>
    </dataValidation>
    <dataValidation imeMode="off" allowBlank="1" showInputMessage="1" showErrorMessage="1" sqref="G21 H23:K23 L36:AJ36 G16:N16 L33:W35"/>
    <dataValidation imeMode="fullKatakana" allowBlank="1" showInputMessage="1" showErrorMessage="1" sqref="G29:AJ29 G24:AJ24 G12:V12"/>
    <dataValidation imeMode="hiragana" allowBlank="1" showInputMessage="1" showErrorMessage="1" sqref="G30:AJ31 G25:AJ26 G13:V14 L46:AJ46"/>
  </dataValidations>
  <pageMargins left="0.62992125984251968" right="0.19685039370078741" top="0.70866141732283472" bottom="0.31496062992125984" header="0" footer="0.35433070866141736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オプション 3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38</xdr:row>
                    <xdr:rowOff>114300</xdr:rowOff>
                  </from>
                  <to>
                    <xdr:col>10</xdr:col>
                    <xdr:colOff>85725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オプション 4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オプション 6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104775</xdr:rowOff>
                  </from>
                  <to>
                    <xdr:col>10</xdr:col>
                    <xdr:colOff>38100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オプション 7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46</xdr:row>
                    <xdr:rowOff>85725</xdr:rowOff>
                  </from>
                  <to>
                    <xdr:col>10</xdr:col>
                    <xdr:colOff>133350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8" name="オプション 30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114300</xdr:rowOff>
                  </from>
                  <to>
                    <xdr:col>9</xdr:col>
                    <xdr:colOff>76200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9" name="オプション 31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114300</xdr:rowOff>
                  </from>
                  <to>
                    <xdr:col>12</xdr:col>
                    <xdr:colOff>123825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10" name="ドロップ 1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9525</xdr:rowOff>
                  </from>
                  <to>
                    <xdr:col>12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1" name="ドロップ 2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9525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2" name="グループ 5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ドロップ 9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D105"/>
  <sheetViews>
    <sheetView showGridLines="0" workbookViewId="0">
      <selection activeCell="F8" sqref="F8"/>
    </sheetView>
  </sheetViews>
  <sheetFormatPr defaultColWidth="2.625" defaultRowHeight="18" customHeight="1"/>
  <cols>
    <col min="1" max="1" width="3.75" style="1" customWidth="1"/>
    <col min="2" max="2" width="2.25" style="2" customWidth="1"/>
    <col min="3" max="3" width="3.125" style="3" customWidth="1"/>
    <col min="4" max="4" width="4.375" style="3" customWidth="1"/>
    <col min="5" max="5" width="3.375" style="2" customWidth="1"/>
    <col min="6" max="6" width="3.875" style="2" customWidth="1"/>
    <col min="7" max="10" width="2.625" style="2"/>
    <col min="11" max="11" width="2.625" style="4"/>
    <col min="12" max="12" width="2.625" style="5"/>
    <col min="13" max="13" width="2.625" style="2"/>
    <col min="14" max="15" width="2.625" style="4"/>
    <col min="16" max="18" width="2.625" style="2"/>
    <col min="19" max="20" width="2.625" style="4"/>
    <col min="21" max="28" width="2.625" style="2"/>
    <col min="29" max="30" width="2.75" style="2" customWidth="1"/>
    <col min="31" max="35" width="2.625" style="2"/>
    <col min="36" max="36" width="1.875" style="2" customWidth="1"/>
    <col min="37" max="37" width="5.125" style="2" customWidth="1"/>
    <col min="38" max="38" width="9.75" style="2" customWidth="1"/>
    <col min="39" max="45" width="9.75" style="2" hidden="1" customWidth="1"/>
    <col min="46" max="16384" width="2.625" style="2"/>
  </cols>
  <sheetData>
    <row r="1" spans="1:56" s="110" customFormat="1" ht="28.5" customHeight="1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117"/>
      <c r="AM1" s="117"/>
      <c r="AN1" s="117"/>
      <c r="AO1" s="117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</row>
    <row r="2" spans="1:56" ht="5.25" customHeight="1">
      <c r="A2" s="9"/>
      <c r="B2" s="16"/>
      <c r="C2" s="111"/>
      <c r="D2" s="111"/>
      <c r="E2" s="16"/>
      <c r="F2" s="16"/>
      <c r="G2" s="16"/>
      <c r="H2" s="16"/>
      <c r="I2" s="16"/>
      <c r="J2" s="16"/>
      <c r="K2" s="114"/>
      <c r="L2" s="115"/>
      <c r="M2" s="16"/>
      <c r="N2" s="114"/>
      <c r="O2" s="114"/>
      <c r="P2" s="16"/>
      <c r="Q2" s="16"/>
      <c r="R2" s="16"/>
      <c r="S2" s="114"/>
      <c r="T2" s="114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</row>
    <row r="3" spans="1:56" ht="27" customHeight="1">
      <c r="A3" s="9"/>
      <c r="B3" s="16"/>
      <c r="C3" s="262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16"/>
      <c r="AM3" s="16"/>
      <c r="AN3" s="16"/>
      <c r="AO3" s="16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56" ht="30" customHeight="1">
      <c r="A4" s="10"/>
      <c r="B4" s="17"/>
      <c r="C4" s="264" t="s">
        <v>90</v>
      </c>
      <c r="D4" s="264"/>
      <c r="E4" s="41">
        <f>IF(F7="","",F7)</f>
        <v>44623</v>
      </c>
      <c r="F4" s="112" t="s">
        <v>93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84"/>
      <c r="V4" s="265" t="s">
        <v>2</v>
      </c>
      <c r="W4" s="266"/>
      <c r="X4" s="266"/>
      <c r="Y4" s="93"/>
      <c r="Z4" s="93"/>
      <c r="AA4" s="93"/>
      <c r="AB4" s="93"/>
      <c r="AC4" s="94"/>
      <c r="AD4" s="265" t="s">
        <v>5</v>
      </c>
      <c r="AE4" s="266"/>
      <c r="AF4" s="266"/>
      <c r="AG4" s="93"/>
      <c r="AH4" s="93"/>
      <c r="AI4" s="93"/>
      <c r="AJ4" s="93"/>
      <c r="AK4" s="94"/>
      <c r="AL4" s="17"/>
      <c r="AM4" s="17"/>
      <c r="AN4" s="17"/>
      <c r="AO4" s="17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s="6" customFormat="1" ht="27.75" customHeight="1">
      <c r="A5" s="10"/>
      <c r="B5" s="11"/>
      <c r="C5" s="247" t="s">
        <v>10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9"/>
      <c r="AL5" s="11"/>
      <c r="AM5" s="11"/>
      <c r="AN5" s="11"/>
      <c r="AO5" s="11"/>
      <c r="AP5" s="11"/>
      <c r="AQ5" s="11"/>
      <c r="AR5" s="11">
        <f>IF(AND(AR7=1,AR10=1,AR15=1,AR16=1,AR21=1,AR23=1,AR29=1,AR33=1,AR35=1,AR40=1,AR46=1,AR52=1,AR53=1,AR54=1,AR32=1,AR34=1,AR36=1),1,0)</f>
        <v>1</v>
      </c>
      <c r="AS5" s="11">
        <f>AR5</f>
        <v>1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</row>
    <row r="6" spans="1:56" s="6" customFormat="1" ht="28.5" customHeight="1">
      <c r="A6" s="10"/>
      <c r="B6" s="11"/>
      <c r="C6" s="22"/>
      <c r="D6" s="32"/>
      <c r="E6" s="32"/>
      <c r="F6" s="43" t="s">
        <v>98</v>
      </c>
      <c r="G6" s="43"/>
      <c r="H6" s="43"/>
      <c r="I6" s="43"/>
      <c r="J6" s="43"/>
      <c r="K6" s="43"/>
      <c r="L6" s="43"/>
      <c r="M6" s="32"/>
      <c r="N6" s="32"/>
      <c r="O6" s="32"/>
      <c r="P6" s="32"/>
      <c r="Q6" s="32"/>
      <c r="R6" s="32"/>
      <c r="S6" s="120" t="s">
        <v>3</v>
      </c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96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s="6" customFormat="1" ht="13.5" customHeight="1">
      <c r="A7" s="10"/>
      <c r="B7" s="11"/>
      <c r="C7" s="23"/>
      <c r="D7" s="33"/>
      <c r="E7" s="33"/>
      <c r="F7" s="269">
        <v>44623</v>
      </c>
      <c r="G7" s="269"/>
      <c r="H7" s="269"/>
      <c r="I7" s="269"/>
      <c r="J7" s="269"/>
      <c r="K7" s="269"/>
      <c r="L7" s="269"/>
      <c r="M7" s="33"/>
      <c r="N7" s="57" t="s">
        <v>12</v>
      </c>
      <c r="O7" s="57"/>
      <c r="P7" s="33"/>
      <c r="Q7" s="33"/>
      <c r="R7" s="57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97"/>
      <c r="AL7" s="11"/>
      <c r="AM7" s="11"/>
      <c r="AN7" s="11"/>
      <c r="AO7" s="11"/>
      <c r="AP7" s="103">
        <f>IF(F7="",0,1)</f>
        <v>1</v>
      </c>
      <c r="AQ7" s="103">
        <f>AP7</f>
        <v>1</v>
      </c>
      <c r="AR7" s="11">
        <f>AQ7</f>
        <v>1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s="6" customFormat="1" ht="21" customHeight="1">
      <c r="A8" s="10"/>
      <c r="B8" s="11"/>
      <c r="C8" s="23"/>
      <c r="D8" s="33"/>
      <c r="E8" s="33"/>
      <c r="F8" s="33"/>
      <c r="G8" s="33" t="s">
        <v>18</v>
      </c>
      <c r="H8" s="33"/>
      <c r="I8" s="33"/>
      <c r="J8" s="33"/>
      <c r="K8" s="57"/>
      <c r="L8" s="65"/>
      <c r="M8" s="33"/>
      <c r="N8" s="57"/>
      <c r="O8" s="57"/>
      <c r="P8" s="33"/>
      <c r="Q8" s="33"/>
      <c r="R8" s="57"/>
      <c r="S8" s="57"/>
      <c r="T8" s="57"/>
      <c r="U8" s="35"/>
      <c r="V8" s="88" t="s">
        <v>6</v>
      </c>
      <c r="W8" s="88"/>
      <c r="X8" s="88"/>
      <c r="Y8" s="251" t="str">
        <f>G13&amp;"　"&amp;O13</f>
        <v>不動　ちか</v>
      </c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98"/>
      <c r="AL8" s="11"/>
      <c r="AM8" s="11"/>
      <c r="AN8" s="11"/>
      <c r="AO8" s="11"/>
      <c r="AP8" s="103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56" s="7" customFormat="1" ht="7.5" customHeight="1">
      <c r="A9" s="10"/>
      <c r="B9" s="17"/>
      <c r="C9" s="24"/>
      <c r="D9" s="34"/>
      <c r="E9" s="34"/>
      <c r="F9" s="34"/>
      <c r="G9" s="34"/>
      <c r="H9" s="34"/>
      <c r="I9" s="34"/>
      <c r="J9" s="34"/>
      <c r="K9" s="59"/>
      <c r="L9" s="66"/>
      <c r="M9" s="34"/>
      <c r="N9" s="59"/>
      <c r="O9" s="59"/>
      <c r="P9" s="34"/>
      <c r="Q9" s="34"/>
      <c r="R9" s="59"/>
      <c r="S9" s="59"/>
      <c r="T9" s="59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99"/>
      <c r="AL9" s="17"/>
      <c r="AM9" s="17"/>
      <c r="AN9" s="17"/>
      <c r="AO9" s="17"/>
      <c r="AP9" s="104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s="6" customFormat="1" ht="15" customHeight="1">
      <c r="A10" s="10"/>
      <c r="B10" s="11"/>
      <c r="C10" s="25"/>
      <c r="D10" s="35"/>
      <c r="E10" s="33"/>
      <c r="F10" s="33"/>
      <c r="G10" s="46"/>
      <c r="H10" s="46"/>
      <c r="I10" s="46"/>
      <c r="J10" s="46"/>
      <c r="K10" s="60"/>
      <c r="L10" s="67"/>
      <c r="M10" s="46"/>
      <c r="N10" s="60"/>
      <c r="O10" s="60"/>
      <c r="P10" s="46"/>
      <c r="Q10" s="46"/>
      <c r="R10" s="60"/>
      <c r="S10" s="60"/>
      <c r="T10" s="60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100"/>
      <c r="AL10" s="11"/>
      <c r="AM10" s="11"/>
      <c r="AN10" s="11"/>
      <c r="AO10" s="11"/>
      <c r="AP10" s="103">
        <f>IF(G12="",0,1)</f>
        <v>1</v>
      </c>
      <c r="AQ10" s="11">
        <f>IF(OR(G12="",O12="",G13="",O13=""),0,1)</f>
        <v>1</v>
      </c>
      <c r="AR10" s="11">
        <f>AQ10</f>
        <v>1</v>
      </c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56" s="6" customFormat="1" ht="13.5" customHeight="1">
      <c r="A11" s="10"/>
      <c r="B11" s="11"/>
      <c r="C11" s="25"/>
      <c r="D11" s="36" t="s">
        <v>6</v>
      </c>
      <c r="E11" s="37"/>
      <c r="F11" s="37"/>
      <c r="G11" s="253" t="s">
        <v>20</v>
      </c>
      <c r="H11" s="254"/>
      <c r="I11" s="254"/>
      <c r="J11" s="254"/>
      <c r="K11" s="254"/>
      <c r="L11" s="254"/>
      <c r="M11" s="254"/>
      <c r="N11" s="254"/>
      <c r="O11" s="255" t="s">
        <v>15</v>
      </c>
      <c r="P11" s="256"/>
      <c r="Q11" s="256"/>
      <c r="R11" s="256"/>
      <c r="S11" s="256"/>
      <c r="T11" s="256"/>
      <c r="U11" s="256"/>
      <c r="V11" s="257"/>
      <c r="W11" s="270" t="s">
        <v>63</v>
      </c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2"/>
      <c r="AL11" s="11"/>
      <c r="AM11" s="11"/>
      <c r="AN11" s="11"/>
      <c r="AO11" s="11"/>
      <c r="AP11" s="103">
        <f>IF(O12="",0,1)</f>
        <v>1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56" s="6" customFormat="1" ht="13.5" customHeight="1">
      <c r="A12" s="11"/>
      <c r="B12" s="18"/>
      <c r="C12" s="26"/>
      <c r="D12" s="214" t="s">
        <v>21</v>
      </c>
      <c r="E12" s="214"/>
      <c r="F12" s="214"/>
      <c r="G12" s="238" t="s">
        <v>1</v>
      </c>
      <c r="H12" s="239"/>
      <c r="I12" s="239"/>
      <c r="J12" s="239"/>
      <c r="K12" s="239"/>
      <c r="L12" s="239"/>
      <c r="M12" s="239"/>
      <c r="N12" s="240"/>
      <c r="O12" s="241" t="s">
        <v>45</v>
      </c>
      <c r="P12" s="239"/>
      <c r="Q12" s="239"/>
      <c r="R12" s="239"/>
      <c r="S12" s="239"/>
      <c r="T12" s="239"/>
      <c r="U12" s="239"/>
      <c r="V12" s="242"/>
      <c r="W12" s="243" t="s">
        <v>34</v>
      </c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44"/>
      <c r="AL12" s="11"/>
      <c r="AM12" s="11"/>
      <c r="AN12" s="11"/>
      <c r="AO12" s="11"/>
      <c r="AP12" s="103">
        <f>IF(G13="",0,1)</f>
        <v>1</v>
      </c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56" s="6" customFormat="1" ht="12" customHeight="1">
      <c r="A13" s="12"/>
      <c r="B13" s="18"/>
      <c r="C13" s="26"/>
      <c r="D13" s="38"/>
      <c r="E13" s="38"/>
      <c r="F13" s="38"/>
      <c r="G13" s="121" t="s">
        <v>67</v>
      </c>
      <c r="H13" s="122"/>
      <c r="I13" s="122"/>
      <c r="J13" s="122"/>
      <c r="K13" s="122"/>
      <c r="L13" s="122"/>
      <c r="M13" s="122"/>
      <c r="N13" s="122"/>
      <c r="O13" s="125" t="s">
        <v>27</v>
      </c>
      <c r="P13" s="122"/>
      <c r="Q13" s="122"/>
      <c r="R13" s="122"/>
      <c r="S13" s="122"/>
      <c r="T13" s="122"/>
      <c r="U13" s="122"/>
      <c r="V13" s="126"/>
      <c r="W13" s="3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6"/>
      <c r="AL13" s="11"/>
      <c r="AM13" s="11"/>
      <c r="AN13" s="11"/>
      <c r="AO13" s="11"/>
      <c r="AP13" s="103">
        <f>IF(O13="",0,1)</f>
        <v>1</v>
      </c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s="6" customFormat="1" ht="12" customHeight="1">
      <c r="A14" s="10"/>
      <c r="B14" s="11"/>
      <c r="C14" s="23"/>
      <c r="D14" s="38"/>
      <c r="E14" s="38"/>
      <c r="F14" s="38"/>
      <c r="G14" s="123"/>
      <c r="H14" s="124"/>
      <c r="I14" s="124"/>
      <c r="J14" s="124"/>
      <c r="K14" s="124"/>
      <c r="L14" s="124"/>
      <c r="M14" s="124"/>
      <c r="N14" s="124"/>
      <c r="O14" s="127"/>
      <c r="P14" s="124"/>
      <c r="Q14" s="124"/>
      <c r="R14" s="124"/>
      <c r="S14" s="124"/>
      <c r="T14" s="124"/>
      <c r="U14" s="124"/>
      <c r="V14" s="128"/>
      <c r="W14" s="91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8"/>
      <c r="AL14" s="11"/>
      <c r="AM14" s="11"/>
      <c r="AN14" s="11"/>
      <c r="AO14" s="11"/>
      <c r="AP14" s="103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s="6" customFormat="1" ht="15" customHeight="1">
      <c r="A15" s="10"/>
      <c r="B15" s="11"/>
      <c r="C15" s="23"/>
      <c r="D15" s="38"/>
      <c r="E15" s="38"/>
      <c r="F15" s="38"/>
      <c r="G15" s="229" t="s">
        <v>80</v>
      </c>
      <c r="H15" s="229"/>
      <c r="I15" s="229"/>
      <c r="J15" s="229"/>
      <c r="K15" s="229"/>
      <c r="L15" s="229"/>
      <c r="M15" s="229"/>
      <c r="N15" s="229"/>
      <c r="O15" s="57"/>
      <c r="P15" s="33"/>
      <c r="Q15" s="33"/>
      <c r="R15" s="57"/>
      <c r="S15" s="57"/>
      <c r="T15" s="57"/>
      <c r="U15" s="35"/>
      <c r="V15" s="35"/>
      <c r="W15" s="35"/>
      <c r="X15" s="35"/>
      <c r="Y15" s="35"/>
      <c r="Z15" s="36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97"/>
      <c r="AL15" s="11"/>
      <c r="AM15" s="11"/>
      <c r="AN15" s="11"/>
      <c r="AO15" s="11"/>
      <c r="AP15" s="103">
        <f>IF(G16="",0,1)</f>
        <v>1</v>
      </c>
      <c r="AQ15" s="103">
        <f>AP15</f>
        <v>1</v>
      </c>
      <c r="AR15" s="11">
        <f>AQ15</f>
        <v>1</v>
      </c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s="6" customFormat="1" ht="30" customHeight="1">
      <c r="A16" s="10"/>
      <c r="B16" s="11"/>
      <c r="C16" s="23"/>
      <c r="D16" s="36" t="s">
        <v>24</v>
      </c>
      <c r="E16" s="38"/>
      <c r="F16" s="38"/>
      <c r="G16" s="230">
        <v>29346</v>
      </c>
      <c r="H16" s="231"/>
      <c r="I16" s="231"/>
      <c r="J16" s="231"/>
      <c r="K16" s="231"/>
      <c r="L16" s="231"/>
      <c r="M16" s="231"/>
      <c r="N16" s="232"/>
      <c r="O16" s="75" t="s">
        <v>26</v>
      </c>
      <c r="P16" s="233">
        <f>IF(OR(F7="",G16=""),"",DATEDIF(G16,F7,"Y"))</f>
        <v>41</v>
      </c>
      <c r="Q16" s="234"/>
      <c r="R16" s="235"/>
      <c r="S16" s="236"/>
      <c r="T16" s="237"/>
      <c r="U16" s="38"/>
      <c r="V16" s="61"/>
      <c r="W16" s="61"/>
      <c r="X16" s="61"/>
      <c r="Y16" s="35"/>
      <c r="Z16" s="36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97"/>
      <c r="AL16" s="11"/>
      <c r="AM16" s="11"/>
      <c r="AN16" s="11"/>
      <c r="AO16" s="11"/>
      <c r="AP16" s="103">
        <v>2</v>
      </c>
      <c r="AQ16" s="11">
        <f>IF(OR(AP16=1,AP16=2),1,0)</f>
        <v>1</v>
      </c>
      <c r="AR16" s="11">
        <f>AQ16</f>
        <v>1</v>
      </c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s="6" customFormat="1" ht="9" customHeight="1">
      <c r="A17" s="10"/>
      <c r="B17" s="11"/>
      <c r="C17" s="23"/>
      <c r="D17" s="36"/>
      <c r="E17" s="38"/>
      <c r="F17" s="38"/>
      <c r="G17" s="47"/>
      <c r="H17" s="53"/>
      <c r="I17" s="56"/>
      <c r="J17" s="38"/>
      <c r="K17" s="61"/>
      <c r="L17" s="47"/>
      <c r="M17" s="53"/>
      <c r="N17" s="56"/>
      <c r="O17" s="38"/>
      <c r="P17" s="61"/>
      <c r="Q17" s="47"/>
      <c r="R17" s="47"/>
      <c r="S17" s="53"/>
      <c r="T17" s="56"/>
      <c r="U17" s="38"/>
      <c r="V17" s="61"/>
      <c r="W17" s="61"/>
      <c r="X17" s="61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97"/>
      <c r="AL17" s="11"/>
      <c r="AM17" s="11"/>
      <c r="AN17" s="11"/>
      <c r="AO17" s="11"/>
      <c r="AP17" s="103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s="6" customFormat="1" ht="15" customHeight="1">
      <c r="A18" s="10"/>
      <c r="B18" s="11"/>
      <c r="C18" s="23"/>
      <c r="D18" s="36" t="s">
        <v>29</v>
      </c>
      <c r="E18" s="35"/>
      <c r="F18" s="35"/>
      <c r="G18" s="48"/>
      <c r="H18" s="54"/>
      <c r="I18" s="35"/>
      <c r="J18" s="35"/>
      <c r="K18" s="35"/>
      <c r="L18" s="35"/>
      <c r="M18" s="35"/>
      <c r="N18" s="56"/>
      <c r="O18" s="38"/>
      <c r="P18" s="61"/>
      <c r="Q18" s="47"/>
      <c r="R18" s="47"/>
      <c r="S18" s="53"/>
      <c r="T18" s="56"/>
      <c r="U18" s="38"/>
      <c r="V18" s="61"/>
      <c r="W18" s="61"/>
      <c r="X18" s="61"/>
      <c r="Y18" s="35"/>
      <c r="Z18" s="36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97"/>
      <c r="AL18" s="11"/>
      <c r="AM18" s="11"/>
      <c r="AN18" s="11"/>
      <c r="AO18" s="11"/>
      <c r="AP18" s="103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s="6" customFormat="1" ht="34.5" customHeight="1">
      <c r="A19" s="10"/>
      <c r="B19" s="11"/>
      <c r="C19" s="165" t="s">
        <v>79</v>
      </c>
      <c r="D19" s="166"/>
      <c r="E19" s="166"/>
      <c r="F19" s="167"/>
      <c r="G19" s="217"/>
      <c r="H19" s="218"/>
      <c r="I19" s="218"/>
      <c r="J19" s="218"/>
      <c r="K19" s="218"/>
      <c r="L19" s="218"/>
      <c r="M19" s="219"/>
      <c r="N19" s="56"/>
      <c r="O19" s="38"/>
      <c r="P19" s="61"/>
      <c r="Q19" s="47"/>
      <c r="R19" s="47"/>
      <c r="S19" s="53"/>
      <c r="T19" s="56"/>
      <c r="U19" s="38"/>
      <c r="V19" s="61"/>
      <c r="W19" s="61"/>
      <c r="X19" s="61"/>
      <c r="Y19" s="35"/>
      <c r="Z19" s="36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97"/>
      <c r="AL19" s="11"/>
      <c r="AM19" s="11"/>
      <c r="AN19" s="11"/>
      <c r="AO19" s="11"/>
      <c r="AP19" s="103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6" customFormat="1" ht="12" customHeight="1">
      <c r="A20" s="10"/>
      <c r="B20" s="11"/>
      <c r="C20" s="23"/>
      <c r="D20" s="38"/>
      <c r="E20" s="38"/>
      <c r="F20" s="38"/>
      <c r="G20" s="33"/>
      <c r="H20" s="33"/>
      <c r="I20" s="33"/>
      <c r="J20" s="33"/>
      <c r="K20" s="57"/>
      <c r="L20" s="65"/>
      <c r="M20" s="33"/>
      <c r="N20" s="57"/>
      <c r="O20" s="57"/>
      <c r="P20" s="33"/>
      <c r="Q20" s="33"/>
      <c r="R20" s="57"/>
      <c r="S20" s="57"/>
      <c r="T20" s="5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97"/>
      <c r="AL20" s="11"/>
      <c r="AM20" s="11"/>
      <c r="AN20" s="11"/>
      <c r="AO20" s="11" t="s">
        <v>9</v>
      </c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6" customFormat="1" ht="24" customHeight="1">
      <c r="A21" s="11"/>
      <c r="B21" s="11"/>
      <c r="C21" s="23"/>
      <c r="D21" s="36" t="s">
        <v>23</v>
      </c>
      <c r="E21" s="38"/>
      <c r="F21" s="38"/>
      <c r="G21" s="220">
        <v>5</v>
      </c>
      <c r="H21" s="220"/>
      <c r="I21" s="220"/>
      <c r="J21" s="220"/>
      <c r="K21" s="220"/>
      <c r="L21" s="220"/>
      <c r="M21" s="220"/>
      <c r="N21" s="220"/>
      <c r="O21" s="220"/>
      <c r="P21" s="33"/>
      <c r="Q21" s="83"/>
      <c r="R21" s="57"/>
      <c r="S21" s="57"/>
      <c r="T21" s="57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97"/>
      <c r="AL21" s="11"/>
      <c r="AM21" s="11"/>
      <c r="AN21" s="11"/>
      <c r="AO21" s="11" t="s">
        <v>32</v>
      </c>
      <c r="AP21" s="103">
        <v>8</v>
      </c>
      <c r="AQ21" s="11">
        <f>IF(AND(AP21&gt;=2,AP21&lt;=10),1,0)</f>
        <v>1</v>
      </c>
      <c r="AR21" s="11">
        <f>AQ21</f>
        <v>1</v>
      </c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6" customFormat="1" ht="15" customHeight="1">
      <c r="A22" s="10"/>
      <c r="B22" s="11"/>
      <c r="C22" s="23"/>
      <c r="D22" s="38"/>
      <c r="E22" s="38"/>
      <c r="F22" s="38"/>
      <c r="G22" s="221" t="s">
        <v>81</v>
      </c>
      <c r="H22" s="221"/>
      <c r="I22" s="221"/>
      <c r="J22" s="221"/>
      <c r="K22" s="221"/>
      <c r="L22" s="221"/>
      <c r="M22" s="221"/>
      <c r="N22" s="221"/>
      <c r="O22" s="221"/>
      <c r="P22" s="61"/>
      <c r="Q22" s="61"/>
      <c r="R22" s="61"/>
      <c r="S22" s="61"/>
      <c r="T22" s="61"/>
      <c r="U22" s="86"/>
      <c r="V22" s="89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5"/>
      <c r="AK22" s="97"/>
      <c r="AL22" s="11"/>
      <c r="AM22" s="11"/>
      <c r="AN22" s="11"/>
      <c r="AO22" s="11" t="s">
        <v>31</v>
      </c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6" customFormat="1" ht="13.5" customHeight="1">
      <c r="A23" s="10"/>
      <c r="B23" s="11"/>
      <c r="C23" s="23"/>
      <c r="D23" s="222" t="s">
        <v>33</v>
      </c>
      <c r="E23" s="222"/>
      <c r="F23" s="223"/>
      <c r="G23" s="49" t="s">
        <v>8</v>
      </c>
      <c r="H23" s="224" t="s">
        <v>35</v>
      </c>
      <c r="I23" s="225"/>
      <c r="J23" s="225"/>
      <c r="K23" s="226"/>
      <c r="L23" s="33" t="s">
        <v>17</v>
      </c>
      <c r="M23" s="33"/>
      <c r="N23" s="33"/>
      <c r="O23" s="33"/>
      <c r="P23" s="33"/>
      <c r="Q23" s="33"/>
      <c r="R23" s="57"/>
      <c r="S23" s="57"/>
      <c r="T23" s="57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97"/>
      <c r="AL23" s="11"/>
      <c r="AM23" s="11"/>
      <c r="AN23" s="11"/>
      <c r="AO23" s="11" t="s">
        <v>38</v>
      </c>
      <c r="AP23" s="103">
        <f>IF(H23="",0,1)</f>
        <v>1</v>
      </c>
      <c r="AQ23" s="11">
        <f>IF(OR(H23="",G24="",G25=""),0,1)</f>
        <v>1</v>
      </c>
      <c r="AR23" s="11">
        <f>AQ23</f>
        <v>1</v>
      </c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6" customFormat="1" ht="13.5" customHeight="1">
      <c r="A24" s="129"/>
      <c r="B24" s="130"/>
      <c r="C24" s="26"/>
      <c r="D24" s="214" t="s">
        <v>21</v>
      </c>
      <c r="E24" s="214"/>
      <c r="F24" s="214"/>
      <c r="G24" s="215" t="s">
        <v>91</v>
      </c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7"/>
      <c r="AK24" s="97"/>
      <c r="AL24" s="11"/>
      <c r="AM24" s="11"/>
      <c r="AN24" s="11"/>
      <c r="AO24" s="11" t="s">
        <v>41</v>
      </c>
      <c r="AP24" s="103">
        <f>IF(G24="",0,1)</f>
        <v>1</v>
      </c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6" customFormat="1" ht="17.25" customHeight="1">
      <c r="A25" s="129"/>
      <c r="B25" s="130"/>
      <c r="C25" s="26"/>
      <c r="D25" s="38"/>
      <c r="E25" s="38"/>
      <c r="F25" s="38"/>
      <c r="G25" s="131" t="s">
        <v>74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3"/>
      <c r="AK25" s="97"/>
      <c r="AL25" s="11"/>
      <c r="AM25" s="11"/>
      <c r="AN25" s="11"/>
      <c r="AO25" s="11" t="s">
        <v>16</v>
      </c>
      <c r="AP25" s="103">
        <f>IF(G25="",0,1)</f>
        <v>1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6" customFormat="1" ht="13.5" customHeight="1">
      <c r="A26" s="129"/>
      <c r="B26" s="130"/>
      <c r="C26" s="23"/>
      <c r="D26" s="38"/>
      <c r="E26" s="38"/>
      <c r="F26" s="38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6"/>
      <c r="AK26" s="97"/>
      <c r="AL26" s="11"/>
      <c r="AM26" s="11"/>
      <c r="AN26" s="11"/>
      <c r="AO26" s="11" t="s">
        <v>42</v>
      </c>
      <c r="AP26" s="103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6" customFormat="1" ht="15" customHeight="1">
      <c r="A27" s="129"/>
      <c r="B27" s="130"/>
      <c r="C27" s="23"/>
      <c r="D27" s="35"/>
      <c r="E27" s="38"/>
      <c r="F27" s="38"/>
      <c r="G27" s="50" t="s">
        <v>77</v>
      </c>
      <c r="H27" s="33"/>
      <c r="I27" s="33"/>
      <c r="J27" s="33"/>
      <c r="K27" s="57"/>
      <c r="L27" s="65"/>
      <c r="M27" s="33"/>
      <c r="N27" s="57"/>
      <c r="O27" s="57"/>
      <c r="P27" s="33"/>
      <c r="Q27" s="33"/>
      <c r="R27" s="57"/>
      <c r="S27" s="57"/>
      <c r="T27" s="57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97"/>
      <c r="AL27" s="11"/>
      <c r="AM27" s="11"/>
      <c r="AN27" s="11"/>
      <c r="AO27" s="11" t="s">
        <v>43</v>
      </c>
      <c r="AP27" s="103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6" customFormat="1" ht="16.5" customHeight="1">
      <c r="A28" s="129"/>
      <c r="B28" s="130"/>
      <c r="C28" s="23"/>
      <c r="D28" s="216" t="s">
        <v>44</v>
      </c>
      <c r="E28" s="216"/>
      <c r="F28" s="216"/>
      <c r="G28" s="113" t="s">
        <v>78</v>
      </c>
      <c r="H28" s="33"/>
      <c r="I28" s="57"/>
      <c r="J28" s="57"/>
      <c r="K28" s="57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97"/>
      <c r="AL28" s="11"/>
      <c r="AM28" s="11"/>
      <c r="AN28" s="11"/>
      <c r="AO28" s="11" t="s">
        <v>11</v>
      </c>
      <c r="AP28" s="103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6" customFormat="1" ht="13.5" customHeight="1">
      <c r="A29" s="129"/>
      <c r="B29" s="130"/>
      <c r="C29" s="26"/>
      <c r="D29" s="214" t="s">
        <v>21</v>
      </c>
      <c r="E29" s="214"/>
      <c r="F29" s="214"/>
      <c r="G29" s="215" t="s">
        <v>76</v>
      </c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7"/>
      <c r="AK29" s="97"/>
      <c r="AL29" s="11"/>
      <c r="AM29" s="11"/>
      <c r="AN29" s="11"/>
      <c r="AO29" s="11" t="s">
        <v>19</v>
      </c>
      <c r="AP29" s="103">
        <f>IF(G29="",0,1)</f>
        <v>1</v>
      </c>
      <c r="AQ29" s="11">
        <f>IF(OR(AND(AP29=1,AP30=1),AND(AP29=0,AP30=0)),1,0)</f>
        <v>1</v>
      </c>
      <c r="AR29" s="11">
        <f>AQ29</f>
        <v>1</v>
      </c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6" customFormat="1" ht="17.25" customHeight="1">
      <c r="A30" s="13"/>
      <c r="B30" s="14"/>
      <c r="C30" s="26"/>
      <c r="D30" s="38"/>
      <c r="E30" s="38"/>
      <c r="F30" s="38"/>
      <c r="G30" s="131" t="s">
        <v>75</v>
      </c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3"/>
      <c r="AK30" s="97"/>
      <c r="AL30" s="11"/>
      <c r="AM30" s="11"/>
      <c r="AN30" s="11"/>
      <c r="AO30" s="11"/>
      <c r="AP30" s="103">
        <f>IF(G30="",0,1)</f>
        <v>1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6" customFormat="1" ht="13.5" customHeight="1">
      <c r="A31" s="13"/>
      <c r="B31" s="14"/>
      <c r="C31" s="23"/>
      <c r="D31" s="38"/>
      <c r="E31" s="38"/>
      <c r="F31" s="38"/>
      <c r="G31" s="134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6"/>
      <c r="AK31" s="97"/>
      <c r="AL31" s="11"/>
      <c r="AM31" s="11"/>
      <c r="AN31" s="11"/>
      <c r="AO31" s="11"/>
      <c r="AP31" s="103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6" customFormat="1" ht="15" customHeight="1">
      <c r="A32" s="13"/>
      <c r="B32" s="14"/>
      <c r="C32" s="23"/>
      <c r="D32" s="35"/>
      <c r="E32" s="33"/>
      <c r="F32" s="33"/>
      <c r="G32" s="33"/>
      <c r="H32" s="33"/>
      <c r="I32" s="33"/>
      <c r="J32" s="38"/>
      <c r="K32" s="57"/>
      <c r="L32" s="65"/>
      <c r="M32" s="33"/>
      <c r="N32" s="57"/>
      <c r="O32" s="57"/>
      <c r="P32" s="38"/>
      <c r="Q32" s="33"/>
      <c r="R32" s="57"/>
      <c r="S32" s="57"/>
      <c r="T32" s="57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97"/>
      <c r="AL32" s="11"/>
      <c r="AM32" s="11"/>
      <c r="AN32" s="11"/>
      <c r="AO32" s="11"/>
      <c r="AP32" s="103">
        <f>IF(AND(L34="",P34="",T34=""),1,0)</f>
        <v>0</v>
      </c>
      <c r="AQ32" s="11">
        <f>IF(AND(L33="",P33="",T33=""),1,0)</f>
        <v>0</v>
      </c>
      <c r="AR32" s="11">
        <f>IF(AND(AQ32=1,AP32=1),0,1)</f>
        <v>1</v>
      </c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6" customFormat="1" ht="20.100000000000001" customHeight="1">
      <c r="A33" s="13"/>
      <c r="B33" s="14"/>
      <c r="C33" s="23"/>
      <c r="D33" s="36" t="s">
        <v>46</v>
      </c>
      <c r="E33" s="33"/>
      <c r="F33" s="33"/>
      <c r="G33" s="196" t="s">
        <v>86</v>
      </c>
      <c r="H33" s="197"/>
      <c r="I33" s="197"/>
      <c r="J33" s="197"/>
      <c r="K33" s="198"/>
      <c r="L33" s="199" t="s">
        <v>71</v>
      </c>
      <c r="M33" s="200"/>
      <c r="N33" s="200"/>
      <c r="O33" s="76" t="s">
        <v>25</v>
      </c>
      <c r="P33" s="200" t="s">
        <v>72</v>
      </c>
      <c r="Q33" s="201"/>
      <c r="R33" s="201"/>
      <c r="S33" s="76" t="s">
        <v>14</v>
      </c>
      <c r="T33" s="200" t="s">
        <v>73</v>
      </c>
      <c r="U33" s="201"/>
      <c r="V33" s="201"/>
      <c r="W33" s="206"/>
      <c r="X33" s="137" t="s">
        <v>89</v>
      </c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9"/>
      <c r="AL33" s="11"/>
      <c r="AM33" s="11"/>
      <c r="AN33" s="102">
        <f>IF(T33="",0,1)</f>
        <v>1</v>
      </c>
      <c r="AO33" s="102">
        <f>IF(P33="",0,1)</f>
        <v>1</v>
      </c>
      <c r="AP33" s="105">
        <f>IF(L33="",0,1)</f>
        <v>1</v>
      </c>
      <c r="AQ33" s="11">
        <f>IF(OR(AND(AP33=1,AO33=1,AN33=1),AND(AP33=0,AO33=0,AN33=0)),1,0)</f>
        <v>1</v>
      </c>
      <c r="AR33" s="11">
        <f>AQ33</f>
        <v>1</v>
      </c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6" customFormat="1" ht="20.100000000000001" customHeight="1">
      <c r="A34" s="13"/>
      <c r="B34" s="14"/>
      <c r="C34" s="23"/>
      <c r="D34" s="39"/>
      <c r="E34" s="33"/>
      <c r="F34" s="33"/>
      <c r="G34" s="207" t="s">
        <v>87</v>
      </c>
      <c r="H34" s="208"/>
      <c r="I34" s="208"/>
      <c r="J34" s="208"/>
      <c r="K34" s="209"/>
      <c r="L34" s="210" t="s">
        <v>30</v>
      </c>
      <c r="M34" s="211"/>
      <c r="N34" s="211"/>
      <c r="O34" s="77" t="s">
        <v>25</v>
      </c>
      <c r="P34" s="211" t="s">
        <v>85</v>
      </c>
      <c r="Q34" s="212"/>
      <c r="R34" s="212"/>
      <c r="S34" s="77" t="s">
        <v>14</v>
      </c>
      <c r="T34" s="211" t="s">
        <v>73</v>
      </c>
      <c r="U34" s="211"/>
      <c r="V34" s="211"/>
      <c r="W34" s="213"/>
      <c r="X34" s="137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9"/>
      <c r="AL34" s="11"/>
      <c r="AM34" s="11"/>
      <c r="AN34" s="102">
        <f>IF(T34="",0,1)</f>
        <v>1</v>
      </c>
      <c r="AO34" s="102">
        <f>IF(P34="",0,1)</f>
        <v>1</v>
      </c>
      <c r="AP34" s="105">
        <f>IF(L34="",0,1)</f>
        <v>1</v>
      </c>
      <c r="AQ34" s="11">
        <f>IF(OR(AND(AP34=1,AO34=1,AN34=1),AND(AP34=0,AO34=0,AN34=0)),1,0)</f>
        <v>1</v>
      </c>
      <c r="AR34" s="11">
        <f>AQ34</f>
        <v>1</v>
      </c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6" customFormat="1" ht="24" customHeight="1">
      <c r="A35" s="13"/>
      <c r="B35" s="14"/>
      <c r="C35" s="140"/>
      <c r="D35" s="141"/>
      <c r="E35" s="141"/>
      <c r="F35" s="142"/>
      <c r="G35" s="196" t="s">
        <v>88</v>
      </c>
      <c r="H35" s="197"/>
      <c r="I35" s="197"/>
      <c r="J35" s="197"/>
      <c r="K35" s="198"/>
      <c r="L35" s="199" t="s">
        <v>30</v>
      </c>
      <c r="M35" s="200"/>
      <c r="N35" s="200"/>
      <c r="O35" s="78" t="s">
        <v>25</v>
      </c>
      <c r="P35" s="200" t="s">
        <v>70</v>
      </c>
      <c r="Q35" s="201"/>
      <c r="R35" s="201"/>
      <c r="S35" s="78" t="s">
        <v>14</v>
      </c>
      <c r="T35" s="200" t="s">
        <v>73</v>
      </c>
      <c r="U35" s="200"/>
      <c r="V35" s="200"/>
      <c r="W35" s="202"/>
      <c r="X35" s="203" t="s">
        <v>47</v>
      </c>
      <c r="Y35" s="204"/>
      <c r="Z35" s="204"/>
      <c r="AA35" s="205"/>
      <c r="AB35" s="185" t="s">
        <v>84</v>
      </c>
      <c r="AC35" s="186"/>
      <c r="AD35" s="186"/>
      <c r="AE35" s="186"/>
      <c r="AF35" s="186"/>
      <c r="AG35" s="186"/>
      <c r="AH35" s="186"/>
      <c r="AI35" s="186"/>
      <c r="AJ35" s="187"/>
      <c r="AK35" s="97"/>
      <c r="AL35" s="11"/>
      <c r="AM35" s="11"/>
      <c r="AN35" s="102">
        <f>IF(T35="",0,1)</f>
        <v>1</v>
      </c>
      <c r="AO35" s="102">
        <f>IF(P35="",0,1)</f>
        <v>1</v>
      </c>
      <c r="AP35" s="105">
        <f>IF(L35="",0,1)</f>
        <v>1</v>
      </c>
      <c r="AQ35" s="11">
        <f>IF(OR(AND(AP35=1,AO35=1,AN35=1),AND(AP35=0,AO35=0,AN35=0)),1,0)</f>
        <v>1</v>
      </c>
      <c r="AR35" s="11">
        <f>AQ35</f>
        <v>1</v>
      </c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6" customFormat="1" ht="21" customHeight="1">
      <c r="A36" s="13"/>
      <c r="B36" s="14"/>
      <c r="C36" s="140"/>
      <c r="D36" s="141"/>
      <c r="E36" s="141"/>
      <c r="F36" s="142"/>
      <c r="G36" s="188" t="s">
        <v>50</v>
      </c>
      <c r="H36" s="189"/>
      <c r="I36" s="189"/>
      <c r="J36" s="189"/>
      <c r="K36" s="190"/>
      <c r="L36" s="191" t="s">
        <v>69</v>
      </c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3"/>
      <c r="AK36" s="97"/>
      <c r="AL36" s="11"/>
      <c r="AM36" s="11"/>
      <c r="AN36" s="11"/>
      <c r="AO36" s="11" t="s">
        <v>9</v>
      </c>
      <c r="AP36" s="103">
        <f>IF(AB35="",0,1)</f>
        <v>1</v>
      </c>
      <c r="AQ36" s="11">
        <f>IF(OR(AND(AP35=1,AP36=1),AND(AP35=0,AP36=0)),1,0)</f>
        <v>1</v>
      </c>
      <c r="AR36" s="11">
        <f>AQ36</f>
        <v>1</v>
      </c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6" customFormat="1" ht="24" customHeight="1">
      <c r="A37" s="13"/>
      <c r="B37" s="14"/>
      <c r="C37" s="23"/>
      <c r="D37" s="33"/>
      <c r="E37" s="33"/>
      <c r="F37" s="33"/>
      <c r="G37" s="267" t="s">
        <v>100</v>
      </c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8"/>
      <c r="AL37" s="11"/>
      <c r="AM37" s="11"/>
      <c r="AN37" s="11"/>
      <c r="AO37" s="11" t="s">
        <v>49</v>
      </c>
      <c r="AP37" s="106">
        <f>IF(L36="",0,1)</f>
        <v>1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6" customFormat="1" ht="24" customHeight="1">
      <c r="A38" s="13"/>
      <c r="B38" s="14"/>
      <c r="C38" s="23"/>
      <c r="D38" s="39" t="s">
        <v>51</v>
      </c>
      <c r="E38" s="33"/>
      <c r="F38" s="33"/>
      <c r="G38" s="33"/>
      <c r="H38" s="33"/>
      <c r="I38" s="33"/>
      <c r="J38" s="58"/>
      <c r="K38" s="62"/>
      <c r="L38" s="43"/>
      <c r="M38" s="73"/>
      <c r="N38" s="62"/>
      <c r="O38" s="62"/>
      <c r="P38" s="79"/>
      <c r="Q38" s="33"/>
      <c r="R38" s="57"/>
      <c r="S38" s="57"/>
      <c r="T38" s="57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97"/>
      <c r="AL38" s="11"/>
      <c r="AM38" s="11"/>
      <c r="AN38" s="11"/>
      <c r="AO38" s="11" t="s">
        <v>52</v>
      </c>
      <c r="AP38" s="103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6" customFormat="1" ht="12" customHeight="1">
      <c r="A39" s="13"/>
      <c r="B39" s="14"/>
      <c r="C39" s="26"/>
      <c r="D39" s="33"/>
      <c r="E39" s="33"/>
      <c r="F39" s="33"/>
      <c r="G39" s="143"/>
      <c r="H39" s="144"/>
      <c r="I39" s="144"/>
      <c r="J39" s="144"/>
      <c r="K39" s="145"/>
      <c r="L39" s="181" t="s">
        <v>53</v>
      </c>
      <c r="M39" s="182"/>
      <c r="N39" s="182"/>
      <c r="O39" s="182"/>
      <c r="P39" s="182"/>
      <c r="Q39" s="182"/>
      <c r="R39" s="182"/>
      <c r="S39" s="182"/>
      <c r="T39" s="182"/>
      <c r="U39" s="182"/>
      <c r="V39" s="183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97"/>
      <c r="AL39" s="11"/>
      <c r="AM39" s="11"/>
      <c r="AN39" s="11"/>
      <c r="AO39" s="11" t="s">
        <v>54</v>
      </c>
      <c r="AP39" s="103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6" customFormat="1" ht="19.5" customHeight="1">
      <c r="A40" s="13"/>
      <c r="B40" s="14"/>
      <c r="C40" s="165" t="s">
        <v>79</v>
      </c>
      <c r="D40" s="166"/>
      <c r="E40" s="166"/>
      <c r="F40" s="167"/>
      <c r="G40" s="146"/>
      <c r="H40" s="147"/>
      <c r="I40" s="147"/>
      <c r="J40" s="147"/>
      <c r="K40" s="148"/>
      <c r="L40" s="171" t="s">
        <v>101</v>
      </c>
      <c r="M40" s="169"/>
      <c r="N40" s="169"/>
      <c r="O40" s="169"/>
      <c r="P40" s="80" t="s">
        <v>55</v>
      </c>
      <c r="Q40" s="171">
        <v>9999</v>
      </c>
      <c r="R40" s="169"/>
      <c r="S40" s="169"/>
      <c r="T40" s="169"/>
      <c r="U40" s="169"/>
      <c r="V40" s="90" t="s">
        <v>56</v>
      </c>
      <c r="W40" s="89" t="s">
        <v>57</v>
      </c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97"/>
      <c r="AL40" s="11"/>
      <c r="AM40" s="11"/>
      <c r="AN40" s="11"/>
      <c r="AO40" s="11" t="s">
        <v>28</v>
      </c>
      <c r="AP40" s="107">
        <v>1</v>
      </c>
      <c r="AQ40" s="11">
        <f>AP40</f>
        <v>1</v>
      </c>
      <c r="AR40" s="11">
        <f>IF(OR(AND(AQ40=1,AP41=1,AP42=1),AND(AQ40=2,AP41=0,AP42=0)),1,0)</f>
        <v>1</v>
      </c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6" customFormat="1" ht="12" customHeight="1">
      <c r="A41" s="14"/>
      <c r="B41" s="18"/>
      <c r="C41" s="26"/>
      <c r="D41" s="33"/>
      <c r="E41" s="33"/>
      <c r="F41" s="33"/>
      <c r="G41" s="143"/>
      <c r="H41" s="144"/>
      <c r="I41" s="144"/>
      <c r="J41" s="144"/>
      <c r="K41" s="145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97"/>
      <c r="AL41" s="11"/>
      <c r="AM41" s="11"/>
      <c r="AN41" s="11"/>
      <c r="AO41" s="11" t="s">
        <v>58</v>
      </c>
      <c r="AP41" s="103">
        <f>IF(L40="",0,1)</f>
        <v>1</v>
      </c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6" customFormat="1" ht="18.75" customHeight="1">
      <c r="A42" s="11"/>
      <c r="B42" s="19"/>
      <c r="C42" s="23"/>
      <c r="D42" s="33"/>
      <c r="E42" s="33"/>
      <c r="F42" s="33"/>
      <c r="G42" s="146"/>
      <c r="H42" s="147"/>
      <c r="I42" s="147"/>
      <c r="J42" s="147"/>
      <c r="K42" s="148"/>
      <c r="L42" s="33"/>
      <c r="M42" s="33"/>
      <c r="N42" s="33"/>
      <c r="O42" s="33"/>
      <c r="P42" s="33"/>
      <c r="Q42" s="57"/>
      <c r="R42" s="65"/>
      <c r="S42" s="33"/>
      <c r="T42" s="57"/>
      <c r="U42" s="57"/>
      <c r="V42" s="33"/>
      <c r="W42" s="33"/>
      <c r="X42" s="57"/>
      <c r="Y42" s="57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7"/>
      <c r="AL42" s="11"/>
      <c r="AM42" s="11"/>
      <c r="AN42" s="11"/>
      <c r="AO42" s="11" t="s">
        <v>60</v>
      </c>
      <c r="AP42" s="103">
        <f>IF(Q40="",0,1)</f>
        <v>1</v>
      </c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6" customFormat="1" ht="10.5" customHeight="1">
      <c r="A43" s="14"/>
      <c r="B43" s="18"/>
      <c r="C43" s="23"/>
      <c r="D43" s="33"/>
      <c r="E43" s="33"/>
      <c r="F43" s="33"/>
      <c r="G43" s="33"/>
      <c r="H43" s="33"/>
      <c r="I43" s="33"/>
      <c r="J43" s="38"/>
      <c r="K43" s="57"/>
      <c r="L43" s="65"/>
      <c r="M43" s="33"/>
      <c r="N43" s="57"/>
      <c r="O43" s="57"/>
      <c r="P43" s="38"/>
      <c r="Q43" s="33"/>
      <c r="R43" s="57"/>
      <c r="S43" s="57"/>
      <c r="T43" s="57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97"/>
      <c r="AL43" s="11"/>
      <c r="AM43" s="11"/>
      <c r="AN43" s="11"/>
      <c r="AO43" s="11" t="s">
        <v>4</v>
      </c>
      <c r="AP43" s="103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6" customFormat="1" ht="19.5" customHeight="1">
      <c r="A44" s="11"/>
      <c r="B44" s="19"/>
      <c r="C44" s="23"/>
      <c r="D44" s="39" t="s">
        <v>59</v>
      </c>
      <c r="E44" s="33"/>
      <c r="F44" s="33"/>
      <c r="G44" s="33"/>
      <c r="H44" s="33"/>
      <c r="I44" s="33"/>
      <c r="J44" s="38"/>
      <c r="K44" s="57"/>
      <c r="L44" s="65"/>
      <c r="M44" s="33"/>
      <c r="N44" s="57"/>
      <c r="O44" s="57"/>
      <c r="P44" s="81"/>
      <c r="Q44" s="33"/>
      <c r="R44" s="57"/>
      <c r="S44" s="57"/>
      <c r="T44" s="57"/>
      <c r="U44" s="35"/>
      <c r="V44" s="35"/>
      <c r="W44" s="35"/>
      <c r="X44" s="35"/>
      <c r="Y44" s="35"/>
      <c r="Z44" s="35"/>
      <c r="AA44" s="35"/>
      <c r="AB44" s="35"/>
      <c r="AC44" s="35"/>
      <c r="AD44" s="54"/>
      <c r="AE44" s="35"/>
      <c r="AF44" s="35"/>
      <c r="AG44" s="35"/>
      <c r="AH44" s="35"/>
      <c r="AI44" s="35"/>
      <c r="AJ44" s="35"/>
      <c r="AK44" s="97"/>
      <c r="AL44" s="11"/>
      <c r="AM44" s="11"/>
      <c r="AN44" s="11"/>
      <c r="AO44" s="11" t="s">
        <v>61</v>
      </c>
      <c r="AP44" s="103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6" customFormat="1" ht="12" customHeight="1">
      <c r="A45" s="149"/>
      <c r="B45" s="150"/>
      <c r="C45" s="26"/>
      <c r="D45" s="33"/>
      <c r="E45" s="33"/>
      <c r="F45" s="33"/>
      <c r="G45" s="143"/>
      <c r="H45" s="144"/>
      <c r="I45" s="144"/>
      <c r="J45" s="144"/>
      <c r="K45" s="145"/>
      <c r="L45" s="181" t="s">
        <v>62</v>
      </c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3"/>
      <c r="X45" s="184" t="s">
        <v>40</v>
      </c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97"/>
      <c r="AL45" s="11"/>
      <c r="AM45" s="11"/>
      <c r="AN45" s="11"/>
      <c r="AO45" s="11" t="s">
        <v>48</v>
      </c>
      <c r="AP45" s="103">
        <f>IF(L46="",0,1)</f>
        <v>1</v>
      </c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6" customFormat="1" ht="21" customHeight="1">
      <c r="A46" s="149"/>
      <c r="B46" s="150"/>
      <c r="C46" s="165" t="s">
        <v>79</v>
      </c>
      <c r="D46" s="166"/>
      <c r="E46" s="166"/>
      <c r="F46" s="167"/>
      <c r="G46" s="146"/>
      <c r="H46" s="147"/>
      <c r="I46" s="147"/>
      <c r="J46" s="147"/>
      <c r="K46" s="148"/>
      <c r="L46" s="168" t="s">
        <v>68</v>
      </c>
      <c r="M46" s="169"/>
      <c r="N46" s="169"/>
      <c r="O46" s="170"/>
      <c r="P46" s="171" t="s">
        <v>22</v>
      </c>
      <c r="Q46" s="169"/>
      <c r="R46" s="169"/>
      <c r="S46" s="170"/>
      <c r="T46" s="172"/>
      <c r="U46" s="173"/>
      <c r="V46" s="173"/>
      <c r="W46" s="174"/>
      <c r="X46" s="175" t="s">
        <v>36</v>
      </c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97"/>
      <c r="AL46" s="11"/>
      <c r="AM46" s="11"/>
      <c r="AN46" s="11"/>
      <c r="AO46" s="17" t="s">
        <v>64</v>
      </c>
      <c r="AP46" s="103">
        <f>IF(P46="",0,1)</f>
        <v>1</v>
      </c>
      <c r="AQ46" s="11">
        <f>IF(OR(AP45=1,AP46=1,AP47=1),1,0)</f>
        <v>1</v>
      </c>
      <c r="AR46" s="11">
        <f>IF(OR(AND(AP49=1,AQ46=1,AQ47=1),AND(AP49=2,AP45=0,AP46=0,AP47=0,AP48=0)),1,0)</f>
        <v>1</v>
      </c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6" customFormat="1" ht="12" customHeight="1">
      <c r="A47" s="12" t="s">
        <v>65</v>
      </c>
      <c r="B47" s="18"/>
      <c r="C47" s="26"/>
      <c r="D47" s="33"/>
      <c r="E47" s="33"/>
      <c r="F47" s="33"/>
      <c r="G47" s="151"/>
      <c r="H47" s="152"/>
      <c r="I47" s="152"/>
      <c r="J47" s="152"/>
      <c r="K47" s="153"/>
      <c r="L47" s="158" t="s">
        <v>82</v>
      </c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60" t="s">
        <v>83</v>
      </c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97"/>
      <c r="AL47" s="11"/>
      <c r="AM47" s="11"/>
      <c r="AN47" s="11"/>
      <c r="AO47" s="11" t="s">
        <v>66</v>
      </c>
      <c r="AP47" s="103">
        <f>IF(T46="",0,1)</f>
        <v>0</v>
      </c>
      <c r="AQ47" s="11">
        <f>AP48</f>
        <v>1</v>
      </c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6" customFormat="1" ht="18.75" customHeight="1">
      <c r="A48" s="12"/>
      <c r="B48" s="11"/>
      <c r="C48" s="23"/>
      <c r="D48" s="33"/>
      <c r="E48" s="33"/>
      <c r="F48" s="33"/>
      <c r="G48" s="154"/>
      <c r="H48" s="155"/>
      <c r="I48" s="155"/>
      <c r="J48" s="155"/>
      <c r="K48" s="156"/>
      <c r="L48" s="33"/>
      <c r="M48" s="33"/>
      <c r="N48" s="33"/>
      <c r="O48" s="33"/>
      <c r="P48" s="33"/>
      <c r="Q48" s="57"/>
      <c r="R48" s="65"/>
      <c r="S48" s="33"/>
      <c r="T48" s="57"/>
      <c r="U48" s="57"/>
      <c r="V48" s="33"/>
      <c r="W48" s="33"/>
      <c r="X48" s="57"/>
      <c r="Y48" s="57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7"/>
      <c r="AL48" s="11"/>
      <c r="AM48" s="11"/>
      <c r="AN48" s="11"/>
      <c r="AO48" s="11"/>
      <c r="AP48" s="103">
        <f>IF(X46="",0,1)</f>
        <v>1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6" customFormat="1" ht="9" customHeight="1">
      <c r="A49" s="12" t="s">
        <v>65</v>
      </c>
      <c r="B49" s="18"/>
      <c r="C49" s="23"/>
      <c r="D49" s="33"/>
      <c r="E49" s="33"/>
      <c r="F49" s="33"/>
      <c r="G49" s="33"/>
      <c r="H49" s="33"/>
      <c r="I49" s="33"/>
      <c r="J49" s="33"/>
      <c r="K49" s="57"/>
      <c r="L49" s="65"/>
      <c r="M49" s="33"/>
      <c r="N49" s="57"/>
      <c r="O49" s="57"/>
      <c r="P49" s="33"/>
      <c r="Q49" s="33"/>
      <c r="R49" s="57"/>
      <c r="S49" s="57"/>
      <c r="T49" s="57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97"/>
      <c r="AL49" s="11"/>
      <c r="AM49" s="11"/>
      <c r="AN49" s="11"/>
      <c r="AO49" s="11"/>
      <c r="AP49" s="107">
        <v>1</v>
      </c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6" customFormat="1" ht="19.5" customHeight="1">
      <c r="A50" s="12"/>
      <c r="B50" s="11"/>
      <c r="C50" s="23"/>
      <c r="D50" s="39" t="s">
        <v>99</v>
      </c>
      <c r="E50" s="33"/>
      <c r="F50" s="33"/>
      <c r="G50" s="33"/>
      <c r="H50" s="33"/>
      <c r="I50" s="33"/>
      <c r="J50" s="33"/>
      <c r="K50" s="57"/>
      <c r="L50" s="65"/>
      <c r="M50" s="33"/>
      <c r="N50" s="57"/>
      <c r="O50" s="57"/>
      <c r="P50" s="33"/>
      <c r="Q50" s="33"/>
      <c r="R50" s="57"/>
      <c r="S50" s="57"/>
      <c r="T50" s="57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97"/>
      <c r="AL50" s="11"/>
      <c r="AM50" s="11"/>
      <c r="AN50" s="11"/>
      <c r="AO50" s="11"/>
      <c r="AP50" s="103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6" customFormat="1" ht="18" customHeight="1">
      <c r="A51" s="10"/>
      <c r="B51" s="11"/>
      <c r="C51" s="23"/>
      <c r="D51" s="39"/>
      <c r="E51" s="33"/>
      <c r="F51" s="33"/>
      <c r="G51" s="161" t="s">
        <v>13</v>
      </c>
      <c r="H51" s="162"/>
      <c r="I51" s="162"/>
      <c r="J51" s="162"/>
      <c r="K51" s="162"/>
      <c r="L51" s="163"/>
      <c r="M51" s="61"/>
      <c r="N51" s="61"/>
      <c r="O51" s="61"/>
      <c r="P51" s="161" t="s">
        <v>7</v>
      </c>
      <c r="Q51" s="162"/>
      <c r="R51" s="162"/>
      <c r="S51" s="162"/>
      <c r="T51" s="162"/>
      <c r="U51" s="163"/>
      <c r="V51" s="61"/>
      <c r="W51" s="61"/>
      <c r="X51" s="61"/>
      <c r="Y51" s="61"/>
      <c r="Z51" s="61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97"/>
      <c r="AL51" s="11"/>
      <c r="AM51" s="11"/>
      <c r="AN51" s="11"/>
      <c r="AO51" s="11" t="s">
        <v>9</v>
      </c>
      <c r="AP51" s="103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6" customFormat="1" ht="15" customHeight="1">
      <c r="A52" s="10"/>
      <c r="B52" s="11"/>
      <c r="C52" s="26"/>
      <c r="D52" s="33" t="s">
        <v>65</v>
      </c>
      <c r="E52" s="33"/>
      <c r="F52" s="33"/>
      <c r="G52" s="157">
        <v>2</v>
      </c>
      <c r="H52" s="157"/>
      <c r="I52" s="157"/>
      <c r="J52" s="157"/>
      <c r="K52" s="157"/>
      <c r="L52" s="68"/>
      <c r="M52" s="61"/>
      <c r="N52" s="61"/>
      <c r="O52" s="61"/>
      <c r="P52" s="82"/>
      <c r="Q52" s="82"/>
      <c r="R52" s="82"/>
      <c r="S52" s="82"/>
      <c r="T52" s="82"/>
      <c r="U52" s="87"/>
      <c r="V52" s="61"/>
      <c r="W52" s="61"/>
      <c r="X52" s="61"/>
      <c r="Y52" s="61"/>
      <c r="Z52" s="61"/>
      <c r="AA52" s="68"/>
      <c r="AB52" s="92"/>
      <c r="AC52" s="95"/>
      <c r="AD52" s="95"/>
      <c r="AE52" s="87"/>
      <c r="AF52" s="68"/>
      <c r="AG52" s="92"/>
      <c r="AH52" s="87"/>
      <c r="AI52" s="87"/>
      <c r="AJ52" s="87"/>
      <c r="AK52" s="97"/>
      <c r="AL52" s="11"/>
      <c r="AM52" s="11"/>
      <c r="AN52" s="11"/>
      <c r="AO52" s="11" t="s">
        <v>28</v>
      </c>
      <c r="AP52" s="103"/>
      <c r="AQ52" s="11"/>
      <c r="AR52" s="11">
        <f>IF(OR(AND(AP40=1,AP53=2),AND(AP40=2,AP53&gt;=3,AP53&lt;=12)),1,0)</f>
        <v>1</v>
      </c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6" customFormat="1" ht="15" customHeight="1">
      <c r="A53" s="10"/>
      <c r="B53" s="11"/>
      <c r="C53" s="26"/>
      <c r="D53" s="33"/>
      <c r="E53" s="33"/>
      <c r="F53" s="33"/>
      <c r="G53" s="157"/>
      <c r="H53" s="157"/>
      <c r="I53" s="157"/>
      <c r="J53" s="157"/>
      <c r="K53" s="157"/>
      <c r="L53" s="69"/>
      <c r="M53" s="61"/>
      <c r="N53" s="61"/>
      <c r="O53" s="61"/>
      <c r="P53" s="33"/>
      <c r="Q53" s="33"/>
      <c r="R53" s="33"/>
      <c r="S53" s="33"/>
      <c r="T53" s="33"/>
      <c r="U53" s="38"/>
      <c r="V53" s="61"/>
      <c r="W53" s="61"/>
      <c r="X53" s="61"/>
      <c r="Y53" s="61"/>
      <c r="Z53" s="61"/>
      <c r="AA53" s="69"/>
      <c r="AB53" s="89"/>
      <c r="AC53" s="86"/>
      <c r="AD53" s="86"/>
      <c r="AE53" s="38"/>
      <c r="AF53" s="69"/>
      <c r="AG53" s="89"/>
      <c r="AH53" s="38"/>
      <c r="AI53" s="35"/>
      <c r="AJ53" s="35"/>
      <c r="AK53" s="97"/>
      <c r="AL53" s="11"/>
      <c r="AM53" s="11"/>
      <c r="AN53" s="11"/>
      <c r="AO53" s="11" t="s">
        <v>4</v>
      </c>
      <c r="AP53" s="103">
        <v>2</v>
      </c>
      <c r="AQ53" s="11">
        <f>IF(AND(AP53&gt;=2,AP53&lt;=12),1,0)</f>
        <v>1</v>
      </c>
      <c r="AR53" s="11">
        <f>AQ53</f>
        <v>1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8" customFormat="1" ht="28.5" customHeight="1">
      <c r="A54" s="12"/>
      <c r="B54" s="20"/>
      <c r="C54" s="27"/>
      <c r="D54" s="40"/>
      <c r="E54" s="40"/>
      <c r="F54" s="40"/>
      <c r="G54" s="44" t="s">
        <v>94</v>
      </c>
      <c r="H54" s="55"/>
      <c r="I54" s="55"/>
      <c r="J54" s="55"/>
      <c r="K54" s="55"/>
      <c r="L54" s="70"/>
      <c r="M54" s="74"/>
      <c r="N54" s="74"/>
      <c r="O54" s="74"/>
      <c r="P54" s="40"/>
      <c r="Q54" s="40"/>
      <c r="R54" s="40"/>
      <c r="S54" s="40"/>
      <c r="T54" s="40"/>
      <c r="U54" s="40"/>
      <c r="V54" s="74"/>
      <c r="W54" s="74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1"/>
      <c r="AL54" s="20"/>
      <c r="AM54" s="20"/>
      <c r="AN54" s="20"/>
      <c r="AO54" s="20" t="s">
        <v>64</v>
      </c>
      <c r="AP54" s="108">
        <v>2</v>
      </c>
      <c r="AQ54" s="20">
        <f>IF(AND(AP54&gt;=2,AP54&lt;=4),1,0)</f>
        <v>1</v>
      </c>
      <c r="AR54" s="20">
        <f>AQ54</f>
        <v>1</v>
      </c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</row>
    <row r="55" spans="1:56" s="6" customFormat="1" ht="13.5" customHeight="1">
      <c r="A55" s="10"/>
      <c r="B55" s="11"/>
      <c r="C55" s="28"/>
      <c r="D55" s="28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6" customFormat="1" ht="19.5" customHeight="1">
      <c r="A56" s="10"/>
      <c r="B56" s="11"/>
      <c r="C56" s="29"/>
      <c r="D56" s="2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"/>
      <c r="AM56" s="11"/>
      <c r="AN56" s="11"/>
      <c r="AO56" s="11"/>
      <c r="AP56" s="109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6" customFormat="1" ht="13.5" customHeight="1">
      <c r="A57" s="10"/>
      <c r="B57" s="11"/>
      <c r="C57" s="30"/>
      <c r="D57" s="30"/>
      <c r="E57" s="17"/>
      <c r="F57" s="17"/>
      <c r="G57" s="17"/>
      <c r="H57" s="17"/>
      <c r="I57" s="17"/>
      <c r="J57" s="17"/>
      <c r="K57" s="63"/>
      <c r="L57" s="71"/>
      <c r="M57" s="17"/>
      <c r="N57" s="63"/>
      <c r="O57" s="63"/>
      <c r="P57" s="17"/>
      <c r="Q57" s="17"/>
      <c r="R57" s="17"/>
      <c r="S57" s="63"/>
      <c r="T57" s="63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16"/>
      <c r="AH57" s="116"/>
      <c r="AI57" s="17"/>
      <c r="AJ57" s="17"/>
      <c r="AK57" s="17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6" customFormat="1" ht="13.5" customHeight="1">
      <c r="A58" s="10"/>
      <c r="B58" s="11"/>
      <c r="C58" s="30"/>
      <c r="D58" s="30"/>
      <c r="E58" s="17"/>
      <c r="F58" s="17"/>
      <c r="G58" s="17"/>
      <c r="H58" s="17"/>
      <c r="I58" s="17"/>
      <c r="J58" s="17"/>
      <c r="K58" s="63"/>
      <c r="L58" s="71"/>
      <c r="M58" s="17"/>
      <c r="N58" s="63"/>
      <c r="O58" s="63"/>
      <c r="P58" s="17"/>
      <c r="Q58" s="17"/>
      <c r="R58" s="17"/>
      <c r="S58" s="63"/>
      <c r="T58" s="63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16"/>
      <c r="AH58" s="116"/>
      <c r="AI58" s="17"/>
      <c r="AJ58" s="17"/>
      <c r="AK58" s="17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6" customFormat="1" ht="13.5" customHeight="1">
      <c r="A59" s="10"/>
      <c r="B59" s="11"/>
      <c r="C59" s="30"/>
      <c r="D59" s="30"/>
      <c r="E59" s="17"/>
      <c r="F59" s="17"/>
      <c r="G59" s="17"/>
      <c r="H59" s="17"/>
      <c r="I59" s="17"/>
      <c r="J59" s="17"/>
      <c r="K59" s="63"/>
      <c r="L59" s="71"/>
      <c r="M59" s="17"/>
      <c r="N59" s="63"/>
      <c r="O59" s="63"/>
      <c r="P59" s="17"/>
      <c r="Q59" s="17"/>
      <c r="R59" s="17"/>
      <c r="S59" s="63"/>
      <c r="T59" s="63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16"/>
      <c r="AH59" s="116"/>
      <c r="AI59" s="17"/>
      <c r="AJ59" s="17"/>
      <c r="AK59" s="17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6" customFormat="1" ht="15" customHeight="1">
      <c r="A60" s="10"/>
      <c r="B60" s="11"/>
      <c r="C60" s="30"/>
      <c r="D60" s="30"/>
      <c r="E60" s="17"/>
      <c r="F60" s="17"/>
      <c r="G60" s="17"/>
      <c r="H60" s="17"/>
      <c r="I60" s="17"/>
      <c r="J60" s="17"/>
      <c r="K60" s="63"/>
      <c r="L60" s="71"/>
      <c r="M60" s="17"/>
      <c r="N60" s="63"/>
      <c r="O60" s="63"/>
      <c r="P60" s="17"/>
      <c r="Q60" s="17"/>
      <c r="R60" s="17"/>
      <c r="S60" s="63"/>
      <c r="T60" s="63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16"/>
      <c r="AH60" s="116"/>
      <c r="AI60" s="17"/>
      <c r="AJ60" s="17"/>
      <c r="AK60" s="17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7" customFormat="1" ht="15" customHeight="1">
      <c r="A61" s="10"/>
      <c r="B61" s="17"/>
      <c r="C61" s="30"/>
      <c r="D61" s="30"/>
      <c r="E61" s="17"/>
      <c r="F61" s="17"/>
      <c r="G61" s="17"/>
      <c r="H61" s="17"/>
      <c r="I61" s="17"/>
      <c r="J61" s="17"/>
      <c r="K61" s="63"/>
      <c r="L61" s="71"/>
      <c r="M61" s="17"/>
      <c r="N61" s="63"/>
      <c r="O61" s="63"/>
      <c r="P61" s="17"/>
      <c r="Q61" s="17"/>
      <c r="R61" s="17"/>
      <c r="S61" s="63"/>
      <c r="T61" s="63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1"/>
      <c r="AM61" s="11"/>
      <c r="AN61" s="11"/>
      <c r="AO61" s="1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6" customFormat="1" ht="15" customHeight="1">
      <c r="A62" s="10"/>
      <c r="B62" s="11"/>
      <c r="C62" s="30"/>
      <c r="D62" s="30"/>
      <c r="E62" s="17"/>
      <c r="F62" s="17"/>
      <c r="G62" s="17"/>
      <c r="H62" s="17"/>
      <c r="I62" s="17"/>
      <c r="J62" s="17"/>
      <c r="K62" s="63"/>
      <c r="L62" s="71"/>
      <c r="M62" s="17"/>
      <c r="N62" s="63"/>
      <c r="O62" s="63"/>
      <c r="P62" s="17"/>
      <c r="Q62" s="17"/>
      <c r="R62" s="17"/>
      <c r="S62" s="63"/>
      <c r="T62" s="63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6" customFormat="1" ht="24.75" customHeight="1">
      <c r="A63" s="10"/>
      <c r="B63" s="11"/>
      <c r="C63" s="30"/>
      <c r="D63" s="30"/>
      <c r="E63" s="17"/>
      <c r="F63" s="17"/>
      <c r="G63" s="17"/>
      <c r="H63" s="17"/>
      <c r="I63" s="17"/>
      <c r="J63" s="17"/>
      <c r="K63" s="63"/>
      <c r="L63" s="71"/>
      <c r="M63" s="17"/>
      <c r="N63" s="63"/>
      <c r="O63" s="63"/>
      <c r="P63" s="17"/>
      <c r="Q63" s="17"/>
      <c r="R63" s="17"/>
      <c r="S63" s="63"/>
      <c r="T63" s="63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6" customFormat="1" ht="15" customHeight="1">
      <c r="A64" s="10"/>
      <c r="B64" s="11"/>
      <c r="C64" s="30"/>
      <c r="D64" s="30"/>
      <c r="E64" s="17"/>
      <c r="F64" s="17"/>
      <c r="G64" s="17"/>
      <c r="H64" s="17"/>
      <c r="I64" s="17"/>
      <c r="J64" s="17"/>
      <c r="K64" s="63"/>
      <c r="L64" s="71"/>
      <c r="M64" s="17"/>
      <c r="N64" s="63"/>
      <c r="O64" s="63"/>
      <c r="P64" s="17"/>
      <c r="Q64" s="17"/>
      <c r="R64" s="17"/>
      <c r="S64" s="63"/>
      <c r="T64" s="63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6" customFormat="1" ht="26.25" customHeight="1">
      <c r="A65" s="10"/>
      <c r="B65" s="11"/>
      <c r="C65" s="30"/>
      <c r="D65" s="30"/>
      <c r="E65" s="17"/>
      <c r="F65" s="17"/>
      <c r="G65" s="17"/>
      <c r="H65" s="17"/>
      <c r="I65" s="17"/>
      <c r="J65" s="17"/>
      <c r="K65" s="63"/>
      <c r="L65" s="71"/>
      <c r="M65" s="17"/>
      <c r="N65" s="63"/>
      <c r="O65" s="63"/>
      <c r="P65" s="17"/>
      <c r="Q65" s="17"/>
      <c r="R65" s="17"/>
      <c r="S65" s="63"/>
      <c r="T65" s="63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ht="18" customHeight="1">
      <c r="A66" s="15"/>
      <c r="B66" s="21"/>
      <c r="C66" s="30"/>
      <c r="D66" s="30"/>
      <c r="E66" s="17"/>
      <c r="F66" s="17"/>
      <c r="G66" s="17"/>
      <c r="H66" s="17"/>
      <c r="I66" s="17"/>
      <c r="J66" s="17"/>
      <c r="K66" s="63"/>
      <c r="L66" s="71"/>
      <c r="M66" s="17"/>
      <c r="N66" s="63"/>
      <c r="O66" s="63"/>
      <c r="P66" s="17"/>
      <c r="Q66" s="17"/>
      <c r="R66" s="17"/>
      <c r="S66" s="63"/>
      <c r="T66" s="63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</row>
    <row r="67" spans="1:56" ht="18" customHeight="1">
      <c r="A67" s="15"/>
      <c r="B67" s="21"/>
      <c r="C67" s="30"/>
      <c r="D67" s="30"/>
      <c r="E67" s="17"/>
      <c r="F67" s="17"/>
      <c r="G67" s="17"/>
      <c r="H67" s="17"/>
      <c r="I67" s="17"/>
      <c r="J67" s="17"/>
      <c r="K67" s="63"/>
      <c r="L67" s="71"/>
      <c r="M67" s="17"/>
      <c r="N67" s="63"/>
      <c r="O67" s="63"/>
      <c r="P67" s="17"/>
      <c r="Q67" s="17"/>
      <c r="R67" s="17"/>
      <c r="S67" s="63"/>
      <c r="T67" s="63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</row>
    <row r="68" spans="1:56" ht="18" customHeight="1">
      <c r="A68" s="15"/>
      <c r="B68" s="21"/>
      <c r="C68" s="30"/>
      <c r="D68" s="30"/>
      <c r="E68" s="17"/>
      <c r="F68" s="17"/>
      <c r="G68" s="17"/>
      <c r="H68" s="17"/>
      <c r="I68" s="17"/>
      <c r="J68" s="17"/>
      <c r="K68" s="63"/>
      <c r="L68" s="71"/>
      <c r="M68" s="17"/>
      <c r="N68" s="63"/>
      <c r="O68" s="63"/>
      <c r="P68" s="17"/>
      <c r="Q68" s="17"/>
      <c r="R68" s="17"/>
      <c r="S68" s="63"/>
      <c r="T68" s="63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</row>
    <row r="69" spans="1:56" ht="18" customHeight="1">
      <c r="A69" s="15"/>
      <c r="B69" s="21"/>
      <c r="C69" s="30"/>
      <c r="D69" s="30"/>
      <c r="E69" s="17"/>
      <c r="F69" s="17"/>
      <c r="G69" s="17"/>
      <c r="H69" s="17"/>
      <c r="I69" s="17"/>
      <c r="J69" s="17"/>
      <c r="K69" s="63"/>
      <c r="L69" s="71"/>
      <c r="M69" s="17"/>
      <c r="N69" s="63"/>
      <c r="O69" s="63"/>
      <c r="P69" s="17"/>
      <c r="Q69" s="17"/>
      <c r="R69" s="17"/>
      <c r="S69" s="63"/>
      <c r="T69" s="63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</row>
    <row r="70" spans="1:56" ht="18" customHeight="1">
      <c r="A70" s="15"/>
      <c r="B70" s="21"/>
      <c r="C70" s="30"/>
      <c r="D70" s="30"/>
      <c r="E70" s="17"/>
      <c r="F70" s="17"/>
      <c r="G70" s="17"/>
      <c r="H70" s="17"/>
      <c r="I70" s="17"/>
      <c r="J70" s="17"/>
      <c r="K70" s="63"/>
      <c r="L70" s="71"/>
      <c r="M70" s="17"/>
      <c r="N70" s="63"/>
      <c r="O70" s="63"/>
      <c r="P70" s="17"/>
      <c r="Q70" s="17"/>
      <c r="R70" s="17"/>
      <c r="S70" s="63"/>
      <c r="T70" s="63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</row>
    <row r="71" spans="1:56" ht="18" customHeight="1">
      <c r="A71" s="15"/>
      <c r="B71" s="21"/>
      <c r="C71" s="30"/>
      <c r="D71" s="30"/>
      <c r="E71" s="17"/>
      <c r="F71" s="17"/>
      <c r="G71" s="17"/>
      <c r="H71" s="17"/>
      <c r="I71" s="17"/>
      <c r="J71" s="17"/>
      <c r="K71" s="63"/>
      <c r="L71" s="71"/>
      <c r="M71" s="17"/>
      <c r="N71" s="63"/>
      <c r="O71" s="63"/>
      <c r="P71" s="17"/>
      <c r="Q71" s="17"/>
      <c r="R71" s="17"/>
      <c r="S71" s="63"/>
      <c r="T71" s="63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</row>
    <row r="72" spans="1:56" ht="18" customHeight="1">
      <c r="A72" s="15"/>
      <c r="B72" s="21"/>
      <c r="C72" s="30"/>
      <c r="D72" s="30"/>
      <c r="E72" s="17"/>
      <c r="F72" s="17"/>
      <c r="G72" s="17"/>
      <c r="H72" s="17"/>
      <c r="I72" s="17"/>
      <c r="J72" s="17"/>
      <c r="K72" s="63"/>
      <c r="L72" s="71"/>
      <c r="M72" s="17"/>
      <c r="N72" s="63"/>
      <c r="O72" s="63"/>
      <c r="P72" s="17"/>
      <c r="Q72" s="17"/>
      <c r="R72" s="17"/>
      <c r="S72" s="63"/>
      <c r="T72" s="63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</row>
    <row r="73" spans="1:56" ht="18" customHeight="1">
      <c r="A73" s="15"/>
      <c r="B73" s="21"/>
      <c r="C73" s="30"/>
      <c r="D73" s="30"/>
      <c r="E73" s="17"/>
      <c r="F73" s="17"/>
      <c r="G73" s="17"/>
      <c r="H73" s="17"/>
      <c r="I73" s="17"/>
      <c r="J73" s="17"/>
      <c r="K73" s="63"/>
      <c r="L73" s="71"/>
      <c r="M73" s="17"/>
      <c r="N73" s="63"/>
      <c r="O73" s="63"/>
      <c r="P73" s="17"/>
      <c r="Q73" s="17"/>
      <c r="R73" s="17"/>
      <c r="S73" s="63"/>
      <c r="T73" s="63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</row>
    <row r="74" spans="1:56" ht="18" customHeight="1">
      <c r="A74" s="15"/>
      <c r="B74" s="21"/>
      <c r="C74" s="30"/>
      <c r="D74" s="30"/>
      <c r="E74" s="17"/>
      <c r="F74" s="17"/>
      <c r="G74" s="17"/>
      <c r="H74" s="17"/>
      <c r="I74" s="17"/>
      <c r="J74" s="17"/>
      <c r="K74" s="63"/>
      <c r="L74" s="71"/>
      <c r="M74" s="17"/>
      <c r="N74" s="63"/>
      <c r="O74" s="63"/>
      <c r="P74" s="17"/>
      <c r="Q74" s="17"/>
      <c r="R74" s="17"/>
      <c r="S74" s="63"/>
      <c r="T74" s="63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</row>
    <row r="75" spans="1:56" ht="18" customHeight="1">
      <c r="A75" s="15"/>
      <c r="B75" s="21"/>
      <c r="C75" s="30"/>
      <c r="D75" s="30"/>
      <c r="E75" s="17"/>
      <c r="F75" s="17"/>
      <c r="G75" s="17"/>
      <c r="H75" s="17"/>
      <c r="I75" s="17"/>
      <c r="J75" s="17"/>
      <c r="K75" s="63"/>
      <c r="L75" s="71"/>
      <c r="M75" s="17"/>
      <c r="N75" s="63"/>
      <c r="O75" s="63"/>
      <c r="P75" s="17"/>
      <c r="Q75" s="17"/>
      <c r="R75" s="17"/>
      <c r="S75" s="63"/>
      <c r="T75" s="63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</row>
    <row r="76" spans="1:56" ht="18" customHeight="1">
      <c r="A76" s="15"/>
      <c r="B76" s="21"/>
      <c r="C76" s="30"/>
      <c r="D76" s="30"/>
      <c r="E76" s="17"/>
      <c r="F76" s="17"/>
      <c r="G76" s="17"/>
      <c r="H76" s="17"/>
      <c r="I76" s="17"/>
      <c r="J76" s="17"/>
      <c r="K76" s="63"/>
      <c r="L76" s="71"/>
      <c r="M76" s="17"/>
      <c r="N76" s="63"/>
      <c r="O76" s="63"/>
      <c r="P76" s="17"/>
      <c r="Q76" s="17"/>
      <c r="R76" s="17"/>
      <c r="S76" s="63"/>
      <c r="T76" s="63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</row>
    <row r="77" spans="1:56" ht="18" customHeight="1">
      <c r="C77" s="31"/>
      <c r="D77" s="31"/>
      <c r="E77" s="7"/>
      <c r="F77" s="7"/>
      <c r="G77" s="7"/>
      <c r="H77" s="7"/>
      <c r="I77" s="7"/>
      <c r="J77" s="7"/>
      <c r="K77" s="64"/>
      <c r="L77" s="72"/>
      <c r="M77" s="7"/>
      <c r="N77" s="64"/>
      <c r="O77" s="64"/>
      <c r="P77" s="7"/>
      <c r="Q77" s="7"/>
      <c r="R77" s="7"/>
      <c r="S77" s="64"/>
      <c r="T77" s="6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56" ht="18" customHeight="1">
      <c r="C78" s="31"/>
      <c r="D78" s="31"/>
      <c r="E78" s="7"/>
      <c r="F78" s="7"/>
      <c r="G78" s="7"/>
      <c r="H78" s="7"/>
      <c r="I78" s="7"/>
      <c r="J78" s="7"/>
      <c r="K78" s="64"/>
      <c r="L78" s="72"/>
      <c r="M78" s="7"/>
      <c r="N78" s="64"/>
      <c r="O78" s="64"/>
      <c r="P78" s="7"/>
      <c r="Q78" s="7"/>
      <c r="R78" s="7"/>
      <c r="S78" s="64"/>
      <c r="T78" s="6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56" ht="18" customHeight="1">
      <c r="C79" s="31"/>
      <c r="D79" s="31"/>
      <c r="E79" s="7"/>
      <c r="F79" s="7"/>
      <c r="G79" s="7"/>
      <c r="H79" s="7"/>
      <c r="I79" s="7"/>
      <c r="J79" s="7"/>
      <c r="K79" s="64"/>
      <c r="L79" s="72"/>
      <c r="M79" s="7"/>
      <c r="N79" s="64"/>
      <c r="O79" s="64"/>
      <c r="P79" s="7"/>
      <c r="Q79" s="7"/>
      <c r="R79" s="7"/>
      <c r="S79" s="64"/>
      <c r="T79" s="6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56" ht="18" customHeight="1">
      <c r="C80" s="31"/>
      <c r="D80" s="31"/>
      <c r="E80" s="7"/>
      <c r="F80" s="7"/>
      <c r="G80" s="7"/>
      <c r="H80" s="7"/>
      <c r="I80" s="7"/>
      <c r="J80" s="7"/>
      <c r="K80" s="64"/>
      <c r="L80" s="72"/>
      <c r="M80" s="7"/>
      <c r="N80" s="64"/>
      <c r="O80" s="64"/>
      <c r="P80" s="7"/>
      <c r="Q80" s="7"/>
      <c r="R80" s="7"/>
      <c r="S80" s="64"/>
      <c r="T80" s="6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3:37" ht="18" customHeight="1">
      <c r="C81" s="31"/>
      <c r="D81" s="31"/>
      <c r="E81" s="7"/>
      <c r="F81" s="7"/>
      <c r="G81" s="7"/>
      <c r="H81" s="7"/>
      <c r="I81" s="7"/>
      <c r="J81" s="7"/>
      <c r="K81" s="64"/>
      <c r="L81" s="72"/>
      <c r="M81" s="7"/>
      <c r="N81" s="64"/>
      <c r="O81" s="64"/>
      <c r="P81" s="7"/>
      <c r="Q81" s="7"/>
      <c r="R81" s="7"/>
      <c r="S81" s="64"/>
      <c r="T81" s="6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3:37" ht="18" customHeight="1">
      <c r="C82" s="31"/>
      <c r="D82" s="31"/>
      <c r="E82" s="7"/>
      <c r="F82" s="7"/>
      <c r="G82" s="7"/>
      <c r="H82" s="7"/>
      <c r="I82" s="7"/>
      <c r="J82" s="7"/>
      <c r="K82" s="64"/>
      <c r="L82" s="72"/>
      <c r="M82" s="7"/>
      <c r="N82" s="64"/>
      <c r="O82" s="64"/>
      <c r="P82" s="7"/>
      <c r="Q82" s="7"/>
      <c r="R82" s="7"/>
      <c r="S82" s="64"/>
      <c r="T82" s="6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3:37" ht="18" customHeight="1">
      <c r="C83" s="31"/>
      <c r="D83" s="31"/>
      <c r="E83" s="7"/>
      <c r="F83" s="7"/>
      <c r="G83" s="7"/>
      <c r="H83" s="7"/>
      <c r="I83" s="7"/>
      <c r="J83" s="7"/>
      <c r="K83" s="64"/>
      <c r="L83" s="72"/>
      <c r="M83" s="7"/>
      <c r="N83" s="64"/>
      <c r="O83" s="64"/>
      <c r="P83" s="7"/>
      <c r="Q83" s="7"/>
      <c r="R83" s="7"/>
      <c r="S83" s="64"/>
      <c r="T83" s="6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3:37" ht="18" customHeight="1">
      <c r="C84" s="31"/>
      <c r="D84" s="31"/>
      <c r="E84" s="7"/>
      <c r="F84" s="7"/>
      <c r="G84" s="7"/>
      <c r="H84" s="7"/>
      <c r="I84" s="7"/>
      <c r="J84" s="7"/>
      <c r="K84" s="64"/>
      <c r="L84" s="72"/>
      <c r="M84" s="7"/>
      <c r="N84" s="64"/>
      <c r="O84" s="64"/>
      <c r="P84" s="7"/>
      <c r="Q84" s="7"/>
      <c r="R84" s="7"/>
      <c r="S84" s="64"/>
      <c r="T84" s="6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3:37" ht="18" customHeight="1">
      <c r="C85" s="31"/>
      <c r="D85" s="31"/>
      <c r="E85" s="7"/>
      <c r="F85" s="7"/>
      <c r="G85" s="7"/>
      <c r="H85" s="7"/>
      <c r="I85" s="7"/>
      <c r="J85" s="7"/>
      <c r="K85" s="64"/>
      <c r="L85" s="72"/>
      <c r="M85" s="7"/>
      <c r="N85" s="64"/>
      <c r="O85" s="64"/>
      <c r="P85" s="7"/>
      <c r="Q85" s="7"/>
      <c r="R85" s="7"/>
      <c r="S85" s="64"/>
      <c r="T85" s="6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3:37" ht="18" customHeight="1">
      <c r="C86" s="31"/>
      <c r="D86" s="31"/>
      <c r="E86" s="7"/>
      <c r="F86" s="7"/>
      <c r="G86" s="7"/>
      <c r="H86" s="7"/>
      <c r="I86" s="7"/>
      <c r="J86" s="7"/>
      <c r="K86" s="64"/>
      <c r="L86" s="72"/>
      <c r="M86" s="7"/>
      <c r="N86" s="64"/>
      <c r="O86" s="64"/>
      <c r="P86" s="7"/>
      <c r="Q86" s="7"/>
      <c r="R86" s="7"/>
      <c r="S86" s="64"/>
      <c r="T86" s="6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3:37" ht="18" customHeight="1">
      <c r="C87" s="31"/>
      <c r="D87" s="31"/>
      <c r="E87" s="7"/>
      <c r="F87" s="7"/>
      <c r="G87" s="7"/>
      <c r="H87" s="7"/>
      <c r="I87" s="7"/>
      <c r="J87" s="7"/>
      <c r="K87" s="64"/>
      <c r="L87" s="72"/>
      <c r="M87" s="7"/>
      <c r="N87" s="64"/>
      <c r="O87" s="64"/>
      <c r="P87" s="7"/>
      <c r="Q87" s="7"/>
      <c r="R87" s="7"/>
      <c r="S87" s="64"/>
      <c r="T87" s="6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3:37" ht="18" customHeight="1">
      <c r="C88" s="31"/>
      <c r="D88" s="31"/>
      <c r="E88" s="7"/>
      <c r="F88" s="7"/>
      <c r="G88" s="7"/>
      <c r="H88" s="7"/>
      <c r="I88" s="7"/>
      <c r="J88" s="7"/>
      <c r="K88" s="64"/>
      <c r="L88" s="72"/>
      <c r="M88" s="7"/>
      <c r="N88" s="64"/>
      <c r="O88" s="64"/>
      <c r="P88" s="7"/>
      <c r="Q88" s="7"/>
      <c r="R88" s="7"/>
      <c r="S88" s="64"/>
      <c r="T88" s="6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3:37" ht="18" customHeight="1">
      <c r="C89" s="31"/>
      <c r="D89" s="31"/>
      <c r="E89" s="7"/>
      <c r="F89" s="7"/>
      <c r="G89" s="7"/>
      <c r="H89" s="7"/>
      <c r="I89" s="7"/>
      <c r="J89" s="7"/>
      <c r="K89" s="64"/>
      <c r="L89" s="72"/>
      <c r="M89" s="7"/>
      <c r="N89" s="64"/>
      <c r="O89" s="64"/>
      <c r="P89" s="7"/>
      <c r="Q89" s="7"/>
      <c r="R89" s="7"/>
      <c r="S89" s="64"/>
      <c r="T89" s="6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3:37" ht="18" customHeight="1">
      <c r="C90" s="31"/>
      <c r="D90" s="31"/>
      <c r="E90" s="7"/>
      <c r="F90" s="7"/>
      <c r="G90" s="7"/>
      <c r="H90" s="7"/>
      <c r="I90" s="7"/>
      <c r="J90" s="7"/>
      <c r="K90" s="64"/>
      <c r="L90" s="72"/>
      <c r="M90" s="7"/>
      <c r="N90" s="64"/>
      <c r="O90" s="64"/>
      <c r="P90" s="7"/>
      <c r="Q90" s="7"/>
      <c r="R90" s="7"/>
      <c r="S90" s="64"/>
      <c r="T90" s="6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3:37" ht="18" customHeight="1">
      <c r="C91" s="31"/>
      <c r="D91" s="31"/>
      <c r="E91" s="7"/>
      <c r="F91" s="7"/>
      <c r="G91" s="7"/>
      <c r="H91" s="7"/>
      <c r="I91" s="7"/>
      <c r="J91" s="7"/>
      <c r="K91" s="64"/>
      <c r="L91" s="72"/>
      <c r="M91" s="7"/>
      <c r="N91" s="64"/>
      <c r="O91" s="64"/>
      <c r="P91" s="7"/>
      <c r="Q91" s="7"/>
      <c r="R91" s="7"/>
      <c r="S91" s="64"/>
      <c r="T91" s="6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3:37" ht="18" customHeight="1">
      <c r="C92" s="31"/>
      <c r="D92" s="31"/>
      <c r="E92" s="7"/>
      <c r="F92" s="7"/>
      <c r="G92" s="7"/>
      <c r="H92" s="7"/>
      <c r="I92" s="7"/>
      <c r="J92" s="7"/>
      <c r="K92" s="64"/>
      <c r="L92" s="72"/>
      <c r="M92" s="7"/>
      <c r="N92" s="64"/>
      <c r="O92" s="64"/>
      <c r="P92" s="7"/>
      <c r="Q92" s="7"/>
      <c r="R92" s="7"/>
      <c r="S92" s="64"/>
      <c r="T92" s="6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3:37" ht="18" customHeight="1">
      <c r="C93" s="31"/>
      <c r="D93" s="31"/>
      <c r="E93" s="7"/>
      <c r="F93" s="7"/>
      <c r="G93" s="7"/>
      <c r="H93" s="7"/>
      <c r="I93" s="7"/>
      <c r="J93" s="7"/>
      <c r="K93" s="64"/>
      <c r="L93" s="72"/>
      <c r="M93" s="7"/>
      <c r="N93" s="64"/>
      <c r="O93" s="64"/>
      <c r="P93" s="7"/>
      <c r="Q93" s="7"/>
      <c r="R93" s="7"/>
      <c r="S93" s="64"/>
      <c r="T93" s="6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3:37" ht="18" customHeight="1">
      <c r="C94" s="31"/>
      <c r="D94" s="31"/>
      <c r="E94" s="7"/>
      <c r="F94" s="7"/>
      <c r="G94" s="7"/>
      <c r="H94" s="7"/>
      <c r="I94" s="7"/>
      <c r="J94" s="7"/>
      <c r="K94" s="64"/>
      <c r="L94" s="72"/>
      <c r="M94" s="7"/>
      <c r="N94" s="64"/>
      <c r="O94" s="64"/>
      <c r="P94" s="7"/>
      <c r="Q94" s="7"/>
      <c r="R94" s="7"/>
      <c r="S94" s="64"/>
      <c r="T94" s="6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3:37" ht="18" customHeight="1">
      <c r="C95" s="31"/>
      <c r="D95" s="31"/>
      <c r="E95" s="7"/>
      <c r="F95" s="7"/>
      <c r="G95" s="7"/>
      <c r="H95" s="7"/>
      <c r="I95" s="7"/>
      <c r="J95" s="7"/>
      <c r="K95" s="64"/>
      <c r="L95" s="72"/>
      <c r="M95" s="7"/>
      <c r="N95" s="64"/>
      <c r="O95" s="64"/>
      <c r="P95" s="7"/>
      <c r="Q95" s="7"/>
      <c r="R95" s="7"/>
      <c r="S95" s="64"/>
      <c r="T95" s="6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3:37" ht="18" customHeight="1">
      <c r="C96" s="31"/>
      <c r="D96" s="31"/>
      <c r="E96" s="7"/>
      <c r="F96" s="7"/>
      <c r="G96" s="7"/>
      <c r="H96" s="7"/>
      <c r="I96" s="7"/>
      <c r="J96" s="7"/>
      <c r="K96" s="64"/>
      <c r="L96" s="72"/>
      <c r="M96" s="7"/>
      <c r="N96" s="64"/>
      <c r="O96" s="64"/>
      <c r="P96" s="7"/>
      <c r="Q96" s="7"/>
      <c r="R96" s="7"/>
      <c r="S96" s="64"/>
      <c r="T96" s="6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3:37" ht="18" customHeight="1">
      <c r="C97" s="31"/>
      <c r="D97" s="31"/>
      <c r="E97" s="7"/>
      <c r="F97" s="7"/>
      <c r="G97" s="7"/>
      <c r="H97" s="7"/>
      <c r="I97" s="7"/>
      <c r="J97" s="7"/>
      <c r="K97" s="64"/>
      <c r="L97" s="72"/>
      <c r="M97" s="7"/>
      <c r="N97" s="64"/>
      <c r="O97" s="64"/>
      <c r="P97" s="7"/>
      <c r="Q97" s="7"/>
      <c r="R97" s="7"/>
      <c r="S97" s="64"/>
      <c r="T97" s="6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3:37" ht="18" customHeight="1">
      <c r="C98" s="31"/>
      <c r="D98" s="31"/>
      <c r="E98" s="7"/>
      <c r="F98" s="7"/>
      <c r="G98" s="7"/>
      <c r="H98" s="7"/>
      <c r="I98" s="7"/>
      <c r="J98" s="7"/>
      <c r="K98" s="64"/>
      <c r="L98" s="72"/>
      <c r="M98" s="7"/>
      <c r="N98" s="64"/>
      <c r="O98" s="64"/>
      <c r="P98" s="7"/>
      <c r="Q98" s="7"/>
      <c r="R98" s="7"/>
      <c r="S98" s="64"/>
      <c r="T98" s="6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3:37" ht="18" customHeight="1">
      <c r="C99" s="31"/>
      <c r="D99" s="31"/>
      <c r="E99" s="7"/>
      <c r="F99" s="7"/>
      <c r="G99" s="7"/>
      <c r="H99" s="7"/>
      <c r="I99" s="7"/>
      <c r="J99" s="7"/>
      <c r="K99" s="64"/>
      <c r="L99" s="72"/>
      <c r="M99" s="7"/>
      <c r="N99" s="64"/>
      <c r="O99" s="64"/>
      <c r="P99" s="7"/>
      <c r="Q99" s="7"/>
      <c r="R99" s="7"/>
      <c r="S99" s="64"/>
      <c r="T99" s="6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3:37" ht="18" customHeight="1">
      <c r="C100" s="31"/>
      <c r="D100" s="31"/>
      <c r="E100" s="7"/>
      <c r="F100" s="7"/>
      <c r="G100" s="7"/>
      <c r="H100" s="7"/>
      <c r="I100" s="7"/>
      <c r="J100" s="7"/>
      <c r="K100" s="64"/>
      <c r="L100" s="72"/>
      <c r="M100" s="7"/>
      <c r="N100" s="64"/>
      <c r="O100" s="64"/>
      <c r="P100" s="7"/>
      <c r="Q100" s="7"/>
      <c r="R100" s="7"/>
      <c r="S100" s="64"/>
      <c r="T100" s="6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3:37" ht="18" customHeight="1">
      <c r="C101" s="31"/>
      <c r="D101" s="31"/>
      <c r="E101" s="7"/>
      <c r="F101" s="7"/>
      <c r="G101" s="7"/>
      <c r="H101" s="7"/>
      <c r="I101" s="7"/>
      <c r="J101" s="7"/>
      <c r="K101" s="64"/>
      <c r="L101" s="72"/>
      <c r="M101" s="7"/>
      <c r="N101" s="64"/>
      <c r="O101" s="64"/>
      <c r="P101" s="7"/>
      <c r="Q101" s="7"/>
      <c r="R101" s="7"/>
      <c r="S101" s="64"/>
      <c r="T101" s="6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3:37" ht="18" customHeight="1">
      <c r="C102" s="31"/>
      <c r="D102" s="31"/>
      <c r="E102" s="7"/>
      <c r="F102" s="7"/>
      <c r="G102" s="7"/>
      <c r="H102" s="7"/>
      <c r="I102" s="7"/>
      <c r="J102" s="7"/>
      <c r="K102" s="64"/>
      <c r="L102" s="72"/>
      <c r="M102" s="7"/>
      <c r="N102" s="64"/>
      <c r="O102" s="64"/>
      <c r="P102" s="7"/>
      <c r="Q102" s="7"/>
      <c r="R102" s="7"/>
      <c r="S102" s="64"/>
      <c r="T102" s="64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3:37" ht="18" customHeight="1">
      <c r="C103" s="31"/>
      <c r="D103" s="31"/>
      <c r="E103" s="7"/>
      <c r="F103" s="7"/>
      <c r="G103" s="7"/>
      <c r="H103" s="7"/>
      <c r="I103" s="7"/>
      <c r="J103" s="7"/>
      <c r="K103" s="64"/>
      <c r="L103" s="72"/>
      <c r="M103" s="7"/>
      <c r="N103" s="64"/>
      <c r="O103" s="64"/>
      <c r="P103" s="7"/>
      <c r="Q103" s="7"/>
      <c r="R103" s="7"/>
      <c r="S103" s="64"/>
      <c r="T103" s="64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3:37" ht="18" customHeight="1"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3:37" ht="18" customHeight="1"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</sheetData>
  <mergeCells count="81">
    <mergeCell ref="A1:AK1"/>
    <mergeCell ref="C3:AK3"/>
    <mergeCell ref="C4:D4"/>
    <mergeCell ref="V4:X4"/>
    <mergeCell ref="AD4:AF4"/>
    <mergeCell ref="C5:AK5"/>
    <mergeCell ref="F7:L7"/>
    <mergeCell ref="Y8:AJ8"/>
    <mergeCell ref="G11:N11"/>
    <mergeCell ref="O11:V11"/>
    <mergeCell ref="W11:AK11"/>
    <mergeCell ref="D12:F12"/>
    <mergeCell ref="G12:N12"/>
    <mergeCell ref="O12:V12"/>
    <mergeCell ref="W12:AK12"/>
    <mergeCell ref="X13:AK13"/>
    <mergeCell ref="X14:AK14"/>
    <mergeCell ref="G15:N15"/>
    <mergeCell ref="G16:N16"/>
    <mergeCell ref="P16:R16"/>
    <mergeCell ref="S16:T16"/>
    <mergeCell ref="C19:F19"/>
    <mergeCell ref="G19:M19"/>
    <mergeCell ref="G21:O21"/>
    <mergeCell ref="G22:O22"/>
    <mergeCell ref="D23:F23"/>
    <mergeCell ref="H23:K23"/>
    <mergeCell ref="D24:F24"/>
    <mergeCell ref="G24:AJ24"/>
    <mergeCell ref="D28:F28"/>
    <mergeCell ref="D29:F29"/>
    <mergeCell ref="G29:AJ29"/>
    <mergeCell ref="G33:K33"/>
    <mergeCell ref="L33:N33"/>
    <mergeCell ref="P33:R33"/>
    <mergeCell ref="T33:W33"/>
    <mergeCell ref="G34:K34"/>
    <mergeCell ref="L34:N34"/>
    <mergeCell ref="P34:R34"/>
    <mergeCell ref="T34:W34"/>
    <mergeCell ref="AB35:AJ35"/>
    <mergeCell ref="G36:K36"/>
    <mergeCell ref="L36:AJ36"/>
    <mergeCell ref="G37:AK37"/>
    <mergeCell ref="L39:V39"/>
    <mergeCell ref="G35:K35"/>
    <mergeCell ref="L35:N35"/>
    <mergeCell ref="P35:R35"/>
    <mergeCell ref="T35:W35"/>
    <mergeCell ref="X35:AA35"/>
    <mergeCell ref="C40:F40"/>
    <mergeCell ref="L40:O40"/>
    <mergeCell ref="Q40:U40"/>
    <mergeCell ref="L41:Y41"/>
    <mergeCell ref="L45:W45"/>
    <mergeCell ref="X45:AJ45"/>
    <mergeCell ref="X47:AJ47"/>
    <mergeCell ref="G51:L51"/>
    <mergeCell ref="P51:U51"/>
    <mergeCell ref="E55:AK55"/>
    <mergeCell ref="C46:F46"/>
    <mergeCell ref="L46:O46"/>
    <mergeCell ref="P46:S46"/>
    <mergeCell ref="T46:W46"/>
    <mergeCell ref="X46:AJ46"/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  <mergeCell ref="L47:W47"/>
  </mergeCells>
  <phoneticPr fontId="1"/>
  <conditionalFormatting sqref="L46:AJ46">
    <cfRule type="expression" dxfId="39" priority="47" stopIfTrue="1">
      <formula>AP48=2</formula>
    </cfRule>
  </conditionalFormatting>
  <conditionalFormatting sqref="P46:S46">
    <cfRule type="expression" dxfId="38" priority="44" stopIfTrue="1">
      <formula>$AP$49=2</formula>
    </cfRule>
    <cfRule type="expression" dxfId="37" priority="45" stopIfTrue="1">
      <formula>AP48=2</formula>
    </cfRule>
    <cfRule type="expression" dxfId="36" priority="46" stopIfTrue="1">
      <formula>AP48=2</formula>
    </cfRule>
  </conditionalFormatting>
  <conditionalFormatting sqref="L46:O46">
    <cfRule type="expression" dxfId="35" priority="42" stopIfTrue="1">
      <formula>$AP$49=2</formula>
    </cfRule>
    <cfRule type="expression" dxfId="34" priority="43" stopIfTrue="1">
      <formula>AP48=2</formula>
    </cfRule>
  </conditionalFormatting>
  <conditionalFormatting sqref="T46:AJ46 G45:K46">
    <cfRule type="expression" dxfId="33" priority="41" stopIfTrue="1">
      <formula>$AP$48=2</formula>
    </cfRule>
  </conditionalFormatting>
  <conditionalFormatting sqref="G47:K48">
    <cfRule type="expression" dxfId="32" priority="6">
      <formula>$AP$49=1</formula>
    </cfRule>
    <cfRule type="expression" dxfId="31" priority="7">
      <formula>$AP$49=2</formula>
    </cfRule>
    <cfRule type="expression" dxfId="30" priority="8">
      <formula>$AP$49=1</formula>
    </cfRule>
    <cfRule type="expression" dxfId="29" priority="9">
      <formula>$AP$49=1</formula>
    </cfRule>
    <cfRule type="expression" dxfId="28" priority="11">
      <formula>$AP$49=1</formula>
    </cfRule>
    <cfRule type="expression" dxfId="27" priority="39" stopIfTrue="1">
      <formula>$AP$49=1</formula>
    </cfRule>
    <cfRule type="expression" dxfId="26" priority="40" stopIfTrue="1">
      <formula>$AP$48=1</formula>
    </cfRule>
  </conditionalFormatting>
  <conditionalFormatting sqref="G41:K42">
    <cfRule type="expression" dxfId="25" priority="37" stopIfTrue="1">
      <formula>$AP$40=1</formula>
    </cfRule>
    <cfRule type="expression" dxfId="24" priority="38" stopIfTrue="1">
      <formula>$AP$44=1</formula>
    </cfRule>
  </conditionalFormatting>
  <conditionalFormatting sqref="Q40:U40 G39:K40">
    <cfRule type="expression" dxfId="23" priority="36" stopIfTrue="1">
      <formula>$AP$44=2</formula>
    </cfRule>
  </conditionalFormatting>
  <conditionalFormatting sqref="G39:K40 Q40:U40">
    <cfRule type="expression" dxfId="22" priority="18" stopIfTrue="1">
      <formula>$AP$40=2</formula>
    </cfRule>
  </conditionalFormatting>
  <conditionalFormatting sqref="AB35:AJ35">
    <cfRule type="expression" dxfId="21" priority="16" stopIfTrue="1">
      <formula>$AP$35=0</formula>
    </cfRule>
  </conditionalFormatting>
  <conditionalFormatting sqref="G45:K46">
    <cfRule type="expression" dxfId="20" priority="10">
      <formula>$AP$49=2</formula>
    </cfRule>
    <cfRule type="expression" dxfId="19" priority="15" stopIfTrue="1">
      <formula>$AP$49=2</formula>
    </cfRule>
  </conditionalFormatting>
  <conditionalFormatting sqref="T46:W46">
    <cfRule type="expression" dxfId="18" priority="13" stopIfTrue="1">
      <formula>$AP$49=2</formula>
    </cfRule>
    <cfRule type="expression" dxfId="17" priority="14" stopIfTrue="1">
      <formula>$AP$49=2</formula>
    </cfRule>
  </conditionalFormatting>
  <conditionalFormatting sqref="X46:AJ46">
    <cfRule type="expression" dxfId="16" priority="12" stopIfTrue="1">
      <formula>$AP$49=2</formula>
    </cfRule>
  </conditionalFormatting>
  <conditionalFormatting sqref="S6:AJ7">
    <cfRule type="expression" dxfId="15" priority="48" stopIfTrue="1">
      <formula>$AS$5=0</formula>
    </cfRule>
    <cfRule type="expression" dxfId="14" priority="49" stopIfTrue="1">
      <formula>$AS$5=1</formula>
    </cfRule>
    <cfRule type="expression" dxfId="13" priority="50" stopIfTrue="1">
      <formula>"AND(AR5=1,AR8=1,AR13=1,AR14=1,AR16=1,AR18=1,AR24=1,AR28=1,AR30=1,AR35=1,AR41=1,AR47=1,AR48=1,AR49=1)"</formula>
    </cfRule>
    <cfRule type="expression" dxfId="12" priority="51" stopIfTrue="1">
      <formula>AR=0</formula>
    </cfRule>
    <cfRule type="expression" dxfId="11" priority="52" stopIfTrue="1">
      <formula>$AR$5=0</formula>
    </cfRule>
    <cfRule type="expression" dxfId="10" priority="53" stopIfTrue="1">
      <formula>$AR$5=0</formula>
    </cfRule>
    <cfRule type="expression" dxfId="9" priority="54" stopIfTrue="1">
      <formula>$AR$5=0</formula>
    </cfRule>
    <cfRule type="expression" dxfId="8" priority="55" stopIfTrue="1">
      <formula>$AP$56&gt;=16</formula>
    </cfRule>
    <cfRule type="expression" dxfId="7" priority="56" stopIfTrue="1">
      <formula>$AP$56&lt;16</formula>
    </cfRule>
    <cfRule type="expression" dxfId="6" priority="57" stopIfTrue="1">
      <formula>$AP$56&lt;20</formula>
    </cfRule>
    <cfRule type="expression" dxfId="5" priority="58" stopIfTrue="1">
      <formula>$AP$56&gt;19</formula>
    </cfRule>
    <cfRule type="expression" dxfId="4" priority="59" stopIfTrue="1">
      <formula>$AP$56&gt;19</formula>
    </cfRule>
    <cfRule type="expression" dxfId="3" priority="60" stopIfTrue="1">
      <formula>$AP$56&gt;0</formula>
    </cfRule>
    <cfRule type="expression" dxfId="2" priority="61" stopIfTrue="1">
      <formula>$AP$56&gt;0</formula>
    </cfRule>
  </conditionalFormatting>
  <conditionalFormatting sqref="L40:O40">
    <cfRule type="expression" dxfId="1" priority="1" stopIfTrue="1">
      <formula>$AP$40=2</formula>
    </cfRule>
  </conditionalFormatting>
  <conditionalFormatting sqref="L40:O40">
    <cfRule type="expression" dxfId="0" priority="2" stopIfTrue="1">
      <formula>$AP$44=2</formula>
    </cfRule>
  </conditionalFormatting>
  <dataValidations count="6">
    <dataValidation imeMode="hiragana" allowBlank="1" showInputMessage="1" showErrorMessage="1" sqref="G30:AJ31 L46:AJ46 G13:V14 G25:AJ26"/>
    <dataValidation imeMode="fullKatakana" allowBlank="1" showInputMessage="1" showErrorMessage="1" sqref="G29:AJ29 G12:V12 G24:AJ24"/>
    <dataValidation imeMode="off" allowBlank="1" showInputMessage="1" showErrorMessage="1" sqref="G21 L33:W35 L36:AJ36 H23:K23 G16:N16"/>
    <dataValidation type="whole" imeMode="off" allowBlank="1" showInputMessage="1" showErrorMessage="1" sqref="Q40:U40">
      <formula1>1001</formula1>
      <formula2>9999</formula2>
    </dataValidation>
    <dataValidation type="date" imeMode="off" allowBlank="1" showInputMessage="1" showErrorMessage="1" error="入力された日付は、願書の提出期間外です。_x000a_2/10～3/11の範囲で入力してください。" sqref="F7:L7">
      <formula1>44602</formula1>
      <formula2>44631</formula2>
    </dataValidation>
    <dataValidation type="list" imeMode="off" allowBlank="1" showInputMessage="1" showErrorMessage="1" sqref="L40:O40">
      <formula1>"選択して下さい,令和２,令和３"</formula1>
    </dataValidation>
  </dataValidations>
  <hyperlinks>
    <hyperlink ref="L36" r:id="rId1"/>
  </hyperlinks>
  <pageMargins left="0.62992125984251968" right="0.19685039370078741" top="0.70866141732283472" bottom="0.31496062992125984" header="0" footer="0.35433070866141736"/>
  <pageSetup paperSize="9" scale="9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5" name="オプション 6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38</xdr:row>
                    <xdr:rowOff>114300</xdr:rowOff>
                  </from>
                  <to>
                    <xdr:col>10</xdr:col>
                    <xdr:colOff>85725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オプション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オプション 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104775</xdr:rowOff>
                  </from>
                  <to>
                    <xdr:col>10</xdr:col>
                    <xdr:colOff>38100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オプション 10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46</xdr:row>
                    <xdr:rowOff>85725</xdr:rowOff>
                  </from>
                  <to>
                    <xdr:col>10</xdr:col>
                    <xdr:colOff>133350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9" name="オプション 184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114300</xdr:rowOff>
                  </from>
                  <to>
                    <xdr:col>9</xdr:col>
                    <xdr:colOff>9525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0" name="オプション 185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114300</xdr:rowOff>
                  </from>
                  <to>
                    <xdr:col>11</xdr:col>
                    <xdr:colOff>190500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1" name="ドロップ 4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9525</xdr:rowOff>
                  </from>
                  <to>
                    <xdr:col>12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2" name="ドロップ 5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9525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10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グループ 11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ドロップ 12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電子申請受験願書</vt:lpstr>
      <vt:lpstr>【記入例】</vt:lpstr>
      <vt:lpstr>【記入例】!Print_Area</vt:lpstr>
      <vt:lpstr>電子申請受験願書!Print_Area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2020-11-18T07:12:50Z</cp:lastPrinted>
  <dcterms:created xsi:type="dcterms:W3CDTF">2010-01-25T12:36:52Z</dcterms:created>
  <dcterms:modified xsi:type="dcterms:W3CDTF">2022-02-10T01:47:06Z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2021-01-27T06:13:31Z</vt:filetime>
  </property>
</Properties>
</file>