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xr:revisionPtr revIDLastSave="0" documentId="13_ncr:1_{8EA62B84-D321-4253-868C-004B30FC4DD1}" xr6:coauthVersionLast="47" xr6:coauthVersionMax="47" xr10:uidLastSave="{00000000-0000-0000-0000-000000000000}"/>
  <bookViews>
    <workbookView xWindow="-3015" yWindow="-16320" windowWidth="29040" windowHeight="15720" tabRatio="869" xr2:uid="{00000000-000D-0000-FFFF-FFFF00000000}"/>
  </bookViews>
  <sheets>
    <sheet name="【重要】はじめに" sheetId="8" r:id="rId1"/>
    <sheet name="様式17（交付申請書）" sheetId="6" r:id="rId2"/>
    <sheet name="様式17の別添１（補助金調書）" sheetId="10" r:id="rId3"/>
    <sheet name="様式17の別添２（経費内訳）" sheetId="11" r:id="rId4"/>
    <sheet name="様式17の別添３（債主登録票）" sheetId="15" r:id="rId5"/>
  </sheets>
  <externalReferences>
    <externalReference r:id="rId6"/>
  </externalReferences>
  <definedNames>
    <definedName name="_dl1">'[1]7（適合確認2）'!$C$809:$D$809</definedName>
    <definedName name="_dl2" localSheetId="4">#REF!</definedName>
    <definedName name="_dl2">#REF!</definedName>
    <definedName name="_xlnm._FilterDatabase" localSheetId="1" hidden="1">'様式17（交付申請書）'!$D$25:$E$25</definedName>
    <definedName name="_xlnm.Print_Area" localSheetId="0">【重要】はじめに!$A$1:$J$12</definedName>
    <definedName name="_xlnm.Print_Area" localSheetId="1">'様式17（交付申請書）'!$A$1:$I$44</definedName>
    <definedName name="_xlnm.Print_Area" localSheetId="2">'様式17の別添１（補助金調書）'!$A$1:$M$17</definedName>
    <definedName name="_xlnm.Print_Area" localSheetId="3">'様式17の別添２（経費内訳）'!$A$1:$R$64</definedName>
    <definedName name="_xlnm.Print_Area" localSheetId="4">'様式17の別添３（債主登録票）'!$A$1:$H$34</definedName>
    <definedName name="_xlnm.Print_Titles" localSheetId="3">'様式17の別添２（経費内訳）'!$3:$5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6" l="1"/>
  <c r="I13" i="10" l="1"/>
  <c r="G13" i="10"/>
  <c r="F13" i="10"/>
  <c r="E13" i="10"/>
  <c r="I12" i="10"/>
  <c r="G12" i="10"/>
  <c r="F12" i="10"/>
  <c r="E12" i="10"/>
  <c r="D12" i="10"/>
  <c r="D13" i="10"/>
  <c r="H11" i="10"/>
  <c r="J11" i="10" s="1"/>
  <c r="L11" i="10" s="1"/>
  <c r="H10" i="10"/>
  <c r="J10" i="10" s="1"/>
  <c r="L10" i="10" s="1"/>
  <c r="H8" i="10"/>
  <c r="J8" i="10" s="1"/>
  <c r="L8" i="10" s="1"/>
  <c r="L12" i="10" l="1"/>
  <c r="H12" i="10"/>
  <c r="J12" i="10"/>
  <c r="A4" i="10" l="1"/>
  <c r="A19" i="6"/>
  <c r="H9" i="10"/>
  <c r="Q7" i="11"/>
  <c r="E7" i="11" s="1"/>
  <c r="Q27" i="11"/>
  <c r="J9" i="10" l="1"/>
  <c r="J13" i="10" s="1"/>
  <c r="H13" i="10"/>
  <c r="S61" i="11"/>
  <c r="Q29" i="11" l="1"/>
  <c r="E29" i="11" s="1"/>
  <c r="F29" i="11" s="1"/>
  <c r="E93" i="11"/>
  <c r="E91" i="11"/>
  <c r="Q35" i="11" l="1"/>
  <c r="E35" i="11" s="1"/>
  <c r="F35" i="11" s="1"/>
  <c r="Q52" i="11"/>
  <c r="E52" i="11" s="1"/>
  <c r="Q15" i="11"/>
  <c r="E15" i="11" s="1"/>
  <c r="Q14" i="11"/>
  <c r="E14" i="11" s="1"/>
  <c r="F14" i="11" s="1"/>
  <c r="E92" i="11"/>
  <c r="Q13" i="11"/>
  <c r="E13" i="11" s="1"/>
  <c r="G91" i="11"/>
  <c r="G90" i="11"/>
  <c r="E90" i="11"/>
  <c r="F52" i="11" l="1"/>
  <c r="K3" i="10" l="1"/>
  <c r="Q60" i="11" l="1"/>
  <c r="E60" i="11" s="1"/>
  <c r="F60" i="11" s="1"/>
  <c r="Q59" i="11"/>
  <c r="E59" i="11" s="1"/>
  <c r="F59" i="11" s="1"/>
  <c r="Q58" i="11"/>
  <c r="E58" i="11" s="1"/>
  <c r="F58" i="11" s="1"/>
  <c r="Q57" i="11"/>
  <c r="E57" i="11" s="1"/>
  <c r="F57" i="11" s="1"/>
  <c r="Q56" i="11"/>
  <c r="E56" i="11" s="1"/>
  <c r="F56" i="11" s="1"/>
  <c r="Q55" i="11"/>
  <c r="E55" i="11" s="1"/>
  <c r="F55" i="11" s="1"/>
  <c r="Q54" i="11"/>
  <c r="E54" i="11" s="1"/>
  <c r="F54" i="11" s="1"/>
  <c r="Q53" i="11"/>
  <c r="E53" i="11" s="1"/>
  <c r="E51" i="11" l="1"/>
  <c r="F53" i="11"/>
  <c r="G99" i="11"/>
  <c r="G98" i="11"/>
  <c r="I98" i="11" s="1"/>
  <c r="G97" i="11"/>
  <c r="I97" i="11" s="1"/>
  <c r="J97" i="11" s="1"/>
  <c r="G96" i="11"/>
  <c r="I96" i="11" s="1"/>
  <c r="G95" i="11"/>
  <c r="G94" i="11"/>
  <c r="I94" i="11" s="1"/>
  <c r="G93" i="11"/>
  <c r="G92" i="11"/>
  <c r="Q50" i="11"/>
  <c r="E50" i="11" s="1"/>
  <c r="F50" i="11" s="1"/>
  <c r="Q49" i="11"/>
  <c r="Q48" i="11"/>
  <c r="Q47" i="11"/>
  <c r="Q46" i="11"/>
  <c r="E46" i="11" s="1"/>
  <c r="F46" i="11" s="1"/>
  <c r="Q45" i="11"/>
  <c r="E45" i="11" s="1"/>
  <c r="F45" i="11" s="1"/>
  <c r="Q44" i="11"/>
  <c r="E44" i="11" s="1"/>
  <c r="F44" i="11" s="1"/>
  <c r="Q43" i="11"/>
  <c r="E43" i="11" s="1"/>
  <c r="Q42" i="11"/>
  <c r="E42" i="11" s="1"/>
  <c r="F42" i="11" s="1"/>
  <c r="Q41" i="11"/>
  <c r="E41" i="11" s="1"/>
  <c r="F41" i="11" s="1"/>
  <c r="Q40" i="11"/>
  <c r="Q39" i="11"/>
  <c r="Q38" i="11"/>
  <c r="E38" i="11" s="1"/>
  <c r="F38" i="11" s="1"/>
  <c r="Q37" i="11"/>
  <c r="E37" i="11" s="1"/>
  <c r="F37" i="11" s="1"/>
  <c r="Q36" i="11"/>
  <c r="E36" i="11" s="1"/>
  <c r="F36" i="11" s="1"/>
  <c r="Q34" i="11"/>
  <c r="E34" i="11" s="1"/>
  <c r="F34" i="11" s="1"/>
  <c r="Q33" i="11"/>
  <c r="E33" i="11" s="1"/>
  <c r="F33" i="11" s="1"/>
  <c r="Q32" i="11"/>
  <c r="E32" i="11" s="1"/>
  <c r="F32" i="11" s="1"/>
  <c r="Q31" i="11"/>
  <c r="E31" i="11" s="1"/>
  <c r="F31" i="11" s="1"/>
  <c r="Q30" i="11"/>
  <c r="E30" i="11" s="1"/>
  <c r="F30" i="11" s="1"/>
  <c r="Q28" i="11"/>
  <c r="E28" i="11" s="1"/>
  <c r="F28" i="11" s="1"/>
  <c r="E27" i="11"/>
  <c r="Q25" i="11"/>
  <c r="E25" i="11" s="1"/>
  <c r="F25" i="11" s="1"/>
  <c r="Q24" i="11"/>
  <c r="E24" i="11" s="1"/>
  <c r="F24" i="11" s="1"/>
  <c r="Q23" i="11"/>
  <c r="E23" i="11" s="1"/>
  <c r="F23" i="11" s="1"/>
  <c r="Q22" i="11"/>
  <c r="E22" i="11" s="1"/>
  <c r="F22" i="11" s="1"/>
  <c r="Q21" i="11"/>
  <c r="E21" i="11" s="1"/>
  <c r="F21" i="11" s="1"/>
  <c r="Q20" i="11"/>
  <c r="Q19" i="11"/>
  <c r="E19" i="11" s="1"/>
  <c r="F19" i="11" s="1"/>
  <c r="Q18" i="11"/>
  <c r="E18" i="11" s="1"/>
  <c r="F18" i="11" s="1"/>
  <c r="Q17" i="11"/>
  <c r="E17" i="11" s="1"/>
  <c r="Q12" i="11"/>
  <c r="E12" i="11" s="1"/>
  <c r="Q11" i="11"/>
  <c r="E11" i="11" s="1"/>
  <c r="Q10" i="11"/>
  <c r="E10" i="11" s="1"/>
  <c r="Q9" i="11"/>
  <c r="E9" i="11" s="1"/>
  <c r="Q8" i="11"/>
  <c r="E8" i="11" s="1"/>
  <c r="E6" i="11" s="1"/>
  <c r="E47" i="11" l="1"/>
  <c r="F47" i="11" s="1"/>
  <c r="E40" i="11"/>
  <c r="F40" i="11" s="1"/>
  <c r="F48" i="11"/>
  <c r="E48" i="11"/>
  <c r="E49" i="11"/>
  <c r="F49" i="11" s="1"/>
  <c r="E20" i="11"/>
  <c r="E16" i="11" s="1"/>
  <c r="E39" i="11"/>
  <c r="F39" i="11" s="1"/>
  <c r="F17" i="11"/>
  <c r="F16" i="11"/>
  <c r="F27" i="11"/>
  <c r="E26" i="11"/>
  <c r="H92" i="11"/>
  <c r="L9" i="10"/>
  <c r="L13" i="10" s="1"/>
  <c r="I93" i="11"/>
  <c r="J93" i="11" s="1"/>
  <c r="H95" i="11"/>
  <c r="I95" i="11"/>
  <c r="J95" i="11" s="1"/>
  <c r="K98" i="11"/>
  <c r="H93" i="11"/>
  <c r="H94" i="11"/>
  <c r="I92" i="11"/>
  <c r="J92" i="11" s="1"/>
  <c r="J98" i="11"/>
  <c r="J96" i="11"/>
  <c r="H98" i="11"/>
  <c r="H97" i="11"/>
  <c r="H99" i="11"/>
  <c r="J94" i="11"/>
  <c r="H96" i="11"/>
  <c r="I99" i="11"/>
  <c r="J99" i="11" s="1"/>
  <c r="F20" i="11" l="1"/>
  <c r="E61" i="11"/>
  <c r="K94" i="11"/>
  <c r="K93" i="11"/>
  <c r="K96" i="11"/>
  <c r="K92" i="11"/>
  <c r="K97" i="11"/>
  <c r="K95" i="11"/>
  <c r="F13" i="11" l="1"/>
  <c r="F15" i="11"/>
  <c r="F9" i="11"/>
  <c r="F8" i="11"/>
  <c r="F12" i="11"/>
  <c r="F11" i="11"/>
  <c r="F10" i="11"/>
  <c r="F43" i="11"/>
  <c r="F7" i="11"/>
  <c r="F6" i="11"/>
  <c r="F61" i="11"/>
  <c r="F26" i="11"/>
</calcChain>
</file>

<file path=xl/sharedStrings.xml><?xml version="1.0" encoding="utf-8"?>
<sst xmlns="http://schemas.openxmlformats.org/spreadsheetml/2006/main" count="478" uniqueCount="187">
  <si>
    <t>団体名</t>
  </si>
  <si>
    <t>電話番号</t>
  </si>
  <si>
    <t>住所</t>
    <phoneticPr fontId="4"/>
  </si>
  <si>
    <t>〒</t>
    <phoneticPr fontId="4"/>
  </si>
  <si>
    <t>事業主体の長　　　</t>
    <rPh sb="0" eb="2">
      <t>ジギョウ</t>
    </rPh>
    <rPh sb="2" eb="4">
      <t>シュタイ</t>
    </rPh>
    <rPh sb="5" eb="6">
      <t>オサ</t>
    </rPh>
    <phoneticPr fontId="4"/>
  </si>
  <si>
    <t>２．交付申請額</t>
  </si>
  <si>
    <t>３．交付申請額の算出方法及び事業経費の配分（別紙１のとおり）</t>
  </si>
  <si>
    <t>４．補助事業の概要（別紙２のとおり）</t>
  </si>
  <si>
    <t>５．事業完了の期日</t>
  </si>
  <si>
    <t>円</t>
  </si>
  <si>
    <t>【重要】</t>
    <rPh sb="1" eb="3">
      <t>ジュウヨウ</t>
    </rPh>
    <phoneticPr fontId="14"/>
  </si>
  <si>
    <t>●</t>
    <phoneticPr fontId="14"/>
  </si>
  <si>
    <r>
      <t>団体によっては使用しない様式（シート）も含まれていますが、</t>
    </r>
    <r>
      <rPr>
        <b/>
        <u/>
        <sz val="22"/>
        <rFont val="ＭＳ Ｐゴシック"/>
        <family val="3"/>
        <charset val="128"/>
        <scheme val="minor"/>
      </rPr>
      <t>決してシートを削除しない</t>
    </r>
    <r>
      <rPr>
        <sz val="22"/>
        <color rgb="FFFF0000"/>
        <rFont val="ＭＳ Ｐゴシック"/>
        <family val="3"/>
        <charset val="128"/>
        <scheme val="minor"/>
      </rPr>
      <t>でください。</t>
    </r>
    <rPh sb="0" eb="2">
      <t>ダンタイ</t>
    </rPh>
    <rPh sb="7" eb="9">
      <t>シヨウ</t>
    </rPh>
    <rPh sb="12" eb="14">
      <t>ヨウシキ</t>
    </rPh>
    <rPh sb="20" eb="21">
      <t>フク</t>
    </rPh>
    <rPh sb="29" eb="30">
      <t>ケッ</t>
    </rPh>
    <rPh sb="36" eb="38">
      <t>サクジョ</t>
    </rPh>
    <phoneticPr fontId="14"/>
  </si>
  <si>
    <t>合計</t>
    <rPh sb="0" eb="2">
      <t>ゴウケイ</t>
    </rPh>
    <phoneticPr fontId="14"/>
  </si>
  <si>
    <t>（記載上の注意）</t>
    <phoneticPr fontId="4"/>
  </si>
  <si>
    <t>　（添付資料）　</t>
    <phoneticPr fontId="4"/>
  </si>
  <si>
    <t>作成者</t>
    <rPh sb="0" eb="2">
      <t>サクセイ</t>
    </rPh>
    <rPh sb="2" eb="3">
      <t>シャ</t>
    </rPh>
    <phoneticPr fontId="14"/>
  </si>
  <si>
    <t>（単位：円）</t>
    <phoneticPr fontId="4"/>
  </si>
  <si>
    <t>種　別</t>
    <rPh sb="0" eb="1">
      <t>タネ</t>
    </rPh>
    <rPh sb="2" eb="3">
      <t>ベツ</t>
    </rPh>
    <phoneticPr fontId="4"/>
  </si>
  <si>
    <t>事業費計</t>
    <rPh sb="0" eb="3">
      <t>ジギョウヒ</t>
    </rPh>
    <rPh sb="3" eb="4">
      <t>ケイ</t>
    </rPh>
    <phoneticPr fontId="4"/>
  </si>
  <si>
    <t>控除額</t>
    <rPh sb="0" eb="3">
      <t>コウジョガク</t>
    </rPh>
    <phoneticPr fontId="4"/>
  </si>
  <si>
    <t>国費率</t>
    <rPh sb="0" eb="2">
      <t>コクヒ</t>
    </rPh>
    <rPh sb="2" eb="3">
      <t>リツ</t>
    </rPh>
    <phoneticPr fontId="4"/>
  </si>
  <si>
    <t>補助
金額</t>
    <rPh sb="0" eb="2">
      <t>ホジョ</t>
    </rPh>
    <rPh sb="3" eb="5">
      <t>キンガク</t>
    </rPh>
    <phoneticPr fontId="4"/>
  </si>
  <si>
    <t>備　考</t>
    <rPh sb="0" eb="1">
      <t>ビ</t>
    </rPh>
    <rPh sb="2" eb="3">
      <t>コウ</t>
    </rPh>
    <phoneticPr fontId="4"/>
  </si>
  <si>
    <t>人件費</t>
    <rPh sb="0" eb="3">
      <t>ジンケンヒ</t>
    </rPh>
    <phoneticPr fontId="4"/>
  </si>
  <si>
    <t>旅　費</t>
    <rPh sb="0" eb="1">
      <t>タビ</t>
    </rPh>
    <rPh sb="2" eb="3">
      <t>ヒ</t>
    </rPh>
    <phoneticPr fontId="4"/>
  </si>
  <si>
    <t>庁　費</t>
    <rPh sb="0" eb="1">
      <t>チョウ</t>
    </rPh>
    <rPh sb="2" eb="3">
      <t>ヒ</t>
    </rPh>
    <phoneticPr fontId="4"/>
  </si>
  <si>
    <t>(A)</t>
    <phoneticPr fontId="4"/>
  </si>
  <si>
    <t>（B）</t>
    <phoneticPr fontId="4"/>
  </si>
  <si>
    <t>(Ｃ=Ａ-Ｂ)</t>
    <phoneticPr fontId="4"/>
  </si>
  <si>
    <t>（Ｅ=C×D）</t>
    <phoneticPr fontId="4"/>
  </si>
  <si>
    <t>所有者不明土地等対策モデル事業</t>
    <phoneticPr fontId="4"/>
  </si>
  <si>
    <t>定額</t>
    <rPh sb="0" eb="2">
      <t>テイガク</t>
    </rPh>
    <phoneticPr fontId="4"/>
  </si>
  <si>
    <t>計</t>
    <rPh sb="0" eb="1">
      <t>ケイ</t>
    </rPh>
    <phoneticPr fontId="4"/>
  </si>
  <si>
    <t>（備考）</t>
    <rPh sb="1" eb="3">
      <t>ビコウ</t>
    </rPh>
    <phoneticPr fontId="4"/>
  </si>
  <si>
    <t>　①変更の場合には、補助事業の行中で、変更前を上段（　）として、変更後の内容を下段に記載すること。</t>
    <rPh sb="10" eb="12">
      <t>ホジョ</t>
    </rPh>
    <rPh sb="12" eb="14">
      <t>ジギョウ</t>
    </rPh>
    <rPh sb="15" eb="17">
      <t>ギョウチュウ</t>
    </rPh>
    <phoneticPr fontId="4"/>
  </si>
  <si>
    <t>費目</t>
    <rPh sb="0" eb="2">
      <t>ヒモク</t>
    </rPh>
    <phoneticPr fontId="14"/>
  </si>
  <si>
    <t>細目</t>
    <rPh sb="0" eb="2">
      <t>サイモク</t>
    </rPh>
    <phoneticPr fontId="14"/>
  </si>
  <si>
    <t>積算内訳（金額単位：円）</t>
    <rPh sb="0" eb="2">
      <t>セキサン</t>
    </rPh>
    <rPh sb="2" eb="4">
      <t>ウチワケ</t>
    </rPh>
    <rPh sb="5" eb="7">
      <t>キンガク</t>
    </rPh>
    <rPh sb="7" eb="9">
      <t>タンイ</t>
    </rPh>
    <rPh sb="10" eb="11">
      <t>エン</t>
    </rPh>
    <phoneticPr fontId="14"/>
  </si>
  <si>
    <t>節</t>
    <rPh sb="0" eb="1">
      <t>セツ</t>
    </rPh>
    <phoneticPr fontId="14"/>
  </si>
  <si>
    <t>区分</t>
    <rPh sb="0" eb="2">
      <t>クブン</t>
    </rPh>
    <phoneticPr fontId="14"/>
  </si>
  <si>
    <t>金額
（千円）</t>
    <rPh sb="0" eb="2">
      <t>キンガク</t>
    </rPh>
    <rPh sb="4" eb="6">
      <t>センエン</t>
    </rPh>
    <phoneticPr fontId="14"/>
  </si>
  <si>
    <t>比率（％）</t>
    <rPh sb="0" eb="2">
      <t>ヒリツ</t>
    </rPh>
    <phoneticPr fontId="14"/>
  </si>
  <si>
    <t>摘要（人件費の場合は実施予定者も）</t>
    <rPh sb="0" eb="2">
      <t>テキヨウ</t>
    </rPh>
    <rPh sb="7" eb="9">
      <t>バアイ</t>
    </rPh>
    <rPh sb="10" eb="12">
      <t>ジッシ</t>
    </rPh>
    <rPh sb="12" eb="14">
      <t>ヨテイ</t>
    </rPh>
    <rPh sb="14" eb="15">
      <t>シャ</t>
    </rPh>
    <phoneticPr fontId="14"/>
  </si>
  <si>
    <t>単価</t>
    <rPh sb="0" eb="2">
      <t>タンカ</t>
    </rPh>
    <phoneticPr fontId="14"/>
  </si>
  <si>
    <t>個数1</t>
    <rPh sb="0" eb="2">
      <t>コスウ</t>
    </rPh>
    <phoneticPr fontId="14"/>
  </si>
  <si>
    <t>個数2</t>
    <rPh sb="0" eb="2">
      <t>コスウ</t>
    </rPh>
    <phoneticPr fontId="14"/>
  </si>
  <si>
    <t>金額（円）</t>
    <rPh sb="0" eb="2">
      <t>キンガク</t>
    </rPh>
    <rPh sb="3" eb="4">
      <t>エン</t>
    </rPh>
    <phoneticPr fontId="14"/>
  </si>
  <si>
    <t>金額</t>
    <rPh sb="0" eb="2">
      <t>キンガク</t>
    </rPh>
    <phoneticPr fontId="14"/>
  </si>
  <si>
    <t>円</t>
    <rPh sb="0" eb="1">
      <t>エン</t>
    </rPh>
    <phoneticPr fontId="14"/>
  </si>
  <si>
    <t>個数</t>
    <rPh sb="0" eb="2">
      <t>コスウ</t>
    </rPh>
    <phoneticPr fontId="14"/>
  </si>
  <si>
    <t>単位</t>
    <rPh sb="0" eb="2">
      <t>タンイ</t>
    </rPh>
    <phoneticPr fontId="14"/>
  </si>
  <si>
    <t>人件費</t>
    <rPh sb="0" eb="3">
      <t>ジンケンヒ</t>
    </rPh>
    <phoneticPr fontId="14"/>
  </si>
  <si>
    <t>給料及び職員手当等</t>
  </si>
  <si>
    <t>×</t>
    <phoneticPr fontId="14"/>
  </si>
  <si>
    <t>=</t>
  </si>
  <si>
    <t>旅費</t>
    <rPh sb="0" eb="2">
      <t>リョヒ</t>
    </rPh>
    <phoneticPr fontId="14"/>
  </si>
  <si>
    <t>庁費</t>
    <rPh sb="0" eb="2">
      <t>チョウヒ</t>
    </rPh>
    <phoneticPr fontId="14"/>
  </si>
  <si>
    <t>賃金</t>
    <rPh sb="0" eb="2">
      <t>チンギン</t>
    </rPh>
    <phoneticPr fontId="14"/>
  </si>
  <si>
    <t>報酬</t>
    <rPh sb="0" eb="2">
      <t>ホウシュウ</t>
    </rPh>
    <phoneticPr fontId="14"/>
  </si>
  <si>
    <t>需用費</t>
    <rPh sb="0" eb="3">
      <t>ジュヨウヒ</t>
    </rPh>
    <phoneticPr fontId="14"/>
  </si>
  <si>
    <t>×</t>
  </si>
  <si>
    <t>役務費</t>
    <rPh sb="0" eb="3">
      <t>エキムヒ</t>
    </rPh>
    <phoneticPr fontId="14"/>
  </si>
  <si>
    <t>委託料</t>
    <rPh sb="0" eb="3">
      <t>イタクリョウ</t>
    </rPh>
    <phoneticPr fontId="14"/>
  </si>
  <si>
    <t>使用料及び賃借料</t>
    <rPh sb="0" eb="4">
      <t>シヨウリョウオヨ</t>
    </rPh>
    <rPh sb="5" eb="8">
      <t>チンシャクリョウ</t>
    </rPh>
    <phoneticPr fontId="14"/>
  </si>
  <si>
    <t>－</t>
    <phoneticPr fontId="14"/>
  </si>
  <si>
    <t>(注)</t>
    <phoneticPr fontId="14"/>
  </si>
  <si>
    <t>個数単位</t>
    <rPh sb="0" eb="2">
      <t>コスウ</t>
    </rPh>
    <rPh sb="2" eb="4">
      <t>タンイ</t>
    </rPh>
    <phoneticPr fontId="14"/>
  </si>
  <si>
    <t>給料及び職員手当等</t>
    <rPh sb="0" eb="2">
      <t>キュウリョウ</t>
    </rPh>
    <rPh sb="2" eb="3">
      <t>オヨ</t>
    </rPh>
    <rPh sb="4" eb="6">
      <t>ショクイン</t>
    </rPh>
    <rPh sb="6" eb="8">
      <t>テアテ</t>
    </rPh>
    <rPh sb="8" eb="9">
      <t>トウ</t>
    </rPh>
    <phoneticPr fontId="14"/>
  </si>
  <si>
    <t>一般職給</t>
    <rPh sb="0" eb="2">
      <t>イッパン</t>
    </rPh>
    <rPh sb="2" eb="3">
      <t>ショク</t>
    </rPh>
    <rPh sb="3" eb="4">
      <t>キュウ</t>
    </rPh>
    <phoneticPr fontId="14"/>
  </si>
  <si>
    <t>人</t>
    <rPh sb="0" eb="1">
      <t>ヒト</t>
    </rPh>
    <phoneticPr fontId="14"/>
  </si>
  <si>
    <t>共済費</t>
    <rPh sb="0" eb="2">
      <t>キョウサイ</t>
    </rPh>
    <rPh sb="2" eb="3">
      <t>ヒ</t>
    </rPh>
    <phoneticPr fontId="14"/>
  </si>
  <si>
    <t>社会保険料</t>
    <rPh sb="0" eb="2">
      <t>シャカイ</t>
    </rPh>
    <rPh sb="2" eb="5">
      <t>ホケンリョウ</t>
    </rPh>
    <phoneticPr fontId="14"/>
  </si>
  <si>
    <t>月</t>
    <rPh sb="0" eb="1">
      <t>ゲツ</t>
    </rPh>
    <phoneticPr fontId="14"/>
  </si>
  <si>
    <t>普通旅費</t>
    <rPh sb="0" eb="2">
      <t>フツウ</t>
    </rPh>
    <rPh sb="2" eb="4">
      <t>リョヒ</t>
    </rPh>
    <phoneticPr fontId="14"/>
  </si>
  <si>
    <t>日</t>
    <rPh sb="0" eb="1">
      <t>ニチ</t>
    </rPh>
    <phoneticPr fontId="14"/>
  </si>
  <si>
    <t>消耗品費</t>
    <rPh sb="0" eb="3">
      <t>ショウモウヒン</t>
    </rPh>
    <rPh sb="3" eb="4">
      <t>ヒ</t>
    </rPh>
    <phoneticPr fontId="14"/>
  </si>
  <si>
    <t>時間</t>
    <rPh sb="0" eb="2">
      <t>ジカン</t>
    </rPh>
    <phoneticPr fontId="14"/>
  </si>
  <si>
    <t>燃料費</t>
    <rPh sb="0" eb="3">
      <t>ネンリョウヒ</t>
    </rPh>
    <phoneticPr fontId="14"/>
  </si>
  <si>
    <t>回</t>
    <rPh sb="0" eb="1">
      <t>カイ</t>
    </rPh>
    <phoneticPr fontId="14"/>
  </si>
  <si>
    <t>需用費</t>
    <rPh sb="0" eb="2">
      <t>ジュヨウ</t>
    </rPh>
    <rPh sb="2" eb="3">
      <t>ヒ</t>
    </rPh>
    <phoneticPr fontId="14"/>
  </si>
  <si>
    <t>印刷製本費</t>
    <rPh sb="0" eb="2">
      <t>インサツ</t>
    </rPh>
    <rPh sb="2" eb="4">
      <t>セイホン</t>
    </rPh>
    <rPh sb="4" eb="5">
      <t>ヒ</t>
    </rPh>
    <phoneticPr fontId="14"/>
  </si>
  <si>
    <t>件</t>
    <rPh sb="0" eb="1">
      <t>ケン</t>
    </rPh>
    <phoneticPr fontId="14"/>
  </si>
  <si>
    <t>食糧費</t>
    <rPh sb="0" eb="2">
      <t>ショクリョウ</t>
    </rPh>
    <rPh sb="2" eb="3">
      <t>ヒ</t>
    </rPh>
    <phoneticPr fontId="14"/>
  </si>
  <si>
    <t>枚</t>
    <rPh sb="0" eb="1">
      <t>マイ</t>
    </rPh>
    <phoneticPr fontId="14"/>
  </si>
  <si>
    <t>光熱水費</t>
    <rPh sb="0" eb="3">
      <t>コウネツスイ</t>
    </rPh>
    <phoneticPr fontId="14"/>
  </si>
  <si>
    <t>部</t>
    <rPh sb="0" eb="1">
      <t>ブ</t>
    </rPh>
    <phoneticPr fontId="14"/>
  </si>
  <si>
    <t>施設整備費</t>
    <rPh sb="0" eb="2">
      <t>シセツ</t>
    </rPh>
    <rPh sb="2" eb="5">
      <t>セイビヒ</t>
    </rPh>
    <phoneticPr fontId="14"/>
  </si>
  <si>
    <t>式</t>
    <rPh sb="0" eb="1">
      <t>シキ</t>
    </rPh>
    <phoneticPr fontId="14"/>
  </si>
  <si>
    <t>使用料及び賃借料</t>
    <rPh sb="0" eb="3">
      <t>シヨウリョウ</t>
    </rPh>
    <rPh sb="3" eb="4">
      <t>オヨ</t>
    </rPh>
    <rPh sb="5" eb="8">
      <t>チンシャクリョウ</t>
    </rPh>
    <phoneticPr fontId="14"/>
  </si>
  <si>
    <t>通信運搬費</t>
    <rPh sb="0" eb="2">
      <t>ツウシン</t>
    </rPh>
    <rPh sb="2" eb="4">
      <t>ウンパン</t>
    </rPh>
    <rPh sb="4" eb="5">
      <t>ヒ</t>
    </rPh>
    <phoneticPr fontId="14"/>
  </si>
  <si>
    <t>広告料</t>
    <rPh sb="0" eb="3">
      <t>コウコクリョウ</t>
    </rPh>
    <phoneticPr fontId="14"/>
  </si>
  <si>
    <t>km</t>
    <phoneticPr fontId="14"/>
  </si>
  <si>
    <t>手数料</t>
    <rPh sb="0" eb="3">
      <t>テスウリョウ</t>
    </rPh>
    <phoneticPr fontId="14"/>
  </si>
  <si>
    <t>検索位置（起点：Ｑ7）</t>
    <rPh sb="0" eb="2">
      <t>ケンサク</t>
    </rPh>
    <rPh sb="2" eb="4">
      <t>イチ</t>
    </rPh>
    <rPh sb="5" eb="7">
      <t>キテン</t>
    </rPh>
    <phoneticPr fontId="14"/>
  </si>
  <si>
    <t>フラグ</t>
    <phoneticPr fontId="14"/>
  </si>
  <si>
    <t>セット</t>
    <phoneticPr fontId="14"/>
  </si>
  <si>
    <t>－</t>
  </si>
  <si>
    <t>＊　電信振込なので、口座名義と１文字でも相違がある場合は振込ができません。特に注意してください。</t>
    <rPh sb="2" eb="4">
      <t>デンシン</t>
    </rPh>
    <rPh sb="4" eb="6">
      <t>フリコミ</t>
    </rPh>
    <rPh sb="10" eb="12">
      <t>コウザ</t>
    </rPh>
    <rPh sb="12" eb="14">
      <t>メイギ</t>
    </rPh>
    <rPh sb="16" eb="18">
      <t>モジ</t>
    </rPh>
    <rPh sb="20" eb="22">
      <t>ソウイ</t>
    </rPh>
    <rPh sb="25" eb="27">
      <t>バアイ</t>
    </rPh>
    <rPh sb="28" eb="30">
      <t>フリコミ</t>
    </rPh>
    <rPh sb="37" eb="38">
      <t>トク</t>
    </rPh>
    <rPh sb="39" eb="41">
      <t>チュウイ</t>
    </rPh>
    <phoneticPr fontId="4"/>
  </si>
  <si>
    <t>＊　一人一口座のみの登録になります。</t>
    <rPh sb="2" eb="4">
      <t>ヒトリ</t>
    </rPh>
    <rPh sb="4" eb="5">
      <t>イチ</t>
    </rPh>
    <rPh sb="5" eb="7">
      <t>コウザ</t>
    </rPh>
    <rPh sb="10" eb="12">
      <t>トウロク</t>
    </rPh>
    <phoneticPr fontId="4"/>
  </si>
  <si>
    <t>＊　郵便貯金、貯蓄預金への振込はできません。</t>
    <rPh sb="2" eb="4">
      <t>ユウビン</t>
    </rPh>
    <rPh sb="4" eb="6">
      <t>チョキン</t>
    </rPh>
    <rPh sb="7" eb="9">
      <t>チョチク</t>
    </rPh>
    <rPh sb="9" eb="11">
      <t>ヨキン</t>
    </rPh>
    <rPh sb="13" eb="15">
      <t>フリコミ</t>
    </rPh>
    <phoneticPr fontId="4"/>
  </si>
  <si>
    <t>＊　太枠線内を記入、又は選択（数字を○で囲む）してください。</t>
    <rPh sb="2" eb="4">
      <t>フトワク</t>
    </rPh>
    <rPh sb="4" eb="5">
      <t>セン</t>
    </rPh>
    <rPh sb="5" eb="6">
      <t>ナイ</t>
    </rPh>
    <rPh sb="7" eb="9">
      <t>キニュウ</t>
    </rPh>
    <rPh sb="10" eb="11">
      <t>マタ</t>
    </rPh>
    <rPh sb="12" eb="14">
      <t>センタク</t>
    </rPh>
    <rPh sb="15" eb="17">
      <t>スウジ</t>
    </rPh>
    <rPh sb="20" eb="21">
      <t>カコ</t>
    </rPh>
    <phoneticPr fontId="4"/>
  </si>
  <si>
    <t>出張所　</t>
    <rPh sb="0" eb="3">
      <t>シュッチョウジョ</t>
    </rPh>
    <phoneticPr fontId="4"/>
  </si>
  <si>
    <t>本・支店　</t>
    <rPh sb="0" eb="1">
      <t>ホン</t>
    </rPh>
    <rPh sb="2" eb="4">
      <t>シテン</t>
    </rPh>
    <phoneticPr fontId="4"/>
  </si>
  <si>
    <t>（カナ）　</t>
    <phoneticPr fontId="4"/>
  </si>
  <si>
    <t>本・支店名</t>
    <rPh sb="0" eb="1">
      <t>ホン</t>
    </rPh>
    <rPh sb="2" eb="5">
      <t>シテンメイ</t>
    </rPh>
    <phoneticPr fontId="4"/>
  </si>
  <si>
    <t>別段預金</t>
    <rPh sb="0" eb="2">
      <t>ベツダン</t>
    </rPh>
    <rPh sb="2" eb="4">
      <t>ヨキン</t>
    </rPh>
    <phoneticPr fontId="4"/>
  </si>
  <si>
    <t>通知預金</t>
    <rPh sb="0" eb="2">
      <t>ツウチ</t>
    </rPh>
    <rPh sb="2" eb="4">
      <t>ヨキン</t>
    </rPh>
    <phoneticPr fontId="4"/>
  </si>
  <si>
    <t>口座番号</t>
    <rPh sb="0" eb="2">
      <t>コウザ</t>
    </rPh>
    <rPh sb="2" eb="4">
      <t>バンゴウ</t>
    </rPh>
    <phoneticPr fontId="4"/>
  </si>
  <si>
    <t>当座預金</t>
    <rPh sb="0" eb="2">
      <t>トウザ</t>
    </rPh>
    <rPh sb="2" eb="4">
      <t>ヨキン</t>
    </rPh>
    <phoneticPr fontId="4"/>
  </si>
  <si>
    <t>金融機関名</t>
    <rPh sb="0" eb="2">
      <t>キンユウ</t>
    </rPh>
    <rPh sb="2" eb="5">
      <t>キカンメイ</t>
    </rPh>
    <phoneticPr fontId="4"/>
  </si>
  <si>
    <t>出力非対象</t>
    <rPh sb="0" eb="2">
      <t>シュツリョク</t>
    </rPh>
    <rPh sb="2" eb="3">
      <t>ヒ</t>
    </rPh>
    <rPh sb="3" eb="5">
      <t>タイショウ</t>
    </rPh>
    <phoneticPr fontId="4"/>
  </si>
  <si>
    <t>普通（総合）預金</t>
    <rPh sb="0" eb="2">
      <t>フツウ</t>
    </rPh>
    <rPh sb="3" eb="5">
      <t>ソウゴウ</t>
    </rPh>
    <rPh sb="6" eb="8">
      <t>ヨキン</t>
    </rPh>
    <phoneticPr fontId="4"/>
  </si>
  <si>
    <t>振込通知</t>
    <rPh sb="0" eb="2">
      <t>フリコミ</t>
    </rPh>
    <rPh sb="2" eb="4">
      <t>ツウチ</t>
    </rPh>
    <phoneticPr fontId="4"/>
  </si>
  <si>
    <t>預貯金種別</t>
    <rPh sb="0" eb="3">
      <t>ヨチョキン</t>
    </rPh>
    <rPh sb="3" eb="5">
      <t>シュベツ</t>
    </rPh>
    <phoneticPr fontId="4"/>
  </si>
  <si>
    <t>店舗コード</t>
    <rPh sb="0" eb="2">
      <t>テンポ</t>
    </rPh>
    <phoneticPr fontId="4"/>
  </si>
  <si>
    <t>金融機関コード</t>
    <rPh sb="0" eb="2">
      <t>キンユウ</t>
    </rPh>
    <rPh sb="2" eb="4">
      <t>キカン</t>
    </rPh>
    <phoneticPr fontId="4"/>
  </si>
  <si>
    <t xml:space="preserve"> </t>
    <phoneticPr fontId="4"/>
  </si>
  <si>
    <t>貴社の住所</t>
    <rPh sb="0" eb="2">
      <t>キシャ</t>
    </rPh>
    <rPh sb="3" eb="4">
      <t>ジュウ</t>
    </rPh>
    <rPh sb="4" eb="5">
      <t>トコロ</t>
    </rPh>
    <phoneticPr fontId="4"/>
  </si>
  <si>
    <t>郵便番号</t>
    <rPh sb="0" eb="2">
      <t>ユウビン</t>
    </rPh>
    <rPh sb="2" eb="4">
      <t>バンゴウ</t>
    </rPh>
    <phoneticPr fontId="4"/>
  </si>
  <si>
    <t>債主名（漢字）</t>
    <rPh sb="0" eb="2">
      <t>サイシュ</t>
    </rPh>
    <rPh sb="2" eb="3">
      <t>メイ</t>
    </rPh>
    <rPh sb="4" eb="6">
      <t>カンジ</t>
    </rPh>
    <phoneticPr fontId="4"/>
  </si>
  <si>
    <t>債主名（カナ）</t>
    <rPh sb="0" eb="2">
      <t>サイシュ</t>
    </rPh>
    <rPh sb="2" eb="3">
      <t>メイ</t>
    </rPh>
    <phoneticPr fontId="4"/>
  </si>
  <si>
    <t>5　外国送金</t>
    <phoneticPr fontId="4"/>
  </si>
  <si>
    <t>4　送金又は小切手直払</t>
    <phoneticPr fontId="4"/>
  </si>
  <si>
    <t>関連付廃止登録</t>
    <rPh sb="0" eb="3">
      <t>カンレンヅ</t>
    </rPh>
    <rPh sb="3" eb="5">
      <t>ハイシ</t>
    </rPh>
    <rPh sb="5" eb="7">
      <t>トウロク</t>
    </rPh>
    <phoneticPr fontId="4"/>
  </si>
  <si>
    <t>3　振込</t>
    <phoneticPr fontId="4"/>
  </si>
  <si>
    <t>23　その他（地方公共団体等を含む）</t>
    <phoneticPr fontId="4"/>
  </si>
  <si>
    <t>※原則「振込」対応</t>
    <rPh sb="1" eb="3">
      <t>ゲンソク</t>
    </rPh>
    <rPh sb="4" eb="6">
      <t>フリコミ</t>
    </rPh>
    <rPh sb="7" eb="9">
      <t>タイオウ</t>
    </rPh>
    <phoneticPr fontId="4"/>
  </si>
  <si>
    <t>関連付変更登録</t>
    <rPh sb="0" eb="3">
      <t>カンレンヅ</t>
    </rPh>
    <rPh sb="3" eb="5">
      <t>ヘンコウ</t>
    </rPh>
    <rPh sb="5" eb="7">
      <t>トウロク</t>
    </rPh>
    <phoneticPr fontId="4"/>
  </si>
  <si>
    <t>※2　基本的に年度始め、もしくは異動日</t>
    <rPh sb="3" eb="6">
      <t>キホンテキ</t>
    </rPh>
    <rPh sb="7" eb="9">
      <t>ネンド</t>
    </rPh>
    <rPh sb="9" eb="10">
      <t>ハジ</t>
    </rPh>
    <rPh sb="16" eb="19">
      <t>イドウビ</t>
    </rPh>
    <phoneticPr fontId="4"/>
  </si>
  <si>
    <t>2　特例払</t>
    <phoneticPr fontId="4"/>
  </si>
  <si>
    <t>22　中小企業</t>
    <phoneticPr fontId="4"/>
  </si>
  <si>
    <t>※プルダウンにて選択</t>
    <rPh sb="8" eb="10">
      <t>センタク</t>
    </rPh>
    <phoneticPr fontId="4"/>
  </si>
  <si>
    <t>関連付登録</t>
    <rPh sb="0" eb="3">
      <t>カンレンヅ</t>
    </rPh>
    <rPh sb="3" eb="5">
      <t>トウロク</t>
    </rPh>
    <phoneticPr fontId="4"/>
  </si>
  <si>
    <t>※1　以前登録して変更する場合のみ</t>
    <rPh sb="3" eb="5">
      <t>イゼン</t>
    </rPh>
    <rPh sb="5" eb="7">
      <t>トウロク</t>
    </rPh>
    <rPh sb="9" eb="11">
      <t>ヘンコウ</t>
    </rPh>
    <rPh sb="13" eb="15">
      <t>バアイ</t>
    </rPh>
    <phoneticPr fontId="4"/>
  </si>
  <si>
    <t>1　振替</t>
    <phoneticPr fontId="4"/>
  </si>
  <si>
    <t>21　大企業</t>
    <phoneticPr fontId="4"/>
  </si>
  <si>
    <t>3　振込</t>
  </si>
  <si>
    <t>23　その他（地方公共団体等を含む）</t>
  </si>
  <si>
    <t>新規登録</t>
    <rPh sb="0" eb="2">
      <t>シンキ</t>
    </rPh>
    <rPh sb="2" eb="4">
      <t>トウロク</t>
    </rPh>
    <phoneticPr fontId="4"/>
  </si>
  <si>
    <t>支払い方法</t>
    <rPh sb="0" eb="2">
      <t>シハラ</t>
    </rPh>
    <rPh sb="3" eb="5">
      <t>ホウホウ</t>
    </rPh>
    <phoneticPr fontId="4"/>
  </si>
  <si>
    <t>債主区分</t>
    <rPh sb="0" eb="2">
      <t>サイシュ</t>
    </rPh>
    <rPh sb="2" eb="4">
      <t>クブン</t>
    </rPh>
    <phoneticPr fontId="4"/>
  </si>
  <si>
    <t>支払方法</t>
    <rPh sb="0" eb="2">
      <t>シハライ</t>
    </rPh>
    <rPh sb="2" eb="4">
      <t>ホウホウ</t>
    </rPh>
    <phoneticPr fontId="4"/>
  </si>
  <si>
    <t>登録区分</t>
    <rPh sb="0" eb="2">
      <t>トウロク</t>
    </rPh>
    <rPh sb="2" eb="4">
      <t>クブン</t>
    </rPh>
    <phoneticPr fontId="4"/>
  </si>
  <si>
    <t>登録年月日※2</t>
    <rPh sb="0" eb="2">
      <t>トウロク</t>
    </rPh>
    <rPh sb="2" eb="5">
      <t>ネンガッピ</t>
    </rPh>
    <phoneticPr fontId="4"/>
  </si>
  <si>
    <t>関連債主コード※1</t>
    <rPh sb="0" eb="2">
      <t>カンレン</t>
    </rPh>
    <rPh sb="2" eb="4">
      <t>サイシュ</t>
    </rPh>
    <phoneticPr fontId="4"/>
  </si>
  <si>
    <t>氏　名　吉岡　崇治</t>
    <rPh sb="0" eb="1">
      <t>シ</t>
    </rPh>
    <rPh sb="2" eb="3">
      <t>メイ</t>
    </rPh>
    <rPh sb="4" eb="6">
      <t>ヨシオカ</t>
    </rPh>
    <rPh sb="7" eb="8">
      <t>タカ</t>
    </rPh>
    <rPh sb="8" eb="9">
      <t>チ</t>
    </rPh>
    <phoneticPr fontId="4"/>
  </si>
  <si>
    <t>所属課 土地・水資源局国土調査課</t>
    <rPh sb="0" eb="2">
      <t>ショゾク</t>
    </rPh>
    <rPh sb="2" eb="3">
      <t>カ</t>
    </rPh>
    <rPh sb="4" eb="6">
      <t>トチ</t>
    </rPh>
    <rPh sb="7" eb="10">
      <t>ミズシゲン</t>
    </rPh>
    <rPh sb="10" eb="11">
      <t>キョク</t>
    </rPh>
    <rPh sb="11" eb="16">
      <t>コクドチョウサカ</t>
    </rPh>
    <phoneticPr fontId="4"/>
  </si>
  <si>
    <t>債主登録票</t>
    <rPh sb="0" eb="2">
      <t>サイシュ</t>
    </rPh>
    <rPh sb="2" eb="5">
      <t>トウロクヒョウ</t>
    </rPh>
    <phoneticPr fontId="4"/>
  </si>
  <si>
    <t>１．費目の欄の人件費とは、給料、職員手当等をいい、庁費とは、人件費及び旅費以外のものをいう。</t>
    <rPh sb="20" eb="21">
      <t>トウ</t>
    </rPh>
    <phoneticPr fontId="14"/>
  </si>
  <si>
    <t>２．積算内訳の欄には、当該経費に係る額の算出についての積算の内訳を詳細に記載すること。</t>
  </si>
  <si>
    <t>費目及び細目（節）の金額計・比率</t>
    <rPh sb="0" eb="2">
      <t>ヒモク</t>
    </rPh>
    <rPh sb="2" eb="3">
      <t>オヨ</t>
    </rPh>
    <rPh sb="4" eb="6">
      <t>サイモク</t>
    </rPh>
    <rPh sb="7" eb="8">
      <t>セツ</t>
    </rPh>
    <rPh sb="10" eb="12">
      <t>キンガク</t>
    </rPh>
    <rPh sb="12" eb="13">
      <t>ケイ</t>
    </rPh>
    <rPh sb="14" eb="16">
      <t>ヒリツ</t>
    </rPh>
    <phoneticPr fontId="14"/>
  </si>
  <si>
    <t>１．補助金調書（様式17の別添１）</t>
    <rPh sb="2" eb="5">
      <t>ホジョキン</t>
    </rPh>
    <rPh sb="5" eb="7">
      <t>チョウショ</t>
    </rPh>
    <rPh sb="8" eb="10">
      <t>ヨウシキ</t>
    </rPh>
    <rPh sb="13" eb="15">
      <t>ベッテン</t>
    </rPh>
    <phoneticPr fontId="4"/>
  </si>
  <si>
    <t>１．交付申請額の算出方法及び事業経費の配分は様式17の別紙１のうち、該当する事業
　　分のみを作成すること。</t>
    <rPh sb="22" eb="24">
      <t>ヨウシキ</t>
    </rPh>
    <phoneticPr fontId="4"/>
  </si>
  <si>
    <t>ファイルの紛失や破損等があった場合は、速やかに事務局に連絡してください。</t>
    <rPh sb="5" eb="7">
      <t>フンシツ</t>
    </rPh>
    <rPh sb="8" eb="10">
      <t>ハソン</t>
    </rPh>
    <rPh sb="10" eb="11">
      <t>トウ</t>
    </rPh>
    <rPh sb="15" eb="17">
      <t>バアイ</t>
    </rPh>
    <rPh sb="19" eb="20">
      <t>スミ</t>
    </rPh>
    <rPh sb="23" eb="26">
      <t>ジムキョク</t>
    </rPh>
    <rPh sb="27" eb="29">
      <t>レンラク</t>
    </rPh>
    <phoneticPr fontId="14"/>
  </si>
  <si>
    <t>（D）</t>
    <phoneticPr fontId="4"/>
  </si>
  <si>
    <t>事業費</t>
    <rPh sb="0" eb="1">
      <t>コト</t>
    </rPh>
    <rPh sb="1" eb="2">
      <t>ギョウ</t>
    </rPh>
    <rPh sb="2" eb="3">
      <t>ヒ</t>
    </rPh>
    <phoneticPr fontId="4"/>
  </si>
  <si>
    <t>工事費</t>
    <rPh sb="0" eb="3">
      <t>コウジヒヒ</t>
    </rPh>
    <phoneticPr fontId="4"/>
  </si>
  <si>
    <t>工事費</t>
    <rPh sb="0" eb="3">
      <t>コウジヒ</t>
    </rPh>
    <phoneticPr fontId="14"/>
  </si>
  <si>
    <t>①交付申請書</t>
    <rPh sb="1" eb="3">
      <t>コウフ</t>
    </rPh>
    <rPh sb="3" eb="5">
      <t>シンセイ</t>
    </rPh>
    <rPh sb="5" eb="6">
      <t>ショ</t>
    </rPh>
    <phoneticPr fontId="14"/>
  </si>
  <si>
    <r>
      <t>本ファイルは、交付申請に必要な</t>
    </r>
    <r>
      <rPr>
        <b/>
        <u/>
        <sz val="22"/>
        <rFont val="ＭＳ Ｐゴシック"/>
        <family val="3"/>
        <charset val="128"/>
        <scheme val="minor"/>
      </rPr>
      <t>経費関連の様式一式</t>
    </r>
    <r>
      <rPr>
        <sz val="22"/>
        <color rgb="FFFF0000"/>
        <rFont val="ＭＳ Ｐゴシック"/>
        <family val="3"/>
        <charset val="128"/>
        <scheme val="minor"/>
      </rPr>
      <t>です。</t>
    </r>
    <rPh sb="0" eb="1">
      <t>ホン</t>
    </rPh>
    <rPh sb="7" eb="9">
      <t>コウフ</t>
    </rPh>
    <rPh sb="9" eb="11">
      <t>シンセイ</t>
    </rPh>
    <rPh sb="12" eb="14">
      <t>ヒツヨウ</t>
    </rPh>
    <rPh sb="15" eb="17">
      <t>ケイヒ</t>
    </rPh>
    <rPh sb="17" eb="19">
      <t>カンレン</t>
    </rPh>
    <rPh sb="20" eb="22">
      <t>ヨウシキ</t>
    </rPh>
    <rPh sb="22" eb="24">
      <t>イッシキ</t>
    </rPh>
    <phoneticPr fontId="14"/>
  </si>
  <si>
    <t>２．経費内訳　（様式17の別添２）</t>
    <rPh sb="2" eb="4">
      <t>ケイヒ</t>
    </rPh>
    <rPh sb="4" eb="6">
      <t>ウチワケ</t>
    </rPh>
    <rPh sb="8" eb="10">
      <t>ヨウシキ</t>
    </rPh>
    <phoneticPr fontId="4"/>
  </si>
  <si>
    <t>様式17の別添２</t>
    <rPh sb="0" eb="2">
      <t>ヨウシキ</t>
    </rPh>
    <rPh sb="5" eb="7">
      <t>ベッテン</t>
    </rPh>
    <phoneticPr fontId="4"/>
  </si>
  <si>
    <r>
      <rPr>
        <b/>
        <u/>
        <sz val="22"/>
        <color theme="1"/>
        <rFont val="ＭＳ Ｐゴシック"/>
        <family val="3"/>
        <charset val="128"/>
        <scheme val="minor"/>
      </rPr>
      <t>入力は着色されているセルのみ</t>
    </r>
    <r>
      <rPr>
        <sz val="22"/>
        <color rgb="FFFF0000"/>
        <rFont val="ＭＳ Ｐゴシック"/>
        <family val="3"/>
        <charset val="128"/>
        <scheme val="minor"/>
      </rPr>
      <t>行ってください。</t>
    </r>
    <rPh sb="0" eb="2">
      <t>ニュウリョク</t>
    </rPh>
    <rPh sb="3" eb="5">
      <t>チャクショク</t>
    </rPh>
    <rPh sb="14" eb="15">
      <t>オコナ</t>
    </rPh>
    <phoneticPr fontId="14"/>
  </si>
  <si>
    <t>令和</t>
    <rPh sb="0" eb="2">
      <t>レイワ</t>
    </rPh>
    <phoneticPr fontId="4"/>
  </si>
  <si>
    <t>年</t>
    <rPh sb="0" eb="1">
      <t>ネン</t>
    </rPh>
    <phoneticPr fontId="4"/>
  </si>
  <si>
    <t>月</t>
    <rPh sb="0" eb="1">
      <t>ガツ</t>
    </rPh>
    <phoneticPr fontId="4"/>
  </si>
  <si>
    <t>日</t>
    <rPh sb="0" eb="1">
      <t>ニチ</t>
    </rPh>
    <phoneticPr fontId="4"/>
  </si>
  <si>
    <t>代表者</t>
    <phoneticPr fontId="4"/>
  </si>
  <si>
    <t>役職名　氏名　　</t>
    <phoneticPr fontId="4"/>
  </si>
  <si>
    <t>経費内訳</t>
    <rPh sb="0" eb="2">
      <t>ケイヒ</t>
    </rPh>
    <phoneticPr fontId="14"/>
  </si>
  <si>
    <t>　事務事業者（選定後追記）</t>
    <rPh sb="1" eb="3">
      <t>ジム</t>
    </rPh>
    <rPh sb="3" eb="5">
      <t>ジギョウ</t>
    </rPh>
    <rPh sb="5" eb="6">
      <t>シャ</t>
    </rPh>
    <rPh sb="7" eb="9">
      <t>センテイ</t>
    </rPh>
    <rPh sb="9" eb="10">
      <t>ゴ</t>
    </rPh>
    <rPh sb="10" eb="12">
      <t>ツイキ</t>
    </rPh>
    <phoneticPr fontId="4"/>
  </si>
  <si>
    <t>令和○年度○月○日</t>
    <rPh sb="0" eb="2">
      <t>レイワ</t>
    </rPh>
    <rPh sb="3" eb="5">
      <t>ネンド</t>
    </rPh>
    <rPh sb="6" eb="7">
      <t>ガツ</t>
    </rPh>
    <rPh sb="8" eb="9">
      <t>ニチ</t>
    </rPh>
    <phoneticPr fontId="4"/>
  </si>
  <si>
    <t>　②様式18の別添１として使用する場合は、標題を「令和○年度所有者不明土地等対策事業費補助金調書（交付決定の変更）」とすること。</t>
    <rPh sb="2" eb="4">
      <t>ヨウシキ</t>
    </rPh>
    <rPh sb="7" eb="9">
      <t>ベッテン</t>
    </rPh>
    <rPh sb="13" eb="15">
      <t>シヨウ</t>
    </rPh>
    <rPh sb="17" eb="19">
      <t>バアイ</t>
    </rPh>
    <rPh sb="21" eb="23">
      <t>ヒョウダイ</t>
    </rPh>
    <rPh sb="49" eb="51">
      <t>コウフ</t>
    </rPh>
    <rPh sb="51" eb="53">
      <t>ケッテイ</t>
    </rPh>
    <rPh sb="54" eb="56">
      <t>ヘンコウ</t>
    </rPh>
    <phoneticPr fontId="4"/>
  </si>
  <si>
    <t>事業年度</t>
    <rPh sb="0" eb="2">
      <t>ジギョウ</t>
    </rPh>
    <rPh sb="2" eb="4">
      <t>ネンド</t>
    </rPh>
    <phoneticPr fontId="4"/>
  </si>
  <si>
    <t>←申請年度をはじめに入力してください。</t>
    <rPh sb="1" eb="3">
      <t>シンセイ</t>
    </rPh>
    <rPh sb="3" eb="5">
      <t>ネンド</t>
    </rPh>
    <rPh sb="10" eb="12">
      <t>ニュウリョク</t>
    </rPh>
    <phoneticPr fontId="4"/>
  </si>
  <si>
    <t>１．補助事業の名称　</t>
    <phoneticPr fontId="4"/>
  </si>
  <si>
    <t>金額を記入</t>
    <rPh sb="0" eb="2">
      <t>キンガク</t>
    </rPh>
    <rPh sb="3" eb="5">
      <t>キニュウ</t>
    </rPh>
    <phoneticPr fontId="4"/>
  </si>
  <si>
    <t>事業費（控除額の控除後）</t>
    <phoneticPr fontId="4"/>
  </si>
  <si>
    <t>様式17の別添１</t>
    <rPh sb="0" eb="2">
      <t>ヨウシキ</t>
    </rPh>
    <rPh sb="5" eb="7">
      <t>ベッテン</t>
    </rPh>
    <phoneticPr fontId="4"/>
  </si>
  <si>
    <t>団体の名称</t>
    <rPh sb="0" eb="2">
      <t>ダンタイ</t>
    </rPh>
    <rPh sb="3" eb="5">
      <t>メイショウ</t>
    </rPh>
    <phoneticPr fontId="4"/>
  </si>
  <si>
    <t>定額</t>
  </si>
  <si>
    <t>変更前</t>
    <rPh sb="0" eb="3">
      <t>ヘンコウマエ</t>
    </rPh>
    <phoneticPr fontId="14"/>
  </si>
  <si>
    <t>変更後</t>
    <rPh sb="0" eb="3">
      <t>ヘンコウゴ</t>
    </rPh>
    <phoneticPr fontId="14"/>
  </si>
  <si>
    <t>(当初申請）</t>
    <rPh sb="1" eb="3">
      <t>トウショ</t>
    </rPh>
    <rPh sb="3" eb="5">
      <t>シンセイ</t>
    </rPh>
    <phoneticPr fontId="4"/>
  </si>
  <si>
    <t>様式17</t>
    <rPh sb="0" eb="2">
      <t>ヨウシキ</t>
    </rPh>
    <phoneticPr fontId="4"/>
  </si>
  <si>
    <t>３．債主登録票（様式17の別添３）</t>
    <rPh sb="2" eb="4">
      <t>サイシュ</t>
    </rPh>
    <rPh sb="4" eb="7">
      <t>トウロクヒョウ</t>
    </rPh>
    <rPh sb="8" eb="10">
      <t>ヨウシキ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</si>
</sst>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Red]\(#,##0.0\)"/>
    <numFmt numFmtId="177" formatCode="#,##0.0"/>
    <numFmt numFmtId="178" formatCode="0.0%"/>
    <numFmt numFmtId="179" formatCode="&quot;金&quot;#,##0&quot;円&quot;"/>
    <numFmt numFmtId="180" formatCode="\(#,##0\)"/>
    <numFmt numFmtId="181" formatCode="#,##0\ "/>
  </numFmts>
  <fonts count="51"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2"/>
      <name val="ＭＳ Ｐゴシック"/>
      <family val="3"/>
      <charset val="128"/>
    </font>
    <font>
      <sz val="12"/>
      <name val="ＭＳ 明朝"/>
      <family val="1"/>
      <charset val="128"/>
    </font>
    <font>
      <sz val="12"/>
      <color indexed="8"/>
      <name val="ＭＳ 明朝"/>
      <family val="1"/>
      <charset val="128"/>
    </font>
    <font>
      <sz val="12"/>
      <color indexed="12"/>
      <name val="Century"/>
      <family val="1"/>
    </font>
    <font>
      <sz val="12"/>
      <color theme="1"/>
      <name val="ＭＳ 明朝"/>
      <family val="1"/>
      <charset val="128"/>
    </font>
    <font>
      <sz val="22"/>
      <color theme="1"/>
      <name val="ＭＳ Ｐゴシック"/>
      <family val="3"/>
      <charset val="128"/>
      <scheme val="minor"/>
    </font>
    <font>
      <u/>
      <sz val="11"/>
      <color theme="10"/>
      <name val="ＭＳ Ｐゴシック"/>
      <family val="2"/>
      <charset val="128"/>
      <scheme val="minor"/>
    </font>
    <font>
      <sz val="28"/>
      <color rgb="FFFF0000"/>
      <name val="ＭＳ Ｐゴシック"/>
      <family val="3"/>
      <charset val="128"/>
      <scheme val="minor"/>
    </font>
    <font>
      <sz val="6"/>
      <name val="ＭＳ Ｐゴシック"/>
      <family val="2"/>
      <charset val="128"/>
      <scheme val="minor"/>
    </font>
    <font>
      <sz val="22"/>
      <color rgb="FFFF0000"/>
      <name val="ＭＳ Ｐゴシック"/>
      <family val="3"/>
      <charset val="128"/>
      <scheme val="minor"/>
    </font>
    <font>
      <sz val="22"/>
      <color rgb="FFFF0000"/>
      <name val="ＭＳ Ｐゴシック"/>
      <family val="2"/>
      <charset val="128"/>
      <scheme val="minor"/>
    </font>
    <font>
      <b/>
      <u/>
      <sz val="22"/>
      <name val="ＭＳ Ｐゴシック"/>
      <family val="3"/>
      <charset val="128"/>
      <scheme val="minor"/>
    </font>
    <font>
      <sz val="18"/>
      <name val="ＭＳ Ｐゴシック"/>
      <family val="3"/>
      <charset val="128"/>
      <scheme val="minor"/>
    </font>
    <font>
      <sz val="18"/>
      <color theme="1"/>
      <name val="ＭＳ Ｐゴシック"/>
      <family val="3"/>
      <charset val="128"/>
      <scheme val="minor"/>
    </font>
    <font>
      <sz val="18"/>
      <color rgb="FFFF0000"/>
      <name val="ＭＳ Ｐゴシック"/>
      <family val="3"/>
      <charset val="128"/>
      <scheme val="minor"/>
    </font>
    <font>
      <b/>
      <sz val="12"/>
      <name val="ＭＳ Ｐゴシック"/>
      <family val="3"/>
      <charset val="128"/>
      <scheme val="minor"/>
    </font>
    <font>
      <sz val="10"/>
      <name val="ＭＳ Ｐ明朝"/>
      <family val="1"/>
      <charset val="128"/>
    </font>
    <font>
      <sz val="11"/>
      <name val="ＭＳ 明朝"/>
      <family val="1"/>
      <charset val="128"/>
    </font>
    <font>
      <sz val="9"/>
      <name val="ＭＳ 明朝"/>
      <family val="1"/>
      <charset val="128"/>
    </font>
    <font>
      <sz val="10"/>
      <name val="ＭＳ 明朝"/>
      <family val="1"/>
      <charset val="128"/>
    </font>
    <font>
      <b/>
      <u/>
      <sz val="12"/>
      <color rgb="FF0000FF"/>
      <name val="ＭＳ Ｐゴシック"/>
      <family val="3"/>
      <charset val="128"/>
      <scheme val="minor"/>
    </font>
    <font>
      <sz val="8"/>
      <name val="ＭＳ Ｐ明朝"/>
      <family val="1"/>
      <charset val="128"/>
    </font>
    <font>
      <sz val="8"/>
      <color theme="1"/>
      <name val="ＭＳ 明朝"/>
      <family val="1"/>
      <charset val="128"/>
    </font>
    <font>
      <sz val="11"/>
      <color rgb="FFFF0000"/>
      <name val="ＭＳ Ｐ明朝"/>
      <family val="1"/>
      <charset val="128"/>
    </font>
    <font>
      <sz val="11"/>
      <color rgb="FF0000FF"/>
      <name val="ＭＳ Ｐ明朝"/>
      <family val="1"/>
      <charset val="128"/>
    </font>
    <font>
      <sz val="10"/>
      <color rgb="FF0000FF"/>
      <name val="ＭＳ Ｐ明朝"/>
      <family val="1"/>
      <charset val="128"/>
    </font>
    <font>
      <sz val="11"/>
      <name val="ＭＳ Ｐ明朝"/>
      <family val="1"/>
      <charset val="128"/>
    </font>
    <font>
      <strike/>
      <sz val="11"/>
      <name val="ＭＳ Ｐ明朝"/>
      <family val="1"/>
      <charset val="128"/>
    </font>
    <font>
      <sz val="11"/>
      <color theme="1"/>
      <name val="ＭＳ Ｐゴシック"/>
      <family val="3"/>
      <charset val="128"/>
      <scheme val="minor"/>
    </font>
    <font>
      <sz val="10"/>
      <name val="ＭＳ ゴシック"/>
      <family val="3"/>
      <charset val="128"/>
    </font>
    <font>
      <b/>
      <sz val="10"/>
      <name val="ＭＳ ゴシック"/>
      <family val="3"/>
      <charset val="128"/>
    </font>
    <font>
      <b/>
      <u/>
      <sz val="9"/>
      <name val="ＭＳ ゴシック"/>
      <family val="3"/>
      <charset val="128"/>
    </font>
    <font>
      <sz val="8"/>
      <name val="ＭＳ ゴシック"/>
      <family val="3"/>
      <charset val="128"/>
    </font>
    <font>
      <sz val="9"/>
      <name val="ＭＳ ゴシック"/>
      <family val="3"/>
      <charset val="128"/>
    </font>
    <font>
      <sz val="6"/>
      <name val="ＭＳ ゴシック"/>
      <family val="3"/>
      <charset val="128"/>
    </font>
    <font>
      <sz val="10"/>
      <color indexed="10"/>
      <name val="ＭＳ ゴシック"/>
      <family val="3"/>
      <charset val="128"/>
    </font>
    <font>
      <b/>
      <sz val="18"/>
      <name val="ＭＳ ゴシック"/>
      <family val="3"/>
      <charset val="128"/>
    </font>
    <font>
      <sz val="10"/>
      <color theme="1"/>
      <name val="ＭＳ Ｐゴシック"/>
      <family val="2"/>
      <charset val="128"/>
    </font>
    <font>
      <u/>
      <sz val="11"/>
      <color theme="10"/>
      <name val="ＭＳ Ｐゴシック"/>
      <family val="3"/>
      <charset val="128"/>
    </font>
    <font>
      <u/>
      <sz val="20"/>
      <color theme="10"/>
      <name val="ＭＳ Ｐゴシック"/>
      <family val="3"/>
      <charset val="128"/>
    </font>
    <font>
      <b/>
      <u/>
      <sz val="22"/>
      <color theme="1"/>
      <name val="ＭＳ Ｐゴシック"/>
      <family val="3"/>
      <charset val="128"/>
      <scheme val="minor"/>
    </font>
    <font>
      <b/>
      <sz val="10"/>
      <name val="ＭＳ 明朝"/>
      <family val="1"/>
      <charset val="128"/>
    </font>
    <font>
      <sz val="10.5"/>
      <name val="ＭＳ Ｐ明朝"/>
      <family val="1"/>
      <charset val="128"/>
    </font>
    <font>
      <sz val="10.5"/>
      <color theme="1"/>
      <name val="ＭＳ Ｐ明朝"/>
      <family val="1"/>
      <charset val="128"/>
    </font>
    <font>
      <sz val="10.5"/>
      <color rgb="FFFF0000"/>
      <name val="ＭＳ Ｐ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indexed="13"/>
        <bgColor indexed="64"/>
      </patternFill>
    </fill>
    <fill>
      <patternFill patternType="solid">
        <fgColor theme="9" tint="0.79998168889431442"/>
        <bgColor indexed="64"/>
      </patternFill>
    </fill>
    <fill>
      <patternFill patternType="solid">
        <fgColor rgb="FFFFFF00"/>
        <bgColor indexed="64"/>
      </patternFill>
    </fill>
  </fills>
  <borders count="8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uble">
        <color indexed="64"/>
      </right>
      <top/>
      <bottom style="double">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bottom/>
      <diagonal/>
    </border>
    <border>
      <left style="dotted">
        <color indexed="64"/>
      </left>
      <right style="thin">
        <color indexed="64"/>
      </right>
      <top/>
      <bottom/>
      <diagonal/>
    </border>
    <border>
      <left/>
      <right style="thick">
        <color indexed="64"/>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right style="thick">
        <color indexed="64"/>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ck">
        <color indexed="64"/>
      </left>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right/>
      <top style="thick">
        <color indexed="64"/>
      </top>
      <bottom style="thin">
        <color indexed="64"/>
      </bottom>
      <diagonal/>
    </border>
    <border>
      <left/>
      <right/>
      <top/>
      <bottom style="thick">
        <color indexed="64"/>
      </bottom>
      <diagonal/>
    </border>
    <border>
      <left style="thick">
        <color indexed="64"/>
      </left>
      <right style="thick">
        <color indexed="64"/>
      </right>
      <top style="thick">
        <color indexed="64"/>
      </top>
      <bottom style="thin">
        <color indexed="64"/>
      </bottom>
      <diagonal/>
    </border>
    <border>
      <left style="thin">
        <color indexed="64"/>
      </left>
      <right/>
      <top/>
      <bottom style="thick">
        <color indexed="64"/>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double">
        <color indexed="64"/>
      </left>
      <right/>
      <top style="medium">
        <color indexed="64"/>
      </top>
      <bottom style="thin">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top/>
      <bottom style="thin">
        <color indexed="64"/>
      </bottom>
      <diagonal/>
    </border>
    <border>
      <left/>
      <right style="double">
        <color indexed="64"/>
      </right>
      <top/>
      <bottom style="thin">
        <color indexed="64"/>
      </bottom>
      <diagonal/>
    </border>
    <border>
      <left style="thin">
        <color indexed="64"/>
      </left>
      <right/>
      <top style="double">
        <color indexed="64"/>
      </top>
      <bottom/>
      <diagonal/>
    </border>
    <border>
      <left style="thin">
        <color indexed="64"/>
      </left>
      <right style="medium">
        <color indexed="64"/>
      </right>
      <top style="double">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top style="thin">
        <color indexed="64"/>
      </top>
      <bottom/>
      <diagonal/>
    </border>
    <border>
      <left/>
      <right style="double">
        <color indexed="64"/>
      </right>
      <top style="thin">
        <color indexed="64"/>
      </top>
      <bottom/>
      <diagonal/>
    </border>
  </borders>
  <cellStyleXfs count="16">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0" fontId="3" fillId="0" borderId="0">
      <alignment vertical="center"/>
    </xf>
    <xf numFmtId="0" fontId="12" fillId="0" borderId="0" applyNumberForma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3" fillId="0" borderId="0">
      <alignment vertical="center"/>
    </xf>
    <xf numFmtId="38" fontId="43" fillId="0" borderId="0" applyFont="0" applyFill="0" applyBorder="0" applyAlignment="0" applyProtection="0">
      <alignment vertical="center"/>
    </xf>
    <xf numFmtId="0" fontId="44" fillId="0" borderId="0" applyNumberFormat="0" applyFill="0" applyBorder="0" applyAlignment="0" applyProtection="0">
      <alignment vertical="center"/>
    </xf>
  </cellStyleXfs>
  <cellXfs count="252">
    <xf numFmtId="0" fontId="0" fillId="0" borderId="0" xfId="0">
      <alignment vertical="center"/>
    </xf>
    <xf numFmtId="0" fontId="6" fillId="0" borderId="0" xfId="1" applyFont="1">
      <alignment vertical="center"/>
    </xf>
    <xf numFmtId="0" fontId="7" fillId="0" borderId="0" xfId="1" applyFont="1">
      <alignment vertical="center"/>
    </xf>
    <xf numFmtId="0" fontId="8" fillId="0" borderId="0" xfId="1" applyFont="1" applyAlignment="1">
      <alignment horizontal="justify" vertical="center"/>
    </xf>
    <xf numFmtId="0" fontId="7" fillId="0" borderId="0" xfId="1" applyFont="1" applyAlignment="1">
      <alignment horizontal="justify" vertical="center"/>
    </xf>
    <xf numFmtId="0" fontId="9" fillId="0" borderId="0" xfId="1" applyFont="1" applyAlignment="1">
      <alignment horizontal="right" vertical="center"/>
    </xf>
    <xf numFmtId="0" fontId="8" fillId="0" borderId="0" xfId="1" applyFont="1" applyAlignment="1">
      <alignment horizontal="right" vertical="center"/>
    </xf>
    <xf numFmtId="0" fontId="7" fillId="0" borderId="0" xfId="1" applyFont="1" applyAlignment="1">
      <alignment horizontal="right" vertical="center"/>
    </xf>
    <xf numFmtId="0" fontId="11" fillId="0" borderId="0" xfId="3" applyFont="1">
      <alignment vertical="center"/>
    </xf>
    <xf numFmtId="0" fontId="12" fillId="0" borderId="0" xfId="4">
      <alignment vertical="center"/>
    </xf>
    <xf numFmtId="0" fontId="13" fillId="0" borderId="0" xfId="3" applyFont="1">
      <alignment vertical="center"/>
    </xf>
    <xf numFmtId="0" fontId="15" fillId="0" borderId="0" xfId="3" applyFont="1">
      <alignment vertical="center"/>
    </xf>
    <xf numFmtId="0" fontId="15" fillId="0" borderId="0" xfId="3" applyFont="1" applyAlignment="1">
      <alignment vertical="top"/>
    </xf>
    <xf numFmtId="0" fontId="19" fillId="0" borderId="0" xfId="3" applyFont="1" applyAlignment="1">
      <alignment horizontal="right" vertical="center"/>
    </xf>
    <xf numFmtId="0" fontId="20" fillId="0" borderId="0" xfId="3" applyFont="1" applyAlignment="1">
      <alignment horizontal="right" vertical="center"/>
    </xf>
    <xf numFmtId="0" fontId="10" fillId="0" borderId="0" xfId="3" applyFont="1">
      <alignment vertical="center"/>
    </xf>
    <xf numFmtId="0" fontId="21" fillId="0" borderId="0" xfId="3" applyFont="1">
      <alignment vertical="center"/>
    </xf>
    <xf numFmtId="0" fontId="10" fillId="0" borderId="0" xfId="1" applyFont="1" applyAlignment="1">
      <alignment horizontal="center" vertical="center" wrapText="1"/>
    </xf>
    <xf numFmtId="0" fontId="7" fillId="0" borderId="0" xfId="3" applyFont="1">
      <alignment vertical="center"/>
    </xf>
    <xf numFmtId="0" fontId="23" fillId="0" borderId="2" xfId="3" applyFont="1" applyBorder="1">
      <alignment vertical="center"/>
    </xf>
    <xf numFmtId="0" fontId="26" fillId="0" borderId="0" xfId="4" applyFont="1">
      <alignment vertical="center"/>
    </xf>
    <xf numFmtId="0" fontId="27" fillId="0" borderId="3" xfId="3" applyFont="1" applyBorder="1" applyAlignment="1">
      <alignment horizontal="center" vertical="center" wrapText="1"/>
    </xf>
    <xf numFmtId="0" fontId="27" fillId="0" borderId="8" xfId="3" applyFont="1" applyBorder="1" applyAlignment="1">
      <alignment horizontal="center" vertical="center" wrapText="1"/>
    </xf>
    <xf numFmtId="0" fontId="28" fillId="0" borderId="0" xfId="3" applyFont="1" applyAlignment="1">
      <alignment horizontal="center" vertical="center"/>
    </xf>
    <xf numFmtId="0" fontId="23" fillId="0" borderId="28" xfId="3" applyFont="1" applyBorder="1" applyAlignment="1">
      <alignment vertical="center" wrapText="1"/>
    </xf>
    <xf numFmtId="0" fontId="29" fillId="0" borderId="28" xfId="3" applyFont="1" applyBorder="1" applyAlignment="1">
      <alignment vertical="center" shrinkToFit="1"/>
    </xf>
    <xf numFmtId="10" fontId="30" fillId="0" borderId="28" xfId="6" applyNumberFormat="1" applyFont="1" applyFill="1" applyBorder="1" applyAlignment="1">
      <alignment vertical="center" wrapText="1"/>
    </xf>
    <xf numFmtId="0" fontId="22" fillId="0" borderId="29" xfId="3" applyFont="1" applyBorder="1" applyAlignment="1">
      <alignment vertical="center" wrapText="1"/>
    </xf>
    <xf numFmtId="0" fontId="22" fillId="0" borderId="30" xfId="3" applyFont="1" applyBorder="1" applyAlignment="1">
      <alignment vertical="center" wrapText="1"/>
    </xf>
    <xf numFmtId="0" fontId="31" fillId="0" borderId="30" xfId="3" applyFont="1" applyBorder="1" applyAlignment="1">
      <alignment vertical="center" wrapText="1"/>
    </xf>
    <xf numFmtId="0" fontId="22" fillId="0" borderId="31" xfId="3" applyFont="1" applyBorder="1" applyAlignment="1">
      <alignment vertical="center" wrapText="1"/>
    </xf>
    <xf numFmtId="0" fontId="23" fillId="0" borderId="5" xfId="3" applyFont="1" applyBorder="1" applyAlignment="1" applyProtection="1">
      <alignment vertical="center" wrapText="1"/>
      <protection locked="0"/>
    </xf>
    <xf numFmtId="10" fontId="30" fillId="0" borderId="5" xfId="6" applyNumberFormat="1" applyFont="1" applyBorder="1" applyAlignment="1" applyProtection="1">
      <alignment vertical="center" wrapText="1"/>
      <protection locked="0"/>
    </xf>
    <xf numFmtId="0" fontId="32" fillId="0" borderId="0" xfId="3" applyFont="1" applyProtection="1">
      <alignment vertical="center"/>
      <protection locked="0"/>
    </xf>
    <xf numFmtId="0" fontId="32" fillId="0" borderId="4" xfId="3" applyFont="1" applyBorder="1" applyProtection="1">
      <alignment vertical="center"/>
      <protection locked="0"/>
    </xf>
    <xf numFmtId="0" fontId="32" fillId="0" borderId="13" xfId="3" applyFont="1" applyBorder="1" applyAlignment="1" applyProtection="1">
      <alignment vertical="center" shrinkToFit="1"/>
      <protection locked="0"/>
    </xf>
    <xf numFmtId="0" fontId="32" fillId="0" borderId="13" xfId="3" applyFont="1" applyBorder="1" applyProtection="1">
      <alignment vertical="center"/>
      <protection locked="0"/>
    </xf>
    <xf numFmtId="38" fontId="30" fillId="0" borderId="32" xfId="5" applyFont="1" applyFill="1" applyBorder="1" applyAlignment="1" applyProtection="1">
      <alignment vertical="center" shrinkToFit="1"/>
      <protection locked="0"/>
    </xf>
    <xf numFmtId="0" fontId="10" fillId="0" borderId="0" xfId="3" applyFont="1" applyProtection="1">
      <alignment vertical="center"/>
      <protection locked="0"/>
    </xf>
    <xf numFmtId="0" fontId="23" fillId="0" borderId="2" xfId="3" applyFont="1" applyBorder="1" applyAlignment="1">
      <alignment vertical="center" wrapText="1"/>
    </xf>
    <xf numFmtId="0" fontId="32" fillId="0" borderId="28" xfId="3" applyFont="1" applyBorder="1" applyAlignment="1">
      <alignment vertical="center" shrinkToFit="1"/>
    </xf>
    <xf numFmtId="0" fontId="22" fillId="0" borderId="29" xfId="3" applyFont="1" applyBorder="1" applyAlignment="1">
      <alignment horizontal="left" vertical="center" wrapText="1"/>
    </xf>
    <xf numFmtId="0" fontId="23" fillId="0" borderId="3" xfId="3" applyFont="1" applyBorder="1" applyAlignment="1">
      <alignment vertical="center" wrapText="1"/>
    </xf>
    <xf numFmtId="0" fontId="32" fillId="0" borderId="3" xfId="3" applyFont="1" applyBorder="1" applyAlignment="1">
      <alignment horizontal="center" vertical="center" wrapText="1"/>
    </xf>
    <xf numFmtId="178" fontId="30" fillId="0" borderId="3" xfId="6" applyNumberFormat="1" applyFont="1" applyBorder="1" applyAlignment="1">
      <alignment horizontal="center" vertical="center" wrapText="1"/>
    </xf>
    <xf numFmtId="0" fontId="23" fillId="0" borderId="0" xfId="3" applyFont="1">
      <alignment vertical="center"/>
    </xf>
    <xf numFmtId="38" fontId="10" fillId="0" borderId="0" xfId="5" applyFont="1">
      <alignment vertical="center"/>
    </xf>
    <xf numFmtId="0" fontId="34" fillId="0" borderId="0" xfId="0" applyFont="1">
      <alignment vertical="center"/>
    </xf>
    <xf numFmtId="0" fontId="8" fillId="0" borderId="0" xfId="1" applyFont="1">
      <alignment vertical="center"/>
    </xf>
    <xf numFmtId="0" fontId="8" fillId="0" borderId="0" xfId="1" applyFont="1" applyAlignment="1">
      <alignment horizontal="left" vertical="center"/>
    </xf>
    <xf numFmtId="0" fontId="35" fillId="0" borderId="0" xfId="7" applyFont="1" applyAlignment="1">
      <alignment horizontal="center" vertical="center"/>
    </xf>
    <xf numFmtId="0" fontId="36" fillId="0" borderId="0" xfId="7" applyFont="1" applyAlignment="1">
      <alignment horizontal="center" vertical="center"/>
    </xf>
    <xf numFmtId="0" fontId="37" fillId="0" borderId="0" xfId="7" applyFont="1" applyAlignment="1">
      <alignment horizontal="left" vertical="center"/>
    </xf>
    <xf numFmtId="0" fontId="36" fillId="0" borderId="0" xfId="7" applyFont="1" applyAlignment="1">
      <alignment horizontal="left" vertical="center"/>
    </xf>
    <xf numFmtId="0" fontId="38" fillId="3" borderId="34" xfId="7" applyFont="1" applyFill="1" applyBorder="1" applyAlignment="1">
      <alignment horizontal="right" vertical="center"/>
    </xf>
    <xf numFmtId="0" fontId="35" fillId="3" borderId="35" xfId="7" applyFont="1" applyFill="1" applyBorder="1" applyAlignment="1">
      <alignment horizontal="center" vertical="center"/>
    </xf>
    <xf numFmtId="0" fontId="39" fillId="0" borderId="0" xfId="7" applyFont="1" applyAlignment="1">
      <alignment horizontal="center" vertical="center"/>
    </xf>
    <xf numFmtId="0" fontId="38" fillId="3" borderId="36" xfId="7" applyFont="1" applyFill="1" applyBorder="1" applyAlignment="1">
      <alignment horizontal="right" vertical="center"/>
    </xf>
    <xf numFmtId="0" fontId="40" fillId="3" borderId="37" xfId="7" applyFont="1" applyFill="1" applyBorder="1" applyAlignment="1">
      <alignment horizontal="left" vertical="center"/>
    </xf>
    <xf numFmtId="0" fontId="39" fillId="0" borderId="40" xfId="7" applyFont="1" applyBorder="1" applyAlignment="1">
      <alignment horizontal="center" vertical="center"/>
    </xf>
    <xf numFmtId="0" fontId="35" fillId="3" borderId="43" xfId="7" applyFont="1" applyFill="1" applyBorder="1" applyAlignment="1">
      <alignment horizontal="center" vertical="center"/>
    </xf>
    <xf numFmtId="0" fontId="39" fillId="0" borderId="44" xfId="7" applyFont="1" applyBorder="1" applyAlignment="1">
      <alignment horizontal="center" vertical="center"/>
    </xf>
    <xf numFmtId="0" fontId="35" fillId="3" borderId="46" xfId="7" applyFont="1" applyFill="1" applyBorder="1" applyAlignment="1">
      <alignment horizontal="center" vertical="center"/>
    </xf>
    <xf numFmtId="0" fontId="35" fillId="0" borderId="2" xfId="7" applyFont="1" applyBorder="1" applyAlignment="1">
      <alignment horizontal="center" vertical="center"/>
    </xf>
    <xf numFmtId="0" fontId="35" fillId="0" borderId="12" xfId="7" applyFont="1" applyBorder="1" applyAlignment="1">
      <alignment horizontal="center" vertical="center"/>
    </xf>
    <xf numFmtId="0" fontId="35" fillId="0" borderId="11" xfId="7" quotePrefix="1" applyFont="1" applyBorder="1" applyAlignment="1">
      <alignment horizontal="center" vertical="center"/>
    </xf>
    <xf numFmtId="49" fontId="35" fillId="0" borderId="2" xfId="7" applyNumberFormat="1" applyFont="1" applyBorder="1" applyAlignment="1">
      <alignment horizontal="center" vertical="center"/>
    </xf>
    <xf numFmtId="0" fontId="36" fillId="0" borderId="6" xfId="7" applyFont="1" applyBorder="1" applyAlignment="1">
      <alignment horizontal="center" vertical="center"/>
    </xf>
    <xf numFmtId="0" fontId="36" fillId="0" borderId="3" xfId="7" applyFont="1" applyBorder="1" applyAlignment="1">
      <alignment horizontal="center" vertical="center"/>
    </xf>
    <xf numFmtId="0" fontId="41" fillId="0" borderId="0" xfId="7" applyFont="1" applyAlignment="1">
      <alignment horizontal="center" vertical="center"/>
    </xf>
    <xf numFmtId="0" fontId="36" fillId="0" borderId="51" xfId="7" applyFont="1" applyBorder="1" applyAlignment="1">
      <alignment horizontal="center" vertical="center"/>
    </xf>
    <xf numFmtId="0" fontId="35" fillId="0" borderId="0" xfId="7" applyFont="1" applyAlignment="1">
      <alignment horizontal="left" vertical="center"/>
    </xf>
    <xf numFmtId="0" fontId="39" fillId="0" borderId="3" xfId="7" applyFont="1" applyBorder="1" applyAlignment="1">
      <alignment horizontal="center" vertical="center"/>
    </xf>
    <xf numFmtId="0" fontId="35" fillId="0" borderId="3" xfId="7" applyFont="1" applyBorder="1" applyAlignment="1">
      <alignment horizontal="center" vertical="center"/>
    </xf>
    <xf numFmtId="0" fontId="39" fillId="0" borderId="0" xfId="7" applyFont="1" applyAlignment="1">
      <alignment horizontal="left" vertical="center"/>
    </xf>
    <xf numFmtId="0" fontId="39" fillId="0" borderId="0" xfId="7" applyFont="1" applyAlignment="1">
      <alignment horizontal="left"/>
    </xf>
    <xf numFmtId="58" fontId="35" fillId="0" borderId="6" xfId="7" applyNumberFormat="1" applyFont="1" applyBorder="1" applyAlignment="1">
      <alignment horizontal="center" vertical="center"/>
    </xf>
    <xf numFmtId="0" fontId="35" fillId="0" borderId="6" xfId="7" applyFont="1" applyBorder="1" applyAlignment="1">
      <alignment horizontal="center" vertical="center"/>
    </xf>
    <xf numFmtId="0" fontId="42" fillId="0" borderId="0" xfId="7" applyFont="1" applyAlignment="1">
      <alignment horizontal="center" vertical="center"/>
    </xf>
    <xf numFmtId="0" fontId="7" fillId="4" borderId="0" xfId="1" applyFont="1" applyFill="1" applyAlignment="1">
      <alignment horizontal="right" vertical="center"/>
    </xf>
    <xf numFmtId="0" fontId="32" fillId="4" borderId="5" xfId="3" applyFont="1" applyFill="1" applyBorder="1" applyAlignment="1" applyProtection="1">
      <alignment vertical="center" shrinkToFit="1"/>
      <protection locked="0"/>
    </xf>
    <xf numFmtId="0" fontId="22" fillId="4" borderId="5" xfId="3" applyFont="1" applyFill="1" applyBorder="1" applyAlignment="1" applyProtection="1">
      <alignment horizontal="left" vertical="center" wrapText="1"/>
      <protection locked="0"/>
    </xf>
    <xf numFmtId="38" fontId="32" fillId="4" borderId="32" xfId="5" applyFont="1" applyFill="1" applyBorder="1" applyAlignment="1" applyProtection="1">
      <alignment vertical="center" shrinkToFit="1"/>
      <protection locked="0"/>
    </xf>
    <xf numFmtId="0" fontId="32" fillId="4" borderId="32" xfId="5" applyNumberFormat="1" applyFont="1" applyFill="1" applyBorder="1" applyAlignment="1" applyProtection="1">
      <alignment vertical="center" shrinkToFit="1"/>
      <protection locked="0"/>
    </xf>
    <xf numFmtId="38" fontId="32" fillId="4" borderId="33" xfId="5" applyFont="1" applyFill="1" applyBorder="1" applyAlignment="1" applyProtection="1">
      <alignment vertical="center" shrinkToFit="1"/>
      <protection locked="0"/>
    </xf>
    <xf numFmtId="0" fontId="32" fillId="4" borderId="5" xfId="3" applyFont="1" applyFill="1" applyBorder="1" applyAlignment="1" applyProtection="1">
      <alignment vertical="center" wrapText="1" shrinkToFit="1"/>
      <protection locked="0"/>
    </xf>
    <xf numFmtId="0" fontId="22" fillId="4" borderId="5" xfId="3" applyFont="1" applyFill="1" applyBorder="1" applyAlignment="1" applyProtection="1">
      <alignment horizontal="left" vertical="top" wrapText="1"/>
      <protection locked="0"/>
    </xf>
    <xf numFmtId="0" fontId="33" fillId="4" borderId="5" xfId="3" applyFont="1" applyFill="1" applyBorder="1" applyAlignment="1" applyProtection="1">
      <alignment vertical="center" shrinkToFit="1"/>
      <protection locked="0"/>
    </xf>
    <xf numFmtId="0" fontId="45" fillId="0" borderId="0" xfId="15" applyFont="1" applyAlignment="1">
      <alignment horizontal="center" vertical="center"/>
    </xf>
    <xf numFmtId="0" fontId="11" fillId="0" borderId="0" xfId="3" applyFont="1" applyAlignment="1">
      <alignment horizontal="center" vertical="center"/>
    </xf>
    <xf numFmtId="0" fontId="18" fillId="0" borderId="0" xfId="3" applyFont="1" applyAlignment="1">
      <alignment horizontal="center" vertical="center"/>
    </xf>
    <xf numFmtId="38" fontId="22" fillId="0" borderId="29" xfId="3" applyNumberFormat="1" applyFont="1" applyBorder="1" applyAlignment="1">
      <alignment horizontal="left" vertical="center" wrapText="1"/>
    </xf>
    <xf numFmtId="0" fontId="7" fillId="0" borderId="0" xfId="3" applyFont="1" applyAlignment="1">
      <alignment vertical="center" shrinkToFit="1"/>
    </xf>
    <xf numFmtId="38" fontId="30" fillId="0" borderId="28" xfId="5" applyFont="1" applyFill="1" applyBorder="1" applyAlignment="1">
      <alignment vertical="center" shrinkToFit="1"/>
    </xf>
    <xf numFmtId="38" fontId="30" fillId="0" borderId="5" xfId="5" applyFont="1" applyFill="1" applyBorder="1" applyAlignment="1" applyProtection="1">
      <alignment horizontal="right" vertical="center" shrinkToFit="1"/>
      <protection locked="0"/>
    </xf>
    <xf numFmtId="38" fontId="30" fillId="0" borderId="28" xfId="5" applyFont="1" applyFill="1" applyBorder="1" applyAlignment="1">
      <alignment horizontal="right" vertical="center" shrinkToFit="1"/>
    </xf>
    <xf numFmtId="38" fontId="30" fillId="0" borderId="3" xfId="5" applyFont="1" applyBorder="1" applyAlignment="1">
      <alignment horizontal="right" vertical="center" shrinkToFit="1"/>
    </xf>
    <xf numFmtId="0" fontId="23" fillId="0" borderId="0" xfId="3" applyFont="1" applyAlignment="1">
      <alignment vertical="center" shrinkToFit="1"/>
    </xf>
    <xf numFmtId="0" fontId="7" fillId="0" borderId="0" xfId="1" applyFont="1" applyAlignment="1">
      <alignment horizontal="left" vertical="center"/>
    </xf>
    <xf numFmtId="0" fontId="47" fillId="0" borderId="0" xfId="1" applyFont="1">
      <alignment vertical="center"/>
    </xf>
    <xf numFmtId="0" fontId="7" fillId="5" borderId="0" xfId="1" applyFont="1" applyFill="1">
      <alignment vertical="center"/>
    </xf>
    <xf numFmtId="0" fontId="48" fillId="0" borderId="0" xfId="1" applyFont="1">
      <alignment vertical="center"/>
    </xf>
    <xf numFmtId="0" fontId="48" fillId="0" borderId="0" xfId="1" applyFont="1" applyAlignment="1">
      <alignment horizontal="right" vertical="center"/>
    </xf>
    <xf numFmtId="0" fontId="48" fillId="0" borderId="14" xfId="1" applyFont="1" applyBorder="1" applyAlignment="1">
      <alignment horizontal="center" vertical="center" wrapText="1"/>
    </xf>
    <xf numFmtId="0" fontId="48" fillId="0" borderId="17" xfId="1" applyFont="1" applyBorder="1" applyAlignment="1">
      <alignment horizontal="center" vertical="center" wrapText="1"/>
    </xf>
    <xf numFmtId="176" fontId="48" fillId="0" borderId="17" xfId="1" applyNumberFormat="1" applyFont="1" applyBorder="1" applyAlignment="1">
      <alignment horizontal="center" vertical="center" wrapText="1"/>
    </xf>
    <xf numFmtId="0" fontId="48" fillId="0" borderId="0" xfId="1" applyFont="1" applyAlignment="1"/>
    <xf numFmtId="0" fontId="48" fillId="0" borderId="0" xfId="1" applyFont="1" applyAlignment="1">
      <alignment horizontal="center" vertical="center"/>
    </xf>
    <xf numFmtId="3" fontId="48" fillId="0" borderId="0" xfId="2" applyNumberFormat="1" applyFont="1" applyFill="1" applyBorder="1" applyAlignment="1">
      <alignment vertical="center" shrinkToFit="1"/>
    </xf>
    <xf numFmtId="12" fontId="48" fillId="0" borderId="0" xfId="1" applyNumberFormat="1" applyFont="1" applyAlignment="1">
      <alignment vertical="center" shrinkToFit="1"/>
    </xf>
    <xf numFmtId="177" fontId="48" fillId="0" borderId="0" xfId="1" applyNumberFormat="1" applyFont="1" applyAlignment="1">
      <alignment vertical="center" shrinkToFit="1"/>
    </xf>
    <xf numFmtId="177" fontId="48" fillId="0" borderId="0" xfId="1" applyNumberFormat="1" applyFont="1">
      <alignment vertical="center"/>
    </xf>
    <xf numFmtId="176" fontId="48" fillId="0" borderId="0" xfId="1" applyNumberFormat="1" applyFont="1">
      <alignment vertical="center"/>
    </xf>
    <xf numFmtId="0" fontId="48" fillId="0" borderId="0" xfId="1" applyFont="1" applyAlignment="1">
      <alignment vertical="top"/>
    </xf>
    <xf numFmtId="176" fontId="48" fillId="0" borderId="24" xfId="1" applyNumberFormat="1" applyFont="1" applyBorder="1" applyAlignment="1">
      <alignment horizontal="center" vertical="center" wrapText="1"/>
    </xf>
    <xf numFmtId="0" fontId="48" fillId="0" borderId="0" xfId="1" applyFont="1" applyAlignment="1">
      <alignment horizontal="left" vertical="center"/>
    </xf>
    <xf numFmtId="0" fontId="48" fillId="0" borderId="6" xfId="1" applyFont="1" applyBorder="1" applyAlignment="1">
      <alignment horizontal="center" vertical="center"/>
    </xf>
    <xf numFmtId="177" fontId="50" fillId="0" borderId="27" xfId="1" applyNumberFormat="1" applyFont="1" applyFill="1" applyBorder="1">
      <alignment vertical="center"/>
    </xf>
    <xf numFmtId="176" fontId="48" fillId="0" borderId="68" xfId="1" applyNumberFormat="1" applyFont="1" applyBorder="1" applyAlignment="1">
      <alignment horizontal="center" vertical="center" wrapText="1"/>
    </xf>
    <xf numFmtId="177" fontId="50" fillId="0" borderId="70" xfId="1" applyNumberFormat="1" applyFont="1" applyBorder="1">
      <alignment vertical="center"/>
    </xf>
    <xf numFmtId="177" fontId="50" fillId="0" borderId="16" xfId="1" applyNumberFormat="1" applyFont="1" applyBorder="1">
      <alignment vertical="center"/>
    </xf>
    <xf numFmtId="177" fontId="50" fillId="0" borderId="68" xfId="1" applyNumberFormat="1" applyFont="1" applyBorder="1">
      <alignment vertical="center"/>
    </xf>
    <xf numFmtId="177" fontId="48" fillId="0" borderId="79" xfId="1" applyNumberFormat="1" applyFont="1" applyBorder="1">
      <alignment vertical="center"/>
    </xf>
    <xf numFmtId="180" fontId="49" fillId="0" borderId="71" xfId="2" applyNumberFormat="1" applyFont="1" applyFill="1" applyBorder="1" applyAlignment="1">
      <alignment horizontal="right" shrinkToFit="1"/>
    </xf>
    <xf numFmtId="180" fontId="49" fillId="0" borderId="2" xfId="2" applyNumberFormat="1" applyFont="1" applyFill="1" applyBorder="1" applyAlignment="1">
      <alignment horizontal="right" shrinkToFit="1"/>
    </xf>
    <xf numFmtId="180" fontId="49" fillId="0" borderId="11" xfId="2" applyNumberFormat="1" applyFont="1" applyFill="1" applyBorder="1" applyAlignment="1">
      <alignment horizontal="right" shrinkToFit="1"/>
    </xf>
    <xf numFmtId="181" fontId="49" fillId="0" borderId="72" xfId="2" applyNumberFormat="1" applyFont="1" applyFill="1" applyBorder="1" applyAlignment="1">
      <alignment horizontal="right" shrinkToFit="1"/>
    </xf>
    <xf numFmtId="181" fontId="49" fillId="0" borderId="17" xfId="2" applyNumberFormat="1" applyFont="1" applyFill="1" applyBorder="1" applyAlignment="1">
      <alignment horizontal="right" shrinkToFit="1"/>
    </xf>
    <xf numFmtId="181" fontId="49" fillId="0" borderId="73" xfId="2" applyNumberFormat="1" applyFont="1" applyFill="1" applyBorder="1" applyAlignment="1">
      <alignment horizontal="right" shrinkToFit="1"/>
    </xf>
    <xf numFmtId="180" fontId="49" fillId="0" borderId="74" xfId="2" applyNumberFormat="1" applyFont="1" applyFill="1" applyBorder="1" applyAlignment="1">
      <alignment horizontal="right" shrinkToFit="1"/>
    </xf>
    <xf numFmtId="180" fontId="49" fillId="0" borderId="60" xfId="2" applyNumberFormat="1" applyFont="1" applyFill="1" applyBorder="1" applyAlignment="1">
      <alignment horizontal="right" shrinkToFit="1"/>
    </xf>
    <xf numFmtId="181" fontId="48" fillId="0" borderId="78" xfId="2" applyNumberFormat="1" applyFont="1" applyFill="1" applyBorder="1" applyAlignment="1">
      <alignment horizontal="right" shrinkToFit="1"/>
    </xf>
    <xf numFmtId="181" fontId="48" fillId="0" borderId="80" xfId="2" applyNumberFormat="1" applyFont="1" applyFill="1" applyBorder="1" applyAlignment="1">
      <alignment horizontal="right" shrinkToFit="1"/>
    </xf>
    <xf numFmtId="180" fontId="49" fillId="4" borderId="59" xfId="2" applyNumberFormat="1" applyFont="1" applyFill="1" applyBorder="1" applyAlignment="1">
      <alignment horizontal="right" shrinkToFit="1"/>
    </xf>
    <xf numFmtId="180" fontId="49" fillId="4" borderId="60" xfId="2" applyNumberFormat="1" applyFont="1" applyFill="1" applyBorder="1" applyAlignment="1">
      <alignment horizontal="right" shrinkToFit="1"/>
    </xf>
    <xf numFmtId="180" fontId="48" fillId="0" borderId="60" xfId="1" applyNumberFormat="1" applyFont="1" applyBorder="1" applyAlignment="1">
      <alignment horizontal="right" wrapText="1"/>
    </xf>
    <xf numFmtId="0" fontId="48" fillId="4" borderId="67" xfId="1" applyFont="1" applyFill="1" applyBorder="1" applyAlignment="1">
      <alignment horizontal="right" wrapText="1"/>
    </xf>
    <xf numFmtId="180" fontId="48" fillId="0" borderId="67" xfId="1" applyNumberFormat="1" applyFont="1" applyBorder="1" applyAlignment="1">
      <alignment horizontal="right" wrapText="1"/>
    </xf>
    <xf numFmtId="181" fontId="49" fillId="4" borderId="61" xfId="2" applyNumberFormat="1" applyFont="1" applyFill="1" applyBorder="1" applyAlignment="1">
      <alignment horizontal="right" shrinkToFit="1"/>
    </xf>
    <xf numFmtId="181" fontId="49" fillId="4" borderId="8" xfId="2" applyNumberFormat="1" applyFont="1" applyFill="1" applyBorder="1" applyAlignment="1">
      <alignment horizontal="right" shrinkToFit="1"/>
    </xf>
    <xf numFmtId="181" fontId="49" fillId="0" borderId="8" xfId="2" applyNumberFormat="1" applyFont="1" applyFill="1" applyBorder="1" applyAlignment="1">
      <alignment horizontal="right" shrinkToFit="1"/>
    </xf>
    <xf numFmtId="181" fontId="49" fillId="4" borderId="69" xfId="2" applyNumberFormat="1" applyFont="1" applyFill="1" applyBorder="1" applyAlignment="1">
      <alignment horizontal="right" shrinkToFit="1"/>
    </xf>
    <xf numFmtId="181" fontId="49" fillId="0" borderId="69" xfId="2" applyNumberFormat="1" applyFont="1" applyFill="1" applyBorder="1" applyAlignment="1">
      <alignment horizontal="right" shrinkToFit="1"/>
    </xf>
    <xf numFmtId="180" fontId="49" fillId="0" borderId="11" xfId="1" applyNumberFormat="1" applyFont="1" applyFill="1" applyBorder="1" applyAlignment="1">
      <alignment horizontal="right" shrinkToFit="1"/>
    </xf>
    <xf numFmtId="181" fontId="49" fillId="0" borderId="73" xfId="1" applyNumberFormat="1" applyFont="1" applyBorder="1" applyAlignment="1">
      <alignment horizontal="right" shrinkToFit="1"/>
    </xf>
    <xf numFmtId="180" fontId="49" fillId="0" borderId="60" xfId="1" applyNumberFormat="1" applyFont="1" applyBorder="1" applyAlignment="1">
      <alignment horizontal="right" shrinkToFit="1"/>
    </xf>
    <xf numFmtId="181" fontId="49" fillId="0" borderId="69" xfId="1" applyNumberFormat="1" applyFont="1" applyBorder="1" applyAlignment="1">
      <alignment horizontal="right" shrinkToFit="1"/>
    </xf>
    <xf numFmtId="0" fontId="48" fillId="0" borderId="24" xfId="1" applyFont="1" applyBorder="1" applyAlignment="1">
      <alignment horizontal="center" vertical="center" wrapText="1"/>
    </xf>
    <xf numFmtId="0" fontId="7" fillId="0" borderId="0" xfId="1" applyFont="1" applyAlignment="1">
      <alignment vertical="center"/>
    </xf>
    <xf numFmtId="0" fontId="16" fillId="0" borderId="0" xfId="3" applyFont="1" applyAlignment="1">
      <alignment vertical="top" wrapText="1"/>
    </xf>
    <xf numFmtId="0" fontId="15" fillId="0" borderId="0" xfId="3" applyFont="1" applyAlignment="1">
      <alignment vertical="top" wrapText="1"/>
    </xf>
    <xf numFmtId="0" fontId="7" fillId="4" borderId="0" xfId="1" applyFont="1" applyFill="1" applyAlignment="1">
      <alignment horizontal="left" vertical="center"/>
    </xf>
    <xf numFmtId="0" fontId="10" fillId="0" borderId="0" xfId="1" applyFont="1" applyAlignment="1">
      <alignment horizontal="center" vertical="center" wrapText="1"/>
    </xf>
    <xf numFmtId="0" fontId="8" fillId="0" borderId="0" xfId="1" applyFont="1" applyAlignment="1">
      <alignment horizontal="left" vertical="center" wrapText="1"/>
    </xf>
    <xf numFmtId="0" fontId="7" fillId="0" borderId="0" xfId="1" applyFont="1" applyAlignment="1">
      <alignment horizontal="left" vertical="center" wrapText="1"/>
    </xf>
    <xf numFmtId="179" fontId="7" fillId="4" borderId="0" xfId="1" applyNumberFormat="1" applyFont="1" applyFill="1" applyAlignment="1">
      <alignment horizontal="left" vertical="center"/>
    </xf>
    <xf numFmtId="0" fontId="48" fillId="0" borderId="0" xfId="1" applyFont="1" applyAlignment="1">
      <alignment horizontal="left" vertical="center"/>
    </xf>
    <xf numFmtId="0" fontId="48" fillId="0" borderId="0" xfId="1" applyFont="1" applyAlignment="1">
      <alignment horizontal="center" vertical="center"/>
    </xf>
    <xf numFmtId="176" fontId="48" fillId="0" borderId="25" xfId="1" applyNumberFormat="1" applyFont="1" applyBorder="1" applyAlignment="1">
      <alignment horizontal="center" vertical="center" wrapText="1"/>
    </xf>
    <xf numFmtId="176" fontId="48" fillId="0" borderId="16" xfId="1" applyNumberFormat="1" applyFont="1" applyBorder="1" applyAlignment="1">
      <alignment horizontal="center" vertical="center" wrapText="1"/>
    </xf>
    <xf numFmtId="0" fontId="48" fillId="0" borderId="19" xfId="1" applyFont="1" applyBorder="1" applyAlignment="1">
      <alignment horizontal="center" vertical="center" wrapText="1"/>
    </xf>
    <xf numFmtId="0" fontId="48" fillId="0" borderId="20" xfId="1" applyFont="1" applyBorder="1" applyAlignment="1">
      <alignment horizontal="center" vertical="center" wrapText="1"/>
    </xf>
    <xf numFmtId="0" fontId="48" fillId="0" borderId="21" xfId="1" applyFont="1" applyBorder="1" applyAlignment="1">
      <alignment horizontal="center" vertical="center" wrapText="1"/>
    </xf>
    <xf numFmtId="0" fontId="48" fillId="0" borderId="18" xfId="1" applyFont="1" applyBorder="1" applyAlignment="1">
      <alignment horizontal="center" vertical="center" wrapText="1"/>
    </xf>
    <xf numFmtId="0" fontId="48" fillId="0" borderId="15" xfId="1" applyFont="1" applyBorder="1" applyAlignment="1">
      <alignment horizontal="center" vertical="center" wrapText="1"/>
    </xf>
    <xf numFmtId="0" fontId="48" fillId="0" borderId="26" xfId="1" applyFont="1" applyBorder="1" applyAlignment="1">
      <alignment horizontal="center" vertical="center" wrapText="1"/>
    </xf>
    <xf numFmtId="0" fontId="48" fillId="0" borderId="58" xfId="1" applyFont="1" applyBorder="1" applyAlignment="1">
      <alignment horizontal="center" vertical="center" wrapText="1"/>
    </xf>
    <xf numFmtId="0" fontId="48" fillId="0" borderId="22" xfId="1" applyFont="1" applyBorder="1" applyAlignment="1">
      <alignment horizontal="center" vertical="center" wrapText="1"/>
    </xf>
    <xf numFmtId="0" fontId="48" fillId="0" borderId="23" xfId="1" applyFont="1" applyBorder="1" applyAlignment="1">
      <alignment horizontal="center" vertical="center" wrapText="1"/>
    </xf>
    <xf numFmtId="0" fontId="48" fillId="4" borderId="3" xfId="1" applyFont="1" applyFill="1" applyBorder="1" applyAlignment="1">
      <alignment horizontal="center" vertical="center" shrinkToFit="1"/>
    </xf>
    <xf numFmtId="0" fontId="48" fillId="0" borderId="62" xfId="1" applyFont="1" applyBorder="1" applyAlignment="1">
      <alignment horizontal="left" vertical="center" wrapText="1" shrinkToFit="1"/>
    </xf>
    <xf numFmtId="0" fontId="48" fillId="0" borderId="63" xfId="1" applyFont="1" applyBorder="1" applyAlignment="1">
      <alignment horizontal="left" vertical="center" wrapText="1" shrinkToFit="1"/>
    </xf>
    <xf numFmtId="0" fontId="48" fillId="0" borderId="64" xfId="1" applyFont="1" applyBorder="1" applyAlignment="1">
      <alignment horizontal="left" vertical="center" wrapText="1" shrinkToFit="1"/>
    </xf>
    <xf numFmtId="0" fontId="48" fillId="0" borderId="65" xfId="1" applyFont="1" applyBorder="1" applyAlignment="1">
      <alignment horizontal="left" vertical="center" wrapText="1" shrinkToFit="1"/>
    </xf>
    <xf numFmtId="0" fontId="48" fillId="0" borderId="1" xfId="1" applyFont="1" applyBorder="1" applyAlignment="1">
      <alignment horizontal="left" vertical="center" wrapText="1" shrinkToFit="1"/>
    </xf>
    <xf numFmtId="0" fontId="48" fillId="0" borderId="66" xfId="1" applyFont="1" applyBorder="1" applyAlignment="1">
      <alignment horizontal="left" vertical="center" wrapText="1" shrinkToFit="1"/>
    </xf>
    <xf numFmtId="12" fontId="49" fillId="0" borderId="60" xfId="1" applyNumberFormat="1" applyFont="1" applyBorder="1" applyAlignment="1">
      <alignment horizontal="center" vertical="center" shrinkToFit="1"/>
    </xf>
    <xf numFmtId="12" fontId="49" fillId="0" borderId="8" xfId="1" applyNumberFormat="1" applyFont="1" applyBorder="1" applyAlignment="1">
      <alignment horizontal="center" vertical="center" shrinkToFit="1"/>
    </xf>
    <xf numFmtId="0" fontId="48" fillId="0" borderId="62" xfId="1" applyFont="1" applyBorder="1" applyAlignment="1">
      <alignment horizontal="center" vertical="center"/>
    </xf>
    <xf numFmtId="0" fontId="48" fillId="0" borderId="63" xfId="1" applyFont="1" applyBorder="1" applyAlignment="1">
      <alignment horizontal="center" vertical="center"/>
    </xf>
    <xf numFmtId="0" fontId="48" fillId="0" borderId="64" xfId="1" applyFont="1" applyBorder="1" applyAlignment="1">
      <alignment horizontal="center" vertical="center"/>
    </xf>
    <xf numFmtId="0" fontId="48" fillId="0" borderId="75" xfId="1" applyFont="1" applyBorder="1" applyAlignment="1">
      <alignment horizontal="center" vertical="center"/>
    </xf>
    <xf numFmtId="0" fontId="48" fillId="0" borderId="76" xfId="1" applyFont="1" applyBorder="1" applyAlignment="1">
      <alignment horizontal="center" vertical="center"/>
    </xf>
    <xf numFmtId="0" fontId="48" fillId="0" borderId="77" xfId="1" applyFont="1" applyBorder="1" applyAlignment="1">
      <alignment horizontal="center" vertical="center"/>
    </xf>
    <xf numFmtId="3" fontId="48" fillId="2" borderId="81" xfId="2" applyNumberFormat="1" applyFont="1" applyFill="1" applyBorder="1" applyAlignment="1">
      <alignment vertical="center" shrinkToFit="1"/>
    </xf>
    <xf numFmtId="3" fontId="48" fillId="2" borderId="82" xfId="2" applyNumberFormat="1" applyFont="1" applyFill="1" applyBorder="1" applyAlignment="1">
      <alignment vertical="center" shrinkToFit="1"/>
    </xf>
    <xf numFmtId="12" fontId="49" fillId="0" borderId="2" xfId="1" applyNumberFormat="1" applyFont="1" applyFill="1" applyBorder="1" applyAlignment="1">
      <alignment horizontal="center" vertical="center" shrinkToFit="1"/>
    </xf>
    <xf numFmtId="12" fontId="49" fillId="0" borderId="17" xfId="1" applyNumberFormat="1" applyFont="1" applyFill="1" applyBorder="1" applyAlignment="1">
      <alignment horizontal="center" vertical="center" shrinkToFit="1"/>
    </xf>
    <xf numFmtId="0" fontId="48" fillId="0" borderId="83" xfId="1" applyFont="1" applyBorder="1" applyAlignment="1">
      <alignment horizontal="left" vertical="center" wrapText="1" shrinkToFit="1"/>
    </xf>
    <xf numFmtId="0" fontId="48" fillId="0" borderId="9" xfId="1" applyFont="1" applyBorder="1" applyAlignment="1">
      <alignment horizontal="left" vertical="center" wrapText="1" shrinkToFit="1"/>
    </xf>
    <xf numFmtId="0" fontId="48" fillId="0" borderId="84" xfId="1" applyFont="1" applyBorder="1" applyAlignment="1">
      <alignment horizontal="left" vertical="center" wrapText="1" shrinkToFit="1"/>
    </xf>
    <xf numFmtId="0" fontId="48" fillId="0" borderId="18" xfId="1" applyFont="1" applyBorder="1" applyAlignment="1">
      <alignment horizontal="left" vertical="center" wrapText="1" shrinkToFit="1"/>
    </xf>
    <xf numFmtId="0" fontId="48" fillId="0" borderId="15" xfId="1" applyFont="1" applyBorder="1" applyAlignment="1">
      <alignment horizontal="left" vertical="center" wrapText="1" shrinkToFit="1"/>
    </xf>
    <xf numFmtId="0" fontId="48" fillId="0" borderId="26" xfId="1" applyFont="1" applyBorder="1" applyAlignment="1">
      <alignment horizontal="left" vertical="center" wrapText="1" shrinkToFit="1"/>
    </xf>
    <xf numFmtId="0" fontId="7" fillId="0" borderId="1" xfId="3" applyFont="1" applyBorder="1" applyAlignment="1">
      <alignment horizontal="center" vertical="center"/>
    </xf>
    <xf numFmtId="0" fontId="23" fillId="0" borderId="2" xfId="3" applyFont="1" applyBorder="1" applyAlignment="1">
      <alignment horizontal="center" vertical="center"/>
    </xf>
    <xf numFmtId="0" fontId="23" fillId="0" borderId="5" xfId="3" applyFont="1" applyBorder="1" applyAlignment="1">
      <alignment horizontal="center" vertical="center"/>
    </xf>
    <xf numFmtId="0" fontId="23" fillId="0" borderId="8" xfId="3" applyFont="1" applyBorder="1" applyAlignment="1">
      <alignment horizontal="center" vertical="center"/>
    </xf>
    <xf numFmtId="0" fontId="23" fillId="0" borderId="3" xfId="3" applyFont="1" applyBorder="1" applyAlignment="1">
      <alignment horizontal="center" vertical="center"/>
    </xf>
    <xf numFmtId="0" fontId="24" fillId="0" borderId="3" xfId="3" applyFont="1" applyBorder="1" applyAlignment="1">
      <alignment horizontal="center" vertical="center" wrapText="1"/>
    </xf>
    <xf numFmtId="0" fontId="23" fillId="0" borderId="6" xfId="3" applyFont="1" applyBorder="1" applyAlignment="1">
      <alignment horizontal="center" vertical="center"/>
    </xf>
    <xf numFmtId="0" fontId="23" fillId="0" borderId="10" xfId="3" applyFont="1" applyBorder="1" applyAlignment="1">
      <alignment horizontal="center" vertical="center"/>
    </xf>
    <xf numFmtId="0" fontId="23" fillId="0" borderId="7" xfId="3" applyFont="1" applyBorder="1" applyAlignment="1">
      <alignment horizontal="center" vertical="center"/>
    </xf>
    <xf numFmtId="0" fontId="23" fillId="0" borderId="2" xfId="3" applyFont="1" applyBorder="1" applyAlignment="1">
      <alignment horizontal="center" vertical="center" shrinkToFit="1"/>
    </xf>
    <xf numFmtId="0" fontId="23" fillId="0" borderId="8" xfId="3" applyFont="1" applyBorder="1" applyAlignment="1">
      <alignment horizontal="center" vertical="center" shrinkToFit="1"/>
    </xf>
    <xf numFmtId="0" fontId="23" fillId="0" borderId="2" xfId="3" applyFont="1" applyBorder="1" applyAlignment="1">
      <alignment horizontal="center" vertical="center" wrapText="1"/>
    </xf>
    <xf numFmtId="0" fontId="23" fillId="0" borderId="8" xfId="3" applyFont="1" applyBorder="1" applyAlignment="1">
      <alignment horizontal="center" vertical="center" wrapText="1"/>
    </xf>
    <xf numFmtId="0" fontId="25" fillId="0" borderId="3" xfId="3" applyFont="1" applyBorder="1" applyAlignment="1">
      <alignment horizontal="center" vertical="center" wrapText="1"/>
    </xf>
    <xf numFmtId="0" fontId="23" fillId="0" borderId="0" xfId="3" applyFont="1" applyAlignment="1">
      <alignment vertical="center" wrapText="1"/>
    </xf>
    <xf numFmtId="0" fontId="32" fillId="0" borderId="6" xfId="3" applyFont="1" applyBorder="1" applyAlignment="1">
      <alignment horizontal="center" vertical="center" wrapText="1"/>
    </xf>
    <xf numFmtId="0" fontId="32" fillId="0" borderId="10" xfId="3" applyFont="1" applyBorder="1" applyAlignment="1">
      <alignment horizontal="center" vertical="center" wrapText="1"/>
    </xf>
    <xf numFmtId="0" fontId="32" fillId="0" borderId="7" xfId="3" applyFont="1" applyBorder="1" applyAlignment="1">
      <alignment horizontal="center" vertical="center" wrapText="1"/>
    </xf>
    <xf numFmtId="0" fontId="42" fillId="0" borderId="0" xfId="7" applyFont="1" applyAlignment="1">
      <alignment horizontal="center" vertical="center"/>
    </xf>
    <xf numFmtId="0" fontId="35" fillId="0" borderId="1" xfId="7" applyFont="1" applyBorder="1" applyAlignment="1">
      <alignment horizontal="left" vertical="center"/>
    </xf>
    <xf numFmtId="0" fontId="35" fillId="0" borderId="10" xfId="7" applyFont="1" applyBorder="1" applyAlignment="1">
      <alignment horizontal="left" vertical="center"/>
    </xf>
    <xf numFmtId="0" fontId="36" fillId="0" borderId="11" xfId="7" applyFont="1" applyBorder="1" applyAlignment="1">
      <alignment horizontal="center" vertical="center"/>
    </xf>
    <xf numFmtId="0" fontId="36" fillId="0" borderId="44" xfId="7" applyFont="1" applyBorder="1" applyAlignment="1">
      <alignment horizontal="center" vertical="center"/>
    </xf>
    <xf numFmtId="0" fontId="36" fillId="0" borderId="56" xfId="7" applyFont="1" applyBorder="1" applyAlignment="1">
      <alignment horizontal="center" vertical="center"/>
    </xf>
    <xf numFmtId="0" fontId="36" fillId="0" borderId="57" xfId="7" applyFont="1" applyBorder="1" applyAlignment="1">
      <alignment horizontal="center" vertical="center"/>
    </xf>
    <xf numFmtId="0" fontId="35" fillId="0" borderId="42" xfId="7" applyFont="1" applyBorder="1" applyAlignment="1">
      <alignment horizontal="left" vertical="center" wrapText="1"/>
    </xf>
    <xf numFmtId="0" fontId="35" fillId="0" borderId="40" xfId="7" applyFont="1" applyBorder="1" applyAlignment="1">
      <alignment horizontal="left" vertical="center" wrapText="1"/>
    </xf>
    <xf numFmtId="0" fontId="36" fillId="0" borderId="43" xfId="7" applyFont="1" applyBorder="1" applyAlignment="1">
      <alignment horizontal="center" vertical="center"/>
    </xf>
    <xf numFmtId="0" fontId="35" fillId="3" borderId="55" xfId="7" applyFont="1" applyFill="1" applyBorder="1" applyAlignment="1">
      <alignment vertical="center"/>
    </xf>
    <xf numFmtId="0" fontId="35" fillId="3" borderId="54" xfId="7" applyFont="1" applyFill="1" applyBorder="1" applyAlignment="1">
      <alignment vertical="center"/>
    </xf>
    <xf numFmtId="0" fontId="35" fillId="3" borderId="53" xfId="7" applyFont="1" applyFill="1" applyBorder="1" applyAlignment="1">
      <alignment vertical="center"/>
    </xf>
    <xf numFmtId="0" fontId="35" fillId="3" borderId="52" xfId="7" applyFont="1" applyFill="1" applyBorder="1" applyAlignment="1">
      <alignment vertical="center"/>
    </xf>
    <xf numFmtId="0" fontId="35" fillId="3" borderId="50" xfId="7" applyFont="1" applyFill="1" applyBorder="1" applyAlignment="1">
      <alignment vertical="center"/>
    </xf>
    <xf numFmtId="0" fontId="35" fillId="3" borderId="34" xfId="7" applyFont="1" applyFill="1" applyBorder="1" applyAlignment="1">
      <alignment vertical="center"/>
    </xf>
    <xf numFmtId="0" fontId="39" fillId="3" borderId="48" xfId="7" applyFont="1" applyFill="1" applyBorder="1" applyAlignment="1">
      <alignment horizontal="center" vertical="center"/>
    </xf>
    <xf numFmtId="0" fontId="39" fillId="3" borderId="47" xfId="7" applyFont="1" applyFill="1" applyBorder="1" applyAlignment="1">
      <alignment horizontal="center" vertical="center"/>
    </xf>
    <xf numFmtId="0" fontId="39" fillId="3" borderId="35" xfId="7" applyFont="1" applyFill="1" applyBorder="1" applyAlignment="1">
      <alignment horizontal="center" vertical="center"/>
    </xf>
    <xf numFmtId="0" fontId="39" fillId="3" borderId="34" xfId="7" applyFont="1" applyFill="1" applyBorder="1" applyAlignment="1">
      <alignment horizontal="center" vertical="center"/>
    </xf>
    <xf numFmtId="49" fontId="35" fillId="3" borderId="45" xfId="7" applyNumberFormat="1" applyFont="1" applyFill="1" applyBorder="1" applyAlignment="1">
      <alignment horizontal="center" vertical="center"/>
    </xf>
    <xf numFmtId="49" fontId="35" fillId="3" borderId="10" xfId="7" applyNumberFormat="1" applyFont="1" applyFill="1" applyBorder="1" applyAlignment="1">
      <alignment horizontal="center" vertical="center"/>
    </xf>
    <xf numFmtId="49" fontId="35" fillId="3" borderId="44" xfId="7" applyNumberFormat="1" applyFont="1" applyFill="1" applyBorder="1" applyAlignment="1">
      <alignment horizontal="center" vertical="center"/>
    </xf>
    <xf numFmtId="49" fontId="35" fillId="3" borderId="42" xfId="7" applyNumberFormat="1" applyFont="1" applyFill="1" applyBorder="1" applyAlignment="1">
      <alignment horizontal="center" vertical="center"/>
    </xf>
    <xf numFmtId="49" fontId="35" fillId="3" borderId="41" xfId="7" applyNumberFormat="1" applyFont="1" applyFill="1" applyBorder="1" applyAlignment="1">
      <alignment horizontal="center" vertical="center"/>
    </xf>
    <xf numFmtId="49" fontId="35" fillId="3" borderId="40" xfId="7" applyNumberFormat="1" applyFont="1" applyFill="1" applyBorder="1" applyAlignment="1">
      <alignment horizontal="center" vertical="center"/>
    </xf>
    <xf numFmtId="0" fontId="36" fillId="0" borderId="39" xfId="7" applyFont="1" applyBorder="1" applyAlignment="1">
      <alignment horizontal="center" vertical="center"/>
    </xf>
    <xf numFmtId="0" fontId="36" fillId="0" borderId="38" xfId="7" applyFont="1" applyBorder="1" applyAlignment="1">
      <alignment horizontal="center" vertical="center"/>
    </xf>
    <xf numFmtId="0" fontId="36" fillId="0" borderId="39" xfId="7" applyFont="1" applyBorder="1" applyAlignment="1">
      <alignment horizontal="left" vertical="center"/>
    </xf>
    <xf numFmtId="0" fontId="36" fillId="0" borderId="49" xfId="7" applyFont="1" applyBorder="1" applyAlignment="1">
      <alignment horizontal="left" vertical="center"/>
    </xf>
    <xf numFmtId="0" fontId="36" fillId="0" borderId="38" xfId="7" applyFont="1" applyBorder="1" applyAlignment="1">
      <alignment horizontal="left" vertical="center"/>
    </xf>
    <xf numFmtId="0" fontId="35" fillId="3" borderId="37" xfId="7" applyFont="1" applyFill="1" applyBorder="1" applyAlignment="1">
      <alignment horizontal="center" vertical="center"/>
    </xf>
    <xf numFmtId="0" fontId="35" fillId="3" borderId="35" xfId="7" applyFont="1" applyFill="1" applyBorder="1" applyAlignment="1">
      <alignment horizontal="center" vertical="center"/>
    </xf>
    <xf numFmtId="0" fontId="35" fillId="3" borderId="48" xfId="7" applyFont="1" applyFill="1" applyBorder="1" applyAlignment="1">
      <alignment vertical="center"/>
    </xf>
    <xf numFmtId="0" fontId="35" fillId="3" borderId="9" xfId="7" applyFont="1" applyFill="1" applyBorder="1" applyAlignment="1">
      <alignment vertical="center"/>
    </xf>
    <xf numFmtId="0" fontId="35" fillId="3" borderId="47" xfId="7" applyFont="1" applyFill="1" applyBorder="1" applyAlignment="1">
      <alignment vertical="center"/>
    </xf>
    <xf numFmtId="0" fontId="35" fillId="3" borderId="35" xfId="7" applyFont="1" applyFill="1" applyBorder="1" applyAlignment="1">
      <alignment vertical="center"/>
    </xf>
    <xf numFmtId="0" fontId="36" fillId="0" borderId="7" xfId="7" applyFont="1" applyBorder="1" applyAlignment="1">
      <alignment horizontal="center" vertical="center"/>
    </xf>
    <xf numFmtId="0" fontId="36" fillId="0" borderId="3" xfId="7" applyFont="1" applyBorder="1" applyAlignment="1">
      <alignment horizontal="center" vertical="center"/>
    </xf>
    <xf numFmtId="0" fontId="36" fillId="0" borderId="49" xfId="7" applyFont="1" applyBorder="1" applyAlignment="1">
      <alignment horizontal="center" vertical="center"/>
    </xf>
  </cellXfs>
  <cellStyles count="16">
    <cellStyle name="パーセント 2" xfId="6" xr:uid="{50A8A626-CBBA-455B-9631-71E9C1C0C573}"/>
    <cellStyle name="パーセント 3" xfId="10" xr:uid="{622D604F-B711-4427-8A52-61B99758FF70}"/>
    <cellStyle name="ハイパーリンク" xfId="15" builtinId="8"/>
    <cellStyle name="ハイパーリンク 2" xfId="4" xr:uid="{6C7F8D5D-02A3-4A9F-856A-D9AAF36F63AB}"/>
    <cellStyle name="桁区切り 2" xfId="2" xr:uid="{00000000-0005-0000-0000-000000000000}"/>
    <cellStyle name="桁区切り 2 2" xfId="14" xr:uid="{222CE680-A8F9-41CB-A81F-39A2295E603E}"/>
    <cellStyle name="桁区切り 3" xfId="5" xr:uid="{9AF89809-EF07-4C7B-8B6E-0969F3DD7B2D}"/>
    <cellStyle name="桁区切り 4" xfId="9" xr:uid="{29397996-4E6E-4A13-8290-637D9FCD501F}"/>
    <cellStyle name="桁区切り 5" xfId="12" xr:uid="{09C89A0B-EE34-4AE9-AA83-B8EDE273D061}"/>
    <cellStyle name="標準" xfId="0" builtinId="0"/>
    <cellStyle name="標準 2" xfId="1" xr:uid="{00000000-0005-0000-0000-000002000000}"/>
    <cellStyle name="標準 2 2" xfId="13" xr:uid="{E927F457-DFD6-433E-ADD7-AA987DAC026D}"/>
    <cellStyle name="標準 3" xfId="3" xr:uid="{4C8660A6-8B22-4531-870B-2E1E55B42B73}"/>
    <cellStyle name="標準 4" xfId="7" xr:uid="{AE76B218-FC2A-4A98-AB30-22AAF0175886}"/>
    <cellStyle name="標準 5" xfId="8" xr:uid="{62EB1100-FCAA-44F0-8A50-8FB6562428A3}"/>
    <cellStyle name="標準 6" xfId="11" xr:uid="{FE560A67-B447-4F30-843C-31D1CAE4C774}"/>
  </cellStyles>
  <dxfs count="4">
    <dxf>
      <fill>
        <patternFill>
          <bgColor theme="7" tint="0.79998168889431442"/>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99"/>
      <color rgb="FFCCFFCC"/>
      <color rgb="FF99FFCC"/>
      <color rgb="FF99FF99"/>
      <color rgb="FF66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externalLinks/externalLink1.xml" Type="http://schemas.openxmlformats.org/officeDocument/2006/relationships/externalLink"/><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19</xdr:col>
      <xdr:colOff>609041</xdr:colOff>
      <xdr:row>4</xdr:row>
      <xdr:rowOff>123827</xdr:rowOff>
    </xdr:from>
    <xdr:to>
      <xdr:col>28</xdr:col>
      <xdr:colOff>349624</xdr:colOff>
      <xdr:row>25</xdr:row>
      <xdr:rowOff>44637</xdr:rowOff>
    </xdr:to>
    <xdr:sp macro="" textlink="">
      <xdr:nvSpPr>
        <xdr:cNvPr id="2" name="正方形/長方形 1">
          <a:extLst>
            <a:ext uri="{FF2B5EF4-FFF2-40B4-BE49-F238E27FC236}">
              <a16:creationId xmlns:a16="http://schemas.microsoft.com/office/drawing/2014/main" id="{B471001D-293B-4F9E-9942-9F3F980454BC}"/>
            </a:ext>
          </a:extLst>
        </xdr:cNvPr>
        <xdr:cNvSpPr/>
      </xdr:nvSpPr>
      <xdr:spPr>
        <a:xfrm>
          <a:off x="9695891" y="1228727"/>
          <a:ext cx="6027083" cy="383558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＜入力について＞</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　オレンジ色のセルのみ記入してください。他は自動表示されます。</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mn-lt"/>
              <a:ea typeface="+mn-ea"/>
              <a:cs typeface="+mn-cs"/>
            </a:rPr>
            <a:t>●　青字部分は自動計算されます</a:t>
          </a:r>
          <a:r>
            <a:rPr kumimoji="1" lang="ja-JP" altLang="en-US" sz="1100">
              <a:solidFill>
                <a:srgbClr val="FF0000"/>
              </a:solidFill>
              <a:effectLst/>
              <a:latin typeface="+mn-lt"/>
              <a:ea typeface="+mn-ea"/>
              <a:cs typeface="+mn-cs"/>
            </a:rPr>
            <a:t>ので、</a:t>
          </a:r>
          <a:r>
            <a:rPr kumimoji="1" lang="ja-JP" altLang="ja-JP" sz="1100">
              <a:solidFill>
                <a:srgbClr val="FF0000"/>
              </a:solidFill>
              <a:effectLst/>
              <a:latin typeface="+mn-lt"/>
              <a:ea typeface="+mn-ea"/>
              <a:cs typeface="+mn-cs"/>
            </a:rPr>
            <a:t>書き換えないでください。</a:t>
          </a:r>
          <a:endParaRPr kumimoji="1" lang="en-US" altLang="ja-JP" sz="110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latin typeface="ＭＳ Ｐゴシック" panose="020B0600070205080204" pitchFamily="50" charset="-128"/>
              <a:ea typeface="ＭＳ Ｐゴシック" panose="020B0600070205080204" pitchFamily="50" charset="-128"/>
            </a:rPr>
            <a:t>●　「積算内訳」には、「摘要」と「金額」を入力してください。「金額」は「単価</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個数</a:t>
          </a:r>
          <a:r>
            <a:rPr kumimoji="1" lang="en-US" altLang="ja-JP" sz="1100">
              <a:solidFill>
                <a:srgbClr val="FF0000"/>
              </a:solidFill>
              <a:latin typeface="ＭＳ Ｐゴシック" panose="020B0600070205080204" pitchFamily="50" charset="-128"/>
              <a:ea typeface="ＭＳ Ｐゴシック" panose="020B0600070205080204" pitchFamily="50" charset="-128"/>
            </a:rPr>
            <a:t>1</a:t>
          </a:r>
          <a:r>
            <a:rPr kumimoji="1" lang="ja-JP" altLang="en-US" sz="1100">
              <a:solidFill>
                <a:srgbClr val="FF0000"/>
              </a:solidFill>
              <a:latin typeface="ＭＳ Ｐゴシック" panose="020B0600070205080204" pitchFamily="50" charset="-128"/>
              <a:ea typeface="ＭＳ Ｐゴシック" panose="020B0600070205080204" pitchFamily="50" charset="-128"/>
            </a:rPr>
            <a:t>」又は「単価</a:t>
          </a:r>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個数</a:t>
          </a:r>
          <a:r>
            <a:rPr kumimoji="1" lang="en-US" altLang="ja-JP" sz="1100">
              <a:solidFill>
                <a:srgbClr val="FF0000"/>
              </a:solidFill>
              <a:latin typeface="ＭＳ Ｐゴシック" panose="020B0600070205080204" pitchFamily="50" charset="-128"/>
              <a:ea typeface="ＭＳ Ｐゴシック" panose="020B0600070205080204" pitchFamily="50" charset="-128"/>
            </a:rPr>
            <a:t>1×</a:t>
          </a:r>
          <a:r>
            <a:rPr kumimoji="1" lang="ja-JP" altLang="en-US" sz="1100">
              <a:solidFill>
                <a:srgbClr val="FF0000"/>
              </a:solidFill>
              <a:latin typeface="ＭＳ Ｐゴシック" panose="020B0600070205080204" pitchFamily="50" charset="-128"/>
              <a:ea typeface="ＭＳ Ｐゴシック" panose="020B0600070205080204" pitchFamily="50" charset="-128"/>
            </a:rPr>
            <a:t>個数</a:t>
          </a:r>
          <a:r>
            <a:rPr kumimoji="1" lang="en-US" altLang="ja-JP" sz="1100">
              <a:solidFill>
                <a:srgbClr val="FF0000"/>
              </a:solidFill>
              <a:latin typeface="ＭＳ Ｐゴシック" panose="020B0600070205080204" pitchFamily="50" charset="-128"/>
              <a:ea typeface="ＭＳ Ｐゴシック" panose="020B0600070205080204" pitchFamily="50" charset="-128"/>
            </a:rPr>
            <a:t>2</a:t>
          </a:r>
          <a:r>
            <a:rPr kumimoji="1" lang="ja-JP" altLang="en-US" sz="1100">
              <a:solidFill>
                <a:srgbClr val="FF0000"/>
              </a:solidFill>
              <a:latin typeface="ＭＳ Ｐゴシック" panose="020B0600070205080204" pitchFamily="50" charset="-128"/>
              <a:ea typeface="ＭＳ Ｐゴシック" panose="020B0600070205080204" pitchFamily="50" charset="-128"/>
            </a:rPr>
            <a:t>」の形で入力ください。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「摘要」、「金額」欄の両方が記載されていない場合、交付申請額の合計額に反映されませんので御注意ください。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●積算内訳の「適用」に記載する内容は応募書類と対応がとれるよう留意してください。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　</a:t>
          </a:r>
          <a:r>
            <a:rPr kumimoji="1" lang="en-US" altLang="ja-JP" sz="1100">
              <a:solidFill>
                <a:srgbClr val="FF0000"/>
              </a:solidFill>
              <a:latin typeface="ＭＳ Ｐゴシック" panose="020B0600070205080204" pitchFamily="50" charset="-128"/>
              <a:ea typeface="ＭＳ Ｐゴシック" panose="020B0600070205080204" pitchFamily="50" charset="-128"/>
            </a:rPr>
            <a:t>1</a:t>
          </a:r>
          <a:r>
            <a:rPr kumimoji="1" lang="ja-JP" altLang="en-US" sz="1100">
              <a:solidFill>
                <a:srgbClr val="FF0000"/>
              </a:solidFill>
              <a:latin typeface="ＭＳ Ｐゴシック" panose="020B0600070205080204" pitchFamily="50" charset="-128"/>
              <a:ea typeface="ＭＳ Ｐゴシック" panose="020B0600070205080204" pitchFamily="50" charset="-128"/>
            </a:rPr>
            <a:t>枚に収める必要はありません。行数が足りない場合は、以下の手順で行を追加してください。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　①エクセル左端で、追加挿入したい場所の数字にマウスのカーソルを合わせて右クリック</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　②メニューバーから「コピー」にマウスのカーソルを合わせてクリック</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　③再度右クリックし「コピーしたセルの挿入」にマウスのカーソルを合わせてクリック</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＜注意事項＞</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　費目ごとの金額計は自動計算により、</a:t>
          </a:r>
          <a:r>
            <a:rPr kumimoji="1" lang="ja-JP" altLang="en-US" sz="1100" u="sng">
              <a:solidFill>
                <a:srgbClr val="FF0000"/>
              </a:solidFill>
              <a:latin typeface="ＭＳ Ｐゴシック" panose="020B0600070205080204" pitchFamily="50" charset="-128"/>
              <a:ea typeface="ＭＳ Ｐゴシック" panose="020B0600070205080204" pitchFamily="50" charset="-128"/>
            </a:rPr>
            <a:t>千円未満切り捨て</a:t>
          </a:r>
          <a:r>
            <a:rPr kumimoji="1" lang="ja-JP" altLang="en-US" sz="1100">
              <a:solidFill>
                <a:srgbClr val="FF0000"/>
              </a:solidFill>
              <a:latin typeface="ＭＳ Ｐゴシック" panose="020B0600070205080204" pitchFamily="50" charset="-128"/>
              <a:ea typeface="ＭＳ Ｐゴシック" panose="020B0600070205080204" pitchFamily="50" charset="-128"/>
            </a:rPr>
            <a:t>となります。</a:t>
          </a:r>
          <a:r>
            <a:rPr kumimoji="1" lang="en-US" altLang="ja-JP" sz="1100">
              <a:solidFill>
                <a:srgbClr val="FF0000"/>
              </a:solidFill>
              <a:latin typeface="ＭＳ Ｐゴシック" panose="020B0600070205080204" pitchFamily="50" charset="-128"/>
              <a:ea typeface="ＭＳ Ｐゴシック" panose="020B0600070205080204" pitchFamily="50" charset="-128"/>
            </a:rPr>
            <a:t>10001000</a:t>
          </a:r>
          <a:r>
            <a:rPr kumimoji="1" lang="ja-JP" altLang="en-US" sz="1100">
              <a:solidFill>
                <a:srgbClr val="FF0000"/>
              </a:solidFill>
              <a:latin typeface="ＭＳ Ｐゴシック" panose="020B0600070205080204" pitchFamily="50" charset="-128"/>
              <a:ea typeface="ＭＳ Ｐゴシック" panose="020B0600070205080204" pitchFamily="50" charset="-128"/>
            </a:rPr>
            <a:t>１</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rgbClr val="FF0000"/>
              </a:solidFill>
              <a:effectLst/>
              <a:latin typeface="ＭＳ Ｐゴシック" panose="020B0600070205080204" pitchFamily="50" charset="-128"/>
              <a:ea typeface="ＭＳ Ｐゴシック" panose="020B0600070205080204" pitchFamily="50" charset="-128"/>
              <a:cs typeface="+mn-cs"/>
            </a:rPr>
            <a:t>●　記載金額は、必要に応じて消費税相当額を考慮していただいて構いません。</a:t>
          </a:r>
          <a:endParaRPr kumimoji="1" lang="en-US" altLang="ja-JP" sz="1100">
            <a:solidFill>
              <a:srgbClr val="FF0000"/>
            </a:solidFill>
            <a:effectLst/>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effectLst/>
              <a:latin typeface="ＭＳ Ｐゴシック" panose="020B0600070205080204" pitchFamily="50" charset="-128"/>
              <a:ea typeface="ＭＳ Ｐゴシック" panose="020B0600070205080204" pitchFamily="50" charset="-128"/>
              <a:cs typeface="+mn-cs"/>
            </a:rPr>
            <a:t>●　積算内訳の内容について、単価や金額の根拠資料を可能な限り添付してください。</a:t>
          </a:r>
          <a:endParaRPr lang="ja-JP" altLang="ja-JP">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31750</xdr:colOff>
      <xdr:row>6</xdr:row>
      <xdr:rowOff>85725</xdr:rowOff>
    </xdr:from>
    <xdr:to>
      <xdr:col>2</xdr:col>
      <xdr:colOff>139700</xdr:colOff>
      <xdr:row>6</xdr:row>
      <xdr:rowOff>238125</xdr:rowOff>
    </xdr:to>
    <xdr:sp macro="" textlink="">
      <xdr:nvSpPr>
        <xdr:cNvPr id="2" name="Oval 1">
          <a:extLst>
            <a:ext uri="{FF2B5EF4-FFF2-40B4-BE49-F238E27FC236}">
              <a16:creationId xmlns:a16="http://schemas.microsoft.com/office/drawing/2014/main" id="{A055D808-6C69-4CE5-96E3-581285DCE879}"/>
            </a:ext>
          </a:extLst>
        </xdr:cNvPr>
        <xdr:cNvSpPr>
          <a:spLocks noChangeArrowheads="1"/>
        </xdr:cNvSpPr>
      </xdr:nvSpPr>
      <xdr:spPr bwMode="auto">
        <a:xfrm>
          <a:off x="2870200" y="1219200"/>
          <a:ext cx="107950" cy="15240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Relationships xmlns="http://schemas.openxmlformats.org/package/2006/relationships"><Relationship Id="rId1" Target="file://///192.168.2.2/&#20849;&#26377;/&#26989;&#21209;2&#37096;/H26&#38263;&#26399;&#20778;&#33391;&#21270;&#12522;&#12501;&#12457;&#12540;&#12512;&#25512;&#36914;&#20107;&#26989;/&#35215;&#31243;&#12539;&#12510;&#12491;&#12517;&#12450;&#12523;&#12539;&#27096;&#24335;/&#27096;&#24335;/&#36861;&#21152;&#20844;&#21215;&#27096;&#24335;/&#36861;&#21152;&#20844;&#21215;&#27096;&#24335;141211.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①（交付申請）"/>
      <sheetName val="②（変更申請書）"/>
      <sheetName val="1（事業経費の配分）"/>
      <sheetName val="2（進捗管理）"/>
      <sheetName val="3（申請一覧）※"/>
      <sheetName val="4（申請額内容）"/>
      <sheetName val="5（附帯事務費）"/>
      <sheetName val="6（交付建物別概要1）"/>
      <sheetName val="6（交付建物別概要2）"/>
      <sheetName val="7（適合確認1）"/>
      <sheetName val="7（適合確認2）"/>
      <sheetName val="8（対象事業費内訳書）"/>
      <sheetName val="9（確認書）"/>
      <sheetName val="③（実績報告）"/>
      <sheetName val="10（精算調書）"/>
      <sheetName val="11（進捗管理）（実績）※"/>
      <sheetName val="12（報告一覧）"/>
      <sheetName val="13（申請額内訳）"/>
      <sheetName val="14（附帯事務費）"/>
      <sheetName val="15（報告建物別概要1）※"/>
      <sheetName val="15（報告建物別概要2）"/>
      <sheetName val="16（適合確認1）"/>
      <sheetName val="16（適合確認2）"/>
      <sheetName val="16（工事内容確認）"/>
      <sheetName val="17（物件写真（着工確認））"/>
      <sheetName val="18（物件写真（施工写真））"/>
      <sheetName val="⑤（中間報告）"/>
      <sheetName val="19（精算調書）"/>
      <sheetName val="20（進捗管理）（中間）※"/>
      <sheetName val="④（請求書）"/>
      <sheetName val="○実績延長申請"/>
      <sheetName val="○譲渡承認申請"/>
    </sheetNames>
    <sheetDataSet>
      <sheetData sheetId="0"/>
      <sheetData sheetId="1"/>
      <sheetData sheetId="2"/>
      <sheetData sheetId="3"/>
      <sheetData sheetId="4"/>
      <sheetData sheetId="5"/>
      <sheetData sheetId="6"/>
      <sheetData sheetId="7"/>
      <sheetData sheetId="8"/>
      <sheetData sheetId="9"/>
      <sheetData sheetId="10">
        <row r="809">
          <cell r="C809" t="str">
            <v>□</v>
          </cell>
          <cell r="D809" t="str">
            <v>■</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F16BE-CBF3-45E2-8AF2-3168E89BB184}">
  <sheetPr codeName="Sheet1"/>
  <dimension ref="A1:J15"/>
  <sheetViews>
    <sheetView showGridLines="0" tabSelected="1" view="pageBreakPreview" zoomScale="115" zoomScaleNormal="100" zoomScaleSheetLayoutView="115" workbookViewId="0"/>
  </sheetViews>
  <sheetFormatPr defaultColWidth="9" defaultRowHeight="25.5" x14ac:dyDescent="0.15"/>
  <cols>
    <col min="1" max="1" width="4.5" style="8" customWidth="1"/>
    <col min="2" max="16384" width="9" style="8"/>
  </cols>
  <sheetData>
    <row r="1" spans="1:10" x14ac:dyDescent="0.15">
      <c r="F1" s="9"/>
    </row>
    <row r="2" spans="1:10" ht="32.25" x14ac:dyDescent="0.15">
      <c r="A2" s="10" t="s">
        <v>10</v>
      </c>
    </row>
    <row r="3" spans="1:10" x14ac:dyDescent="0.15">
      <c r="B3" s="11"/>
    </row>
    <row r="4" spans="1:10" ht="90" customHeight="1" x14ac:dyDescent="0.15">
      <c r="A4" s="12" t="s">
        <v>11</v>
      </c>
      <c r="B4" s="149" t="s">
        <v>160</v>
      </c>
      <c r="C4" s="150"/>
      <c r="D4" s="150"/>
      <c r="E4" s="150"/>
      <c r="F4" s="150"/>
      <c r="G4" s="150"/>
      <c r="H4" s="150"/>
      <c r="I4" s="150"/>
      <c r="J4" s="150"/>
    </row>
    <row r="5" spans="1:10" ht="84" customHeight="1" x14ac:dyDescent="0.15">
      <c r="A5" s="12" t="s">
        <v>11</v>
      </c>
      <c r="B5" s="150" t="s">
        <v>12</v>
      </c>
      <c r="C5" s="150"/>
      <c r="D5" s="150"/>
      <c r="E5" s="150"/>
      <c r="F5" s="150"/>
      <c r="G5" s="150"/>
      <c r="H5" s="150"/>
      <c r="I5" s="150"/>
      <c r="J5" s="150"/>
    </row>
    <row r="6" spans="1:10" ht="66" customHeight="1" x14ac:dyDescent="0.15">
      <c r="A6" s="12" t="s">
        <v>11</v>
      </c>
      <c r="B6" s="150" t="s">
        <v>163</v>
      </c>
      <c r="C6" s="150"/>
      <c r="D6" s="150"/>
      <c r="E6" s="150"/>
      <c r="F6" s="150"/>
      <c r="G6" s="150"/>
      <c r="H6" s="150"/>
      <c r="I6" s="150"/>
      <c r="J6" s="150"/>
    </row>
    <row r="7" spans="1:10" ht="66" customHeight="1" x14ac:dyDescent="0.15">
      <c r="A7" s="12" t="s">
        <v>11</v>
      </c>
      <c r="B7" s="150" t="s">
        <v>154</v>
      </c>
      <c r="C7" s="150"/>
      <c r="D7" s="150"/>
      <c r="E7" s="150"/>
      <c r="F7" s="150"/>
      <c r="G7" s="150"/>
      <c r="H7" s="150"/>
      <c r="I7" s="150"/>
      <c r="J7" s="150"/>
    </row>
    <row r="9" spans="1:10" ht="26.25" customHeight="1" x14ac:dyDescent="0.15">
      <c r="A9" s="89"/>
      <c r="B9" s="89"/>
      <c r="C9" s="89"/>
      <c r="D9" s="89"/>
      <c r="E9" s="89"/>
      <c r="F9" s="90" t="s">
        <v>159</v>
      </c>
      <c r="G9" s="88"/>
      <c r="H9" s="89"/>
      <c r="I9" s="89"/>
      <c r="J9" s="89"/>
    </row>
    <row r="10" spans="1:10" x14ac:dyDescent="0.15">
      <c r="F10" s="13"/>
      <c r="G10" s="88"/>
    </row>
    <row r="11" spans="1:10" x14ac:dyDescent="0.15">
      <c r="F11" s="13"/>
      <c r="G11" s="88"/>
    </row>
    <row r="12" spans="1:10" x14ac:dyDescent="0.15">
      <c r="G12" s="13"/>
    </row>
    <row r="13" spans="1:10" x14ac:dyDescent="0.15">
      <c r="J13" s="14"/>
    </row>
    <row r="14" spans="1:10" x14ac:dyDescent="0.15">
      <c r="J14" s="14"/>
    </row>
    <row r="15" spans="1:10" x14ac:dyDescent="0.15">
      <c r="J15" s="14"/>
    </row>
  </sheetData>
  <mergeCells count="4">
    <mergeCell ref="B4:J4"/>
    <mergeCell ref="B5:J5"/>
    <mergeCell ref="B6:J6"/>
    <mergeCell ref="B7:J7"/>
  </mergeCells>
  <phoneticPr fontId="4"/>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C000"/>
  </sheetPr>
  <dimension ref="A1:K48"/>
  <sheetViews>
    <sheetView showGridLines="0" view="pageBreakPreview" zoomScale="115" zoomScaleNormal="70" zoomScaleSheetLayoutView="115" workbookViewId="0"/>
  </sheetViews>
  <sheetFormatPr defaultColWidth="9" defaultRowHeight="14.25" x14ac:dyDescent="0.15"/>
  <cols>
    <col min="1" max="2" width="9.625" style="1" customWidth="1"/>
    <col min="3" max="3" width="11.25" style="1" customWidth="1"/>
    <col min="4" max="8" width="9.625" style="1" customWidth="1"/>
    <col min="9" max="9" width="8" style="1" customWidth="1"/>
    <col min="10" max="10" width="9" style="1"/>
    <col min="11" max="12" width="9" style="1" customWidth="1"/>
    <col min="13" max="16384" width="9" style="1"/>
  </cols>
  <sheetData>
    <row r="1" spans="1:11" s="2" customFormat="1" x14ac:dyDescent="0.15">
      <c r="A1" s="148" t="s">
        <v>185</v>
      </c>
    </row>
    <row r="2" spans="1:11" s="2" customFormat="1" x14ac:dyDescent="0.15"/>
    <row r="3" spans="1:11" s="2" customFormat="1" x14ac:dyDescent="0.15">
      <c r="I3" s="7"/>
      <c r="J3" s="99" t="s">
        <v>174</v>
      </c>
    </row>
    <row r="4" spans="1:11" s="2" customFormat="1" x14ac:dyDescent="0.15">
      <c r="F4" s="7" t="s">
        <v>164</v>
      </c>
      <c r="G4" s="79" t="s">
        <v>165</v>
      </c>
      <c r="H4" s="79" t="s">
        <v>166</v>
      </c>
      <c r="I4" s="79" t="s">
        <v>167</v>
      </c>
      <c r="J4" s="100">
        <v>7</v>
      </c>
      <c r="K4" s="2" t="s">
        <v>175</v>
      </c>
    </row>
    <row r="5" spans="1:11" s="2" customFormat="1" x14ac:dyDescent="0.15"/>
    <row r="6" spans="1:11" s="2" customFormat="1" x14ac:dyDescent="0.15">
      <c r="A6" s="2" t="s">
        <v>171</v>
      </c>
    </row>
    <row r="7" spans="1:11" s="2" customFormat="1" x14ac:dyDescent="0.15"/>
    <row r="8" spans="1:11" s="2" customFormat="1" x14ac:dyDescent="0.15"/>
    <row r="9" spans="1:11" s="2" customFormat="1" x14ac:dyDescent="0.15">
      <c r="E9" s="49" t="s">
        <v>4</v>
      </c>
      <c r="F9" s="48"/>
    </row>
    <row r="10" spans="1:11" s="2" customFormat="1" x14ac:dyDescent="0.15">
      <c r="E10" s="151" t="s">
        <v>3</v>
      </c>
      <c r="F10" s="151"/>
    </row>
    <row r="11" spans="1:11" s="2" customFormat="1" x14ac:dyDescent="0.15">
      <c r="E11" s="2" t="s">
        <v>2</v>
      </c>
      <c r="F11" s="151"/>
      <c r="G11" s="151"/>
      <c r="H11" s="151"/>
      <c r="I11" s="151"/>
    </row>
    <row r="12" spans="1:11" s="2" customFormat="1" ht="15" customHeight="1" x14ac:dyDescent="0.15">
      <c r="E12" s="48" t="s">
        <v>1</v>
      </c>
      <c r="F12" s="151"/>
      <c r="G12" s="151"/>
      <c r="H12" s="151"/>
      <c r="I12" s="151"/>
    </row>
    <row r="13" spans="1:11" s="2" customFormat="1" x14ac:dyDescent="0.15">
      <c r="E13" s="48" t="s">
        <v>0</v>
      </c>
      <c r="F13" s="151" t="s">
        <v>180</v>
      </c>
      <c r="G13" s="151"/>
      <c r="H13" s="151"/>
      <c r="I13" s="151"/>
    </row>
    <row r="14" spans="1:11" s="2" customFormat="1" x14ac:dyDescent="0.15">
      <c r="E14" s="48" t="s">
        <v>168</v>
      </c>
      <c r="F14" s="151" t="s">
        <v>169</v>
      </c>
      <c r="G14" s="151"/>
      <c r="H14" s="151"/>
      <c r="I14" s="151"/>
    </row>
    <row r="15" spans="1:11" s="2" customFormat="1" x14ac:dyDescent="0.15"/>
    <row r="16" spans="1:11" s="2" customFormat="1" ht="27.6" customHeight="1" x14ac:dyDescent="0.15">
      <c r="A16" s="152" t="str">
        <f>"令和"&amp;DBCS(J4)&amp;"年度所有者不明土地等対策モデル事業補助金"&amp;CHAR(10)&amp;"交付申請書"</f>
        <v>令和７年度所有者不明土地等対策モデル事業補助金
交付申請書</v>
      </c>
      <c r="B16" s="152"/>
      <c r="C16" s="152"/>
      <c r="D16" s="152"/>
      <c r="E16" s="152"/>
      <c r="F16" s="152"/>
      <c r="G16" s="152"/>
      <c r="H16" s="152"/>
      <c r="I16" s="152"/>
    </row>
    <row r="17" spans="1:9" s="2" customFormat="1" ht="27.6" customHeight="1" x14ac:dyDescent="0.15">
      <c r="A17" s="152"/>
      <c r="B17" s="152"/>
      <c r="C17" s="152"/>
      <c r="D17" s="152"/>
      <c r="E17" s="152"/>
      <c r="F17" s="152"/>
      <c r="G17" s="152"/>
      <c r="H17" s="152"/>
      <c r="I17" s="152"/>
    </row>
    <row r="18" spans="1:9" s="2" customFormat="1" x14ac:dyDescent="0.15">
      <c r="A18" s="17"/>
      <c r="B18" s="17"/>
      <c r="C18" s="17"/>
      <c r="D18" s="17"/>
      <c r="E18" s="17"/>
      <c r="F18" s="17"/>
      <c r="G18" s="17"/>
      <c r="H18" s="17"/>
      <c r="I18" s="17"/>
    </row>
    <row r="19" spans="1:9" s="2" customFormat="1" ht="15" customHeight="1" x14ac:dyDescent="0.15">
      <c r="A19" s="153" t="str">
        <f>"　令和"&amp;DBCS(J4)&amp;"年度所有者不明土地等対策事業費補助金の交付を受けたいので、補助金等に係る予算の執行の適正化に関する法律（昭和30年法律第179号）第５条の規定により、下記のとおり申請する。"</f>
        <v>　令和７年度所有者不明土地等対策事業費補助金の交付を受けたいので、補助金等に係る予算の執行の適正化に関する法律（昭和30年法律第179号）第５条の規定により、下記のとおり申請する。</v>
      </c>
      <c r="B19" s="153"/>
      <c r="C19" s="153"/>
      <c r="D19" s="153"/>
      <c r="E19" s="153"/>
      <c r="F19" s="153"/>
      <c r="G19" s="153"/>
      <c r="H19" s="153"/>
      <c r="I19" s="153"/>
    </row>
    <row r="20" spans="1:9" s="2" customFormat="1" ht="15" customHeight="1" x14ac:dyDescent="0.15">
      <c r="A20" s="153"/>
      <c r="B20" s="153"/>
      <c r="C20" s="153"/>
      <c r="D20" s="153"/>
      <c r="E20" s="153"/>
      <c r="F20" s="153"/>
      <c r="G20" s="153"/>
      <c r="H20" s="153"/>
      <c r="I20" s="153"/>
    </row>
    <row r="21" spans="1:9" s="2" customFormat="1" ht="15" customHeight="1" x14ac:dyDescent="0.15">
      <c r="A21" s="153"/>
      <c r="B21" s="153"/>
      <c r="C21" s="153"/>
      <c r="D21" s="153"/>
      <c r="E21" s="153"/>
      <c r="F21" s="153"/>
      <c r="G21" s="153"/>
      <c r="H21" s="153"/>
      <c r="I21" s="153"/>
    </row>
    <row r="22" spans="1:9" s="2" customFormat="1" x14ac:dyDescent="0.15">
      <c r="A22" s="153"/>
      <c r="B22" s="153"/>
      <c r="C22" s="153"/>
      <c r="D22" s="153"/>
      <c r="E22" s="153"/>
      <c r="F22" s="153"/>
      <c r="G22" s="153"/>
      <c r="H22" s="153"/>
      <c r="I22" s="153"/>
    </row>
    <row r="23" spans="1:9" s="2" customFormat="1" x14ac:dyDescent="0.15">
      <c r="A23" s="2" t="s">
        <v>176</v>
      </c>
      <c r="D23" s="2" t="s">
        <v>31</v>
      </c>
    </row>
    <row r="24" spans="1:9" s="2" customFormat="1" x14ac:dyDescent="0.15"/>
    <row r="25" spans="1:9" s="2" customFormat="1" x14ac:dyDescent="0.15">
      <c r="A25" s="2" t="s">
        <v>5</v>
      </c>
      <c r="D25" s="155" t="s">
        <v>177</v>
      </c>
      <c r="E25" s="155"/>
      <c r="F25" s="98"/>
    </row>
    <row r="26" spans="1:9" s="2" customFormat="1" ht="15" customHeight="1" x14ac:dyDescent="0.15">
      <c r="A26" s="3"/>
    </row>
    <row r="27" spans="1:9" s="2" customFormat="1" x14ac:dyDescent="0.15">
      <c r="A27" s="2" t="s">
        <v>6</v>
      </c>
    </row>
    <row r="28" spans="1:9" s="2" customFormat="1" x14ac:dyDescent="0.15">
      <c r="A28" s="4"/>
    </row>
    <row r="29" spans="1:9" s="2" customFormat="1" x14ac:dyDescent="0.15">
      <c r="A29" s="2" t="s">
        <v>7</v>
      </c>
      <c r="F29" s="6"/>
    </row>
    <row r="30" spans="1:9" s="2" customFormat="1" x14ac:dyDescent="0.15">
      <c r="A30" s="4"/>
    </row>
    <row r="31" spans="1:9" s="2" customFormat="1" x14ac:dyDescent="0.15">
      <c r="A31" s="2" t="s">
        <v>8</v>
      </c>
      <c r="D31" s="151" t="s">
        <v>172</v>
      </c>
      <c r="E31" s="151"/>
      <c r="F31" s="151"/>
    </row>
    <row r="32" spans="1:9" ht="15" customHeight="1" x14ac:dyDescent="0.15">
      <c r="A32" s="3"/>
      <c r="B32" s="2"/>
      <c r="C32" s="2"/>
      <c r="D32" s="2"/>
      <c r="E32" s="2"/>
      <c r="G32" s="2"/>
      <c r="H32" s="2"/>
      <c r="I32" s="2"/>
    </row>
    <row r="33" spans="1:10" ht="15.75" x14ac:dyDescent="0.15">
      <c r="A33" s="5"/>
      <c r="G33" s="2"/>
    </row>
    <row r="34" spans="1:10" x14ac:dyDescent="0.15">
      <c r="A34" s="4"/>
    </row>
    <row r="35" spans="1:10" x14ac:dyDescent="0.15">
      <c r="A35" s="4"/>
    </row>
    <row r="36" spans="1:10" ht="15" customHeight="1" x14ac:dyDescent="0.15">
      <c r="A36" s="2" t="s">
        <v>14</v>
      </c>
      <c r="B36" s="2"/>
      <c r="C36" s="2"/>
      <c r="D36" s="2"/>
      <c r="E36" s="2"/>
      <c r="F36" s="2"/>
      <c r="G36" s="2"/>
      <c r="H36" s="2"/>
      <c r="I36" s="2"/>
    </row>
    <row r="37" spans="1:10" ht="27.6" customHeight="1" x14ac:dyDescent="0.15">
      <c r="A37" s="154" t="s">
        <v>153</v>
      </c>
      <c r="B37" s="154"/>
      <c r="C37" s="154"/>
      <c r="D37" s="154"/>
      <c r="E37" s="154"/>
      <c r="F37" s="154"/>
      <c r="G37" s="154"/>
      <c r="H37" s="154"/>
      <c r="I37" s="154"/>
    </row>
    <row r="38" spans="1:10" x14ac:dyDescent="0.15">
      <c r="A38" s="154"/>
      <c r="B38" s="154"/>
      <c r="C38" s="154"/>
      <c r="D38" s="154"/>
      <c r="E38" s="154"/>
      <c r="F38" s="154"/>
      <c r="G38" s="154"/>
      <c r="H38" s="154"/>
      <c r="I38" s="154"/>
    </row>
    <row r="39" spans="1:10" x14ac:dyDescent="0.15">
      <c r="A39" s="154"/>
      <c r="B39" s="154"/>
      <c r="C39" s="154"/>
      <c r="D39" s="154"/>
      <c r="E39" s="154"/>
      <c r="F39" s="154"/>
      <c r="G39" s="154"/>
      <c r="H39" s="154"/>
      <c r="I39" s="154"/>
    </row>
    <row r="40" spans="1:10" x14ac:dyDescent="0.15">
      <c r="A40" s="2"/>
      <c r="B40" s="2"/>
      <c r="C40" s="2"/>
      <c r="D40" s="2"/>
      <c r="E40" s="2"/>
      <c r="F40" s="2"/>
      <c r="G40" s="2"/>
      <c r="H40" s="2"/>
      <c r="I40" s="2"/>
    </row>
    <row r="41" spans="1:10" x14ac:dyDescent="0.15">
      <c r="A41" s="2" t="s">
        <v>15</v>
      </c>
      <c r="B41" s="2"/>
      <c r="C41" s="2"/>
      <c r="D41" s="2"/>
      <c r="E41" s="2"/>
      <c r="F41" s="2"/>
      <c r="G41" s="2"/>
      <c r="H41" s="2"/>
      <c r="I41" s="2"/>
    </row>
    <row r="42" spans="1:10" x14ac:dyDescent="0.15">
      <c r="A42" s="2" t="s">
        <v>152</v>
      </c>
      <c r="B42" s="2"/>
      <c r="C42" s="2"/>
      <c r="D42" s="2"/>
      <c r="E42" s="2"/>
      <c r="F42" s="2"/>
      <c r="G42" s="2"/>
      <c r="H42" s="2"/>
      <c r="I42" s="2"/>
    </row>
    <row r="43" spans="1:10" x14ac:dyDescent="0.15">
      <c r="A43" s="2" t="s">
        <v>161</v>
      </c>
      <c r="B43" s="2"/>
      <c r="C43" s="2"/>
      <c r="D43" s="2"/>
      <c r="E43" s="2"/>
      <c r="F43" s="2"/>
      <c r="G43" s="2"/>
      <c r="H43" s="2"/>
      <c r="I43" s="2"/>
    </row>
    <row r="44" spans="1:10" x14ac:dyDescent="0.15">
      <c r="A44" s="2" t="s">
        <v>186</v>
      </c>
      <c r="B44" s="2"/>
      <c r="C44" s="2"/>
      <c r="D44" s="2"/>
      <c r="E44" s="2"/>
      <c r="F44" s="2"/>
      <c r="G44" s="2"/>
      <c r="H44" s="2"/>
      <c r="I44" s="2"/>
    </row>
    <row r="46" spans="1:10" s="47" customFormat="1" x14ac:dyDescent="0.15">
      <c r="E46" s="1"/>
      <c r="F46" s="1"/>
      <c r="G46" s="1"/>
      <c r="H46" s="1"/>
      <c r="I46" s="1"/>
      <c r="J46" s="1"/>
    </row>
    <row r="47" spans="1:10" s="47" customFormat="1" x14ac:dyDescent="0.15">
      <c r="E47" s="1"/>
      <c r="F47" s="1"/>
      <c r="G47" s="1"/>
      <c r="H47" s="1"/>
      <c r="I47" s="1"/>
      <c r="J47" s="1"/>
    </row>
    <row r="48" spans="1:10" s="47" customFormat="1" x14ac:dyDescent="0.15">
      <c r="E48" s="1"/>
      <c r="F48" s="1"/>
      <c r="G48" s="1"/>
      <c r="H48" s="1"/>
      <c r="I48" s="1"/>
      <c r="J48" s="1"/>
    </row>
  </sheetData>
  <mergeCells count="11">
    <mergeCell ref="A16:I17"/>
    <mergeCell ref="A19:I22"/>
    <mergeCell ref="A37:I37"/>
    <mergeCell ref="A38:I39"/>
    <mergeCell ref="D31:F31"/>
    <mergeCell ref="D25:E25"/>
    <mergeCell ref="F14:I14"/>
    <mergeCell ref="F11:I11"/>
    <mergeCell ref="E10:F10"/>
    <mergeCell ref="F12:I12"/>
    <mergeCell ref="F13:I13"/>
  </mergeCells>
  <phoneticPr fontId="4"/>
  <pageMargins left="0.78740157480314965" right="0.78740157480314965" top="0.59055118110236227" bottom="0.78740157480314965"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1B240-EBB1-43DC-A4C9-B8ECD55C8863}">
  <sheetPr codeName="Sheet3">
    <tabColor rgb="FFFFC000"/>
    <pageSetUpPr fitToPage="1"/>
  </sheetPr>
  <dimension ref="A1:O17"/>
  <sheetViews>
    <sheetView view="pageBreakPreview" zoomScale="115" zoomScaleNormal="85" zoomScaleSheetLayoutView="115" workbookViewId="0">
      <selection sqref="A1:M1"/>
    </sheetView>
  </sheetViews>
  <sheetFormatPr defaultColWidth="9" defaultRowHeight="30" customHeight="1" x14ac:dyDescent="0.15"/>
  <cols>
    <col min="1" max="1" width="4.5" style="101" customWidth="1"/>
    <col min="2" max="2" width="5" style="101" customWidth="1"/>
    <col min="3" max="3" width="24.125" style="101" customWidth="1"/>
    <col min="4" max="10" width="12.125" style="101" customWidth="1"/>
    <col min="11" max="11" width="8.125" style="112" customWidth="1"/>
    <col min="12" max="12" width="12.125" style="112" customWidth="1"/>
    <col min="13" max="13" width="11.375" style="112" customWidth="1"/>
    <col min="14" max="16384" width="9" style="101"/>
  </cols>
  <sheetData>
    <row r="1" spans="1:15" ht="18.75" customHeight="1" x14ac:dyDescent="0.15">
      <c r="A1" s="156" t="s">
        <v>179</v>
      </c>
      <c r="B1" s="156"/>
      <c r="C1" s="156"/>
      <c r="D1" s="156"/>
      <c r="E1" s="156"/>
      <c r="F1" s="156"/>
      <c r="G1" s="156"/>
      <c r="H1" s="156"/>
      <c r="I1" s="156"/>
      <c r="J1" s="156"/>
      <c r="K1" s="156"/>
      <c r="L1" s="156"/>
      <c r="M1" s="156"/>
    </row>
    <row r="2" spans="1:15" ht="18.75" customHeight="1" x14ac:dyDescent="0.15"/>
    <row r="3" spans="1:15" ht="18.75" customHeight="1" x14ac:dyDescent="0.15">
      <c r="A3" s="115"/>
      <c r="B3" s="115"/>
      <c r="C3" s="115"/>
      <c r="D3" s="115"/>
      <c r="E3" s="115"/>
      <c r="F3" s="115"/>
      <c r="G3" s="115"/>
      <c r="H3" s="115"/>
      <c r="I3" s="115"/>
      <c r="J3" s="116" t="s">
        <v>16</v>
      </c>
      <c r="K3" s="169" t="str">
        <f>'様式17（交付申請書）'!F13</f>
        <v>団体の名称</v>
      </c>
      <c r="L3" s="169"/>
      <c r="M3" s="169"/>
    </row>
    <row r="4" spans="1:15" ht="26.25" customHeight="1" x14ac:dyDescent="0.15">
      <c r="A4" s="157" t="str">
        <f>"令和"&amp;DBCS('様式17（交付申請書）'!J4)&amp;"年度所有者不明土地等対策事業費補助金調書"</f>
        <v>令和７年度所有者不明土地等対策事業費補助金調書</v>
      </c>
      <c r="B4" s="157"/>
      <c r="C4" s="157"/>
      <c r="D4" s="157"/>
      <c r="E4" s="157"/>
      <c r="F4" s="157"/>
      <c r="G4" s="157"/>
      <c r="H4" s="157"/>
      <c r="I4" s="157"/>
      <c r="J4" s="157"/>
      <c r="K4" s="157"/>
      <c r="L4" s="157"/>
      <c r="M4" s="157"/>
    </row>
    <row r="5" spans="1:15" ht="18.75" customHeight="1" thickBot="1" x14ac:dyDescent="0.2">
      <c r="A5" s="102"/>
      <c r="K5" s="101"/>
      <c r="L5" s="101"/>
      <c r="M5" s="102" t="s">
        <v>17</v>
      </c>
    </row>
    <row r="6" spans="1:15" ht="25.5" x14ac:dyDescent="0.15">
      <c r="A6" s="160" t="s">
        <v>18</v>
      </c>
      <c r="B6" s="161"/>
      <c r="C6" s="162"/>
      <c r="D6" s="166" t="s">
        <v>156</v>
      </c>
      <c r="E6" s="167"/>
      <c r="F6" s="167"/>
      <c r="G6" s="168"/>
      <c r="H6" s="147" t="s">
        <v>19</v>
      </c>
      <c r="I6" s="147" t="s">
        <v>20</v>
      </c>
      <c r="J6" s="147" t="s">
        <v>178</v>
      </c>
      <c r="K6" s="114" t="s">
        <v>21</v>
      </c>
      <c r="L6" s="114" t="s">
        <v>22</v>
      </c>
      <c r="M6" s="158" t="s">
        <v>23</v>
      </c>
    </row>
    <row r="7" spans="1:15" s="106" customFormat="1" ht="30" customHeight="1" thickBot="1" x14ac:dyDescent="0.2">
      <c r="A7" s="163"/>
      <c r="B7" s="164"/>
      <c r="C7" s="165"/>
      <c r="D7" s="103" t="s">
        <v>24</v>
      </c>
      <c r="E7" s="103" t="s">
        <v>25</v>
      </c>
      <c r="F7" s="103" t="s">
        <v>26</v>
      </c>
      <c r="G7" s="103" t="s">
        <v>157</v>
      </c>
      <c r="H7" s="104" t="s">
        <v>27</v>
      </c>
      <c r="I7" s="104" t="s">
        <v>28</v>
      </c>
      <c r="J7" s="105" t="s">
        <v>29</v>
      </c>
      <c r="K7" s="105" t="s">
        <v>155</v>
      </c>
      <c r="L7" s="105" t="s">
        <v>30</v>
      </c>
      <c r="M7" s="159"/>
    </row>
    <row r="8" spans="1:15" s="106" customFormat="1" ht="24" customHeight="1" thickTop="1" x14ac:dyDescent="0.15">
      <c r="A8" s="170" t="s">
        <v>31</v>
      </c>
      <c r="B8" s="171"/>
      <c r="C8" s="172"/>
      <c r="D8" s="133"/>
      <c r="E8" s="134"/>
      <c r="F8" s="134"/>
      <c r="G8" s="134"/>
      <c r="H8" s="135" t="str">
        <f>IF(SUM(D8:G8)=0,"",SUM(D8:G8))</f>
        <v/>
      </c>
      <c r="I8" s="136"/>
      <c r="J8" s="137" t="str">
        <f>IFERROR(H8-I8,"")</f>
        <v/>
      </c>
      <c r="K8" s="176" t="s">
        <v>32</v>
      </c>
      <c r="L8" s="137" t="str">
        <f>IFERROR(ROUNDDOWN(J8,0),"")</f>
        <v/>
      </c>
      <c r="M8" s="118"/>
      <c r="N8" s="106" t="s">
        <v>182</v>
      </c>
    </row>
    <row r="9" spans="1:15" ht="24" customHeight="1" x14ac:dyDescent="0.15">
      <c r="A9" s="173"/>
      <c r="B9" s="174"/>
      <c r="C9" s="175"/>
      <c r="D9" s="138"/>
      <c r="E9" s="139"/>
      <c r="F9" s="139"/>
      <c r="G9" s="139"/>
      <c r="H9" s="140">
        <f>D9+E9+F9+G9</f>
        <v>0</v>
      </c>
      <c r="I9" s="141"/>
      <c r="J9" s="142">
        <f>H9-I9</f>
        <v>0</v>
      </c>
      <c r="K9" s="177"/>
      <c r="L9" s="146">
        <f>ROUNDDOWN(J9,0)</f>
        <v>0</v>
      </c>
      <c r="M9" s="119"/>
      <c r="N9" s="101" t="s">
        <v>183</v>
      </c>
      <c r="O9" s="101" t="s">
        <v>184</v>
      </c>
    </row>
    <row r="10" spans="1:15" ht="24" customHeight="1" x14ac:dyDescent="0.15">
      <c r="A10" s="188"/>
      <c r="B10" s="189"/>
      <c r="C10" s="190"/>
      <c r="D10" s="123"/>
      <c r="E10" s="124"/>
      <c r="F10" s="124"/>
      <c r="G10" s="124"/>
      <c r="H10" s="124" t="str">
        <f>IF(SUM(D10:G10)=0,"",SUM(D10:G10))</f>
        <v/>
      </c>
      <c r="I10" s="125"/>
      <c r="J10" s="125" t="str">
        <f>IFERROR(H10-I10,"")</f>
        <v/>
      </c>
      <c r="K10" s="186" t="s">
        <v>181</v>
      </c>
      <c r="L10" s="143" t="str">
        <f>IFERROR(ROUNDDOWN(J10,0),"")</f>
        <v/>
      </c>
      <c r="M10" s="117"/>
      <c r="N10" s="106" t="s">
        <v>182</v>
      </c>
    </row>
    <row r="11" spans="1:15" ht="24" customHeight="1" thickBot="1" x14ac:dyDescent="0.2">
      <c r="A11" s="191"/>
      <c r="B11" s="192"/>
      <c r="C11" s="193"/>
      <c r="D11" s="126"/>
      <c r="E11" s="127"/>
      <c r="F11" s="127"/>
      <c r="G11" s="127"/>
      <c r="H11" s="127">
        <f>D11+E11+F11+G11</f>
        <v>0</v>
      </c>
      <c r="I11" s="128"/>
      <c r="J11" s="128">
        <f>H11-I11</f>
        <v>0</v>
      </c>
      <c r="K11" s="187"/>
      <c r="L11" s="144">
        <f>ROUNDDOWN(J11,0)</f>
        <v>0</v>
      </c>
      <c r="M11" s="120"/>
      <c r="N11" s="101" t="s">
        <v>183</v>
      </c>
      <c r="O11" s="101" t="s">
        <v>184</v>
      </c>
    </row>
    <row r="12" spans="1:15" ht="24" customHeight="1" thickTop="1" x14ac:dyDescent="0.15">
      <c r="A12" s="178" t="s">
        <v>33</v>
      </c>
      <c r="B12" s="179"/>
      <c r="C12" s="180"/>
      <c r="D12" s="129" t="str">
        <f t="shared" ref="D12:J12" si="0">IF(SUMIF($N$8:$N$11,$N$12,D$8:D$11)=0,"",SUMIF($N$8:$N$11,$N$12,D$7:D$9))</f>
        <v/>
      </c>
      <c r="E12" s="129" t="str">
        <f t="shared" si="0"/>
        <v/>
      </c>
      <c r="F12" s="129" t="str">
        <f t="shared" si="0"/>
        <v/>
      </c>
      <c r="G12" s="129" t="str">
        <f t="shared" si="0"/>
        <v/>
      </c>
      <c r="H12" s="129" t="str">
        <f t="shared" si="0"/>
        <v/>
      </c>
      <c r="I12" s="130" t="str">
        <f t="shared" si="0"/>
        <v/>
      </c>
      <c r="J12" s="130" t="str">
        <f t="shared" si="0"/>
        <v/>
      </c>
      <c r="K12" s="184"/>
      <c r="L12" s="145" t="str">
        <f>IF(SUMIF($N$8:$N$11,$N$12,L$8:L$11)=0,"",SUMIF($N$8:$N$11,$N$12,L$7:L$9))</f>
        <v/>
      </c>
      <c r="M12" s="121"/>
      <c r="N12" s="106" t="s">
        <v>182</v>
      </c>
    </row>
    <row r="13" spans="1:15" ht="24" customHeight="1" thickBot="1" x14ac:dyDescent="0.2">
      <c r="A13" s="181"/>
      <c r="B13" s="182"/>
      <c r="C13" s="183"/>
      <c r="D13" s="131">
        <f>SUMIF($N$8:$N$11,$N$13,D$8:D$11)</f>
        <v>0</v>
      </c>
      <c r="E13" s="131">
        <f t="shared" ref="E13:J13" si="1">SUMIF($N$8:$N$11,$N$13,E$8:E$11)</f>
        <v>0</v>
      </c>
      <c r="F13" s="131">
        <f t="shared" si="1"/>
        <v>0</v>
      </c>
      <c r="G13" s="131">
        <f t="shared" si="1"/>
        <v>0</v>
      </c>
      <c r="H13" s="131">
        <f t="shared" si="1"/>
        <v>0</v>
      </c>
      <c r="I13" s="131">
        <f t="shared" si="1"/>
        <v>0</v>
      </c>
      <c r="J13" s="132">
        <f t="shared" si="1"/>
        <v>0</v>
      </c>
      <c r="K13" s="185"/>
      <c r="L13" s="132">
        <f>SUMIF($N$8:$N$11,$N$13,L$8:L$11)</f>
        <v>0</v>
      </c>
      <c r="M13" s="122"/>
      <c r="N13" s="101" t="s">
        <v>183</v>
      </c>
      <c r="O13" s="101" t="s">
        <v>184</v>
      </c>
    </row>
    <row r="14" spans="1:15" ht="11.25" customHeight="1" x14ac:dyDescent="0.15">
      <c r="A14" s="107"/>
      <c r="B14" s="107"/>
      <c r="C14" s="107"/>
      <c r="D14" s="108"/>
      <c r="E14" s="108"/>
      <c r="F14" s="108"/>
      <c r="G14" s="108"/>
      <c r="H14" s="108"/>
      <c r="I14" s="108"/>
      <c r="J14" s="108"/>
      <c r="K14" s="109"/>
      <c r="L14" s="110"/>
      <c r="M14" s="111"/>
    </row>
    <row r="15" spans="1:15" ht="16.5" customHeight="1" x14ac:dyDescent="0.15">
      <c r="A15" s="101" t="s">
        <v>34</v>
      </c>
    </row>
    <row r="16" spans="1:15" ht="16.5" customHeight="1" x14ac:dyDescent="0.15">
      <c r="A16" s="113" t="s">
        <v>35</v>
      </c>
      <c r="C16" s="113"/>
      <c r="D16" s="113"/>
      <c r="E16" s="113"/>
      <c r="F16" s="113"/>
      <c r="G16" s="113"/>
      <c r="H16" s="113"/>
      <c r="I16" s="113"/>
      <c r="J16" s="113"/>
      <c r="K16" s="113"/>
      <c r="L16" s="113"/>
    </row>
    <row r="17" spans="1:12" ht="16.5" customHeight="1" x14ac:dyDescent="0.15">
      <c r="A17" s="113" t="s">
        <v>173</v>
      </c>
      <c r="C17" s="113"/>
      <c r="D17" s="113"/>
      <c r="E17" s="113"/>
      <c r="F17" s="113"/>
      <c r="G17" s="113"/>
      <c r="H17" s="113"/>
      <c r="I17" s="113"/>
      <c r="J17" s="113"/>
      <c r="K17" s="113"/>
      <c r="L17" s="113"/>
    </row>
  </sheetData>
  <mergeCells count="12">
    <mergeCell ref="A8:C9"/>
    <mergeCell ref="K8:K9"/>
    <mergeCell ref="A12:C13"/>
    <mergeCell ref="K12:K13"/>
    <mergeCell ref="K10:K11"/>
    <mergeCell ref="A10:C11"/>
    <mergeCell ref="A1:M1"/>
    <mergeCell ref="A4:M4"/>
    <mergeCell ref="M6:M7"/>
    <mergeCell ref="A6:C7"/>
    <mergeCell ref="D6:G6"/>
    <mergeCell ref="K3:M3"/>
  </mergeCells>
  <phoneticPr fontId="4"/>
  <printOptions horizontalCentered="1"/>
  <pageMargins left="0.39370078740157483" right="0.39370078740157483" top="0.78740157480314965" bottom="0.39370078740157483" header="0.51181102362204722" footer="0.51181102362204722"/>
  <pageSetup paperSize="9" scale="94" firstPageNumber="0" orientation="landscape"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F17ED-3699-40AF-A535-8FEB792347D4}">
  <sheetPr codeName="Sheet6">
    <tabColor rgb="FFFFC000"/>
  </sheetPr>
  <dimension ref="B1:X99"/>
  <sheetViews>
    <sheetView showGridLines="0" view="pageBreakPreview" zoomScale="115" zoomScaleNormal="100" zoomScaleSheetLayoutView="115" workbookViewId="0">
      <pane xSplit="6" ySplit="6" topLeftCell="G7" activePane="bottomRight" state="frozen"/>
      <selection activeCell="O6" sqref="O6"/>
      <selection pane="topRight" activeCell="O6" sqref="O6"/>
      <selection pane="bottomLeft" activeCell="O6" sqref="O6"/>
      <selection pane="bottomRight" activeCell="G7" sqref="G7"/>
    </sheetView>
  </sheetViews>
  <sheetFormatPr defaultColWidth="9" defaultRowHeight="14.25" x14ac:dyDescent="0.15"/>
  <cols>
    <col min="1" max="1" width="0.75" style="15" customWidth="1"/>
    <col min="2" max="2" width="7.625" style="18" customWidth="1"/>
    <col min="3" max="3" width="18.125" style="18" customWidth="1"/>
    <col min="4" max="4" width="9.25" style="18" customWidth="1"/>
    <col min="5" max="5" width="9.75" style="92" customWidth="1"/>
    <col min="6" max="6" width="7.5" style="18" customWidth="1"/>
    <col min="7" max="7" width="17.25" style="18" customWidth="1"/>
    <col min="8" max="8" width="8.25" style="18" customWidth="1"/>
    <col min="9" max="10" width="2.625" style="18" customWidth="1"/>
    <col min="11" max="11" width="4.375" style="18" customWidth="1"/>
    <col min="12" max="12" width="3.5" style="18" customWidth="1"/>
    <col min="13" max="13" width="2.625" style="18" customWidth="1"/>
    <col min="14" max="14" width="4.375" style="18" customWidth="1"/>
    <col min="15" max="15" width="3.5" style="18" customWidth="1"/>
    <col min="16" max="16" width="2" style="18" customWidth="1"/>
    <col min="17" max="17" width="6.875" style="18" customWidth="1"/>
    <col min="18" max="18" width="2.875" style="18" customWidth="1"/>
    <col min="19" max="23" width="9" style="15"/>
    <col min="24" max="24" width="10.5" style="15" bestFit="1" customWidth="1"/>
    <col min="25" max="26" width="9" style="15"/>
    <col min="27" max="31" width="9" style="15" customWidth="1"/>
    <col min="32" max="16384" width="9" style="15"/>
  </cols>
  <sheetData>
    <row r="1" spans="2:20" x14ac:dyDescent="0.15">
      <c r="B1" s="18" t="s">
        <v>162</v>
      </c>
    </row>
    <row r="2" spans="2:20" x14ac:dyDescent="0.15">
      <c r="B2" s="194" t="s">
        <v>170</v>
      </c>
      <c r="C2" s="194"/>
      <c r="D2" s="194"/>
      <c r="E2" s="194"/>
      <c r="F2" s="194"/>
      <c r="G2" s="194"/>
      <c r="H2" s="194"/>
      <c r="I2" s="194"/>
      <c r="J2" s="194"/>
      <c r="K2" s="194"/>
      <c r="L2" s="194"/>
      <c r="M2" s="194"/>
      <c r="N2" s="194"/>
      <c r="O2" s="194"/>
      <c r="P2" s="194"/>
      <c r="Q2" s="194"/>
      <c r="R2" s="194"/>
    </row>
    <row r="3" spans="2:20" ht="33.75" customHeight="1" x14ac:dyDescent="0.15">
      <c r="B3" s="195" t="s">
        <v>36</v>
      </c>
      <c r="C3" s="198" t="s">
        <v>37</v>
      </c>
      <c r="D3" s="198"/>
      <c r="E3" s="199" t="s">
        <v>151</v>
      </c>
      <c r="F3" s="199"/>
      <c r="G3" s="200" t="s">
        <v>38</v>
      </c>
      <c r="H3" s="201"/>
      <c r="I3" s="201"/>
      <c r="J3" s="201"/>
      <c r="K3" s="201"/>
      <c r="L3" s="201"/>
      <c r="M3" s="201"/>
      <c r="N3" s="201"/>
      <c r="O3" s="201"/>
      <c r="P3" s="201"/>
      <c r="Q3" s="201"/>
      <c r="R3" s="202"/>
      <c r="T3" s="16"/>
    </row>
    <row r="4" spans="2:20" ht="24.75" customHeight="1" x14ac:dyDescent="0.15">
      <c r="B4" s="196"/>
      <c r="C4" s="195" t="s">
        <v>39</v>
      </c>
      <c r="D4" s="195" t="s">
        <v>40</v>
      </c>
      <c r="E4" s="203" t="s">
        <v>41</v>
      </c>
      <c r="F4" s="205" t="s">
        <v>42</v>
      </c>
      <c r="G4" s="207" t="s">
        <v>43</v>
      </c>
      <c r="H4" s="198" t="s">
        <v>44</v>
      </c>
      <c r="I4" s="198"/>
      <c r="J4" s="19"/>
      <c r="K4" s="198" t="s">
        <v>45</v>
      </c>
      <c r="L4" s="198"/>
      <c r="M4" s="19"/>
      <c r="N4" s="200" t="s">
        <v>46</v>
      </c>
      <c r="O4" s="202"/>
      <c r="P4" s="19"/>
      <c r="Q4" s="198" t="s">
        <v>47</v>
      </c>
      <c r="R4" s="198"/>
      <c r="T4" s="20"/>
    </row>
    <row r="5" spans="2:20" s="23" customFormat="1" ht="10.5" x14ac:dyDescent="0.15">
      <c r="B5" s="197"/>
      <c r="C5" s="197"/>
      <c r="D5" s="197"/>
      <c r="E5" s="204"/>
      <c r="F5" s="206"/>
      <c r="G5" s="207"/>
      <c r="H5" s="21" t="s">
        <v>48</v>
      </c>
      <c r="I5" s="21" t="s">
        <v>49</v>
      </c>
      <c r="J5" s="22"/>
      <c r="K5" s="21" t="s">
        <v>50</v>
      </c>
      <c r="L5" s="21" t="s">
        <v>51</v>
      </c>
      <c r="M5" s="22"/>
      <c r="N5" s="21" t="s">
        <v>50</v>
      </c>
      <c r="O5" s="21" t="s">
        <v>51</v>
      </c>
      <c r="P5" s="22"/>
      <c r="Q5" s="198"/>
      <c r="R5" s="198"/>
    </row>
    <row r="6" spans="2:20" x14ac:dyDescent="0.15">
      <c r="B6" s="24" t="s">
        <v>52</v>
      </c>
      <c r="C6" s="25"/>
      <c r="D6" s="25"/>
      <c r="E6" s="93">
        <f>SUM(E7:E15)</f>
        <v>0</v>
      </c>
      <c r="F6" s="26" t="str">
        <f>+IF(E6=0,"",E6/$E$61)</f>
        <v/>
      </c>
      <c r="G6" s="27"/>
      <c r="H6" s="28"/>
      <c r="I6" s="28"/>
      <c r="J6" s="28"/>
      <c r="K6" s="28"/>
      <c r="L6" s="28"/>
      <c r="M6" s="28"/>
      <c r="N6" s="28"/>
      <c r="O6" s="28"/>
      <c r="P6" s="28"/>
      <c r="Q6" s="29"/>
      <c r="R6" s="30"/>
    </row>
    <row r="7" spans="2:20" s="38" customFormat="1" x14ac:dyDescent="0.15">
      <c r="B7" s="31"/>
      <c r="C7" s="85" t="s">
        <v>53</v>
      </c>
      <c r="D7" s="80"/>
      <c r="E7" s="94" t="str">
        <f>IF(Q7="","0",ROUND(Q7/1000,0))</f>
        <v>0</v>
      </c>
      <c r="F7" s="32" t="str">
        <f>IF(E7="0","",E7/$E$61)</f>
        <v/>
      </c>
      <c r="G7" s="86"/>
      <c r="H7" s="82"/>
      <c r="I7" s="33" t="s">
        <v>49</v>
      </c>
      <c r="J7" s="34" t="s">
        <v>54</v>
      </c>
      <c r="K7" s="83"/>
      <c r="L7" s="84"/>
      <c r="M7" s="35" t="s">
        <v>54</v>
      </c>
      <c r="N7" s="83"/>
      <c r="O7" s="84"/>
      <c r="P7" s="36" t="s">
        <v>55</v>
      </c>
      <c r="Q7" s="37" t="str">
        <f>+IF(AND(H7="",K7="",N7=""),"",IF(K7="",H7*N7,IF(N7="",H7*K7,H7*K7*N7)))</f>
        <v/>
      </c>
      <c r="R7" s="36" t="s">
        <v>49</v>
      </c>
      <c r="S7" s="15"/>
    </row>
    <row r="8" spans="2:20" s="38" customFormat="1" x14ac:dyDescent="0.15">
      <c r="B8" s="31"/>
      <c r="C8" s="80"/>
      <c r="D8" s="80"/>
      <c r="E8" s="94" t="str">
        <f>IF(Q8="","",ROUND(Q8/1000,0))</f>
        <v/>
      </c>
      <c r="F8" s="32" t="str">
        <f t="shared" ref="F8:F15" si="0">IF(E8="","",E8/$E$61)</f>
        <v/>
      </c>
      <c r="G8" s="81"/>
      <c r="H8" s="82"/>
      <c r="I8" s="33" t="s">
        <v>49</v>
      </c>
      <c r="J8" s="34" t="s">
        <v>54</v>
      </c>
      <c r="K8" s="83"/>
      <c r="L8" s="84"/>
      <c r="M8" s="35" t="s">
        <v>54</v>
      </c>
      <c r="N8" s="83"/>
      <c r="O8" s="84"/>
      <c r="P8" s="36" t="s">
        <v>55</v>
      </c>
      <c r="Q8" s="37" t="str">
        <f t="shared" ref="Q8:Q50" si="1">+IF(AND(H8="",K8="",N8=""),"",IF(K8="",H8*N8,IF(N8="",H8*K8,H8*K8*N8)))</f>
        <v/>
      </c>
      <c r="R8" s="36" t="s">
        <v>49</v>
      </c>
      <c r="S8" s="15"/>
    </row>
    <row r="9" spans="2:20" s="38" customFormat="1" x14ac:dyDescent="0.15">
      <c r="B9" s="31"/>
      <c r="C9" s="80"/>
      <c r="D9" s="80"/>
      <c r="E9" s="94" t="str">
        <f t="shared" ref="E9:E15" si="2">IF(Q9="","",ROUND(Q9/1000,0))</f>
        <v/>
      </c>
      <c r="F9" s="32" t="str">
        <f t="shared" si="0"/>
        <v/>
      </c>
      <c r="G9" s="81"/>
      <c r="H9" s="82"/>
      <c r="I9" s="33" t="s">
        <v>49</v>
      </c>
      <c r="J9" s="34" t="s">
        <v>54</v>
      </c>
      <c r="K9" s="83"/>
      <c r="L9" s="84"/>
      <c r="M9" s="35" t="s">
        <v>54</v>
      </c>
      <c r="N9" s="83"/>
      <c r="O9" s="84"/>
      <c r="P9" s="36" t="s">
        <v>55</v>
      </c>
      <c r="Q9" s="37" t="str">
        <f t="shared" si="1"/>
        <v/>
      </c>
      <c r="R9" s="36" t="s">
        <v>49</v>
      </c>
      <c r="S9" s="15"/>
    </row>
    <row r="10" spans="2:20" s="38" customFormat="1" x14ac:dyDescent="0.15">
      <c r="B10" s="31"/>
      <c r="C10" s="80"/>
      <c r="D10" s="80"/>
      <c r="E10" s="94" t="str">
        <f t="shared" si="2"/>
        <v/>
      </c>
      <c r="F10" s="32" t="str">
        <f t="shared" si="0"/>
        <v/>
      </c>
      <c r="G10" s="81"/>
      <c r="H10" s="82"/>
      <c r="I10" s="33" t="s">
        <v>49</v>
      </c>
      <c r="J10" s="34" t="s">
        <v>54</v>
      </c>
      <c r="K10" s="83"/>
      <c r="L10" s="84"/>
      <c r="M10" s="35" t="s">
        <v>54</v>
      </c>
      <c r="N10" s="83"/>
      <c r="O10" s="84"/>
      <c r="P10" s="36" t="s">
        <v>55</v>
      </c>
      <c r="Q10" s="37" t="str">
        <f t="shared" si="1"/>
        <v/>
      </c>
      <c r="R10" s="36" t="s">
        <v>49</v>
      </c>
      <c r="S10" s="15"/>
    </row>
    <row r="11" spans="2:20" s="38" customFormat="1" x14ac:dyDescent="0.15">
      <c r="B11" s="31"/>
      <c r="C11" s="80"/>
      <c r="D11" s="80"/>
      <c r="E11" s="94" t="str">
        <f t="shared" si="2"/>
        <v/>
      </c>
      <c r="F11" s="32" t="str">
        <f t="shared" si="0"/>
        <v/>
      </c>
      <c r="G11" s="81"/>
      <c r="H11" s="82"/>
      <c r="I11" s="33" t="s">
        <v>49</v>
      </c>
      <c r="J11" s="34" t="s">
        <v>54</v>
      </c>
      <c r="K11" s="83"/>
      <c r="L11" s="84"/>
      <c r="M11" s="35" t="s">
        <v>54</v>
      </c>
      <c r="N11" s="83"/>
      <c r="O11" s="84"/>
      <c r="P11" s="36" t="s">
        <v>55</v>
      </c>
      <c r="Q11" s="37" t="str">
        <f t="shared" si="1"/>
        <v/>
      </c>
      <c r="R11" s="36" t="s">
        <v>49</v>
      </c>
      <c r="S11" s="15"/>
    </row>
    <row r="12" spans="2:20" s="38" customFormat="1" x14ac:dyDescent="0.15">
      <c r="B12" s="31"/>
      <c r="C12" s="80"/>
      <c r="D12" s="80"/>
      <c r="E12" s="94" t="str">
        <f t="shared" si="2"/>
        <v/>
      </c>
      <c r="F12" s="32" t="str">
        <f t="shared" si="0"/>
        <v/>
      </c>
      <c r="G12" s="81"/>
      <c r="H12" s="82"/>
      <c r="I12" s="33" t="s">
        <v>49</v>
      </c>
      <c r="J12" s="34" t="s">
        <v>54</v>
      </c>
      <c r="K12" s="83"/>
      <c r="L12" s="84"/>
      <c r="M12" s="35" t="s">
        <v>54</v>
      </c>
      <c r="N12" s="83"/>
      <c r="O12" s="84"/>
      <c r="P12" s="36" t="s">
        <v>55</v>
      </c>
      <c r="Q12" s="37" t="str">
        <f t="shared" si="1"/>
        <v/>
      </c>
      <c r="R12" s="36" t="s">
        <v>49</v>
      </c>
      <c r="S12" s="15"/>
    </row>
    <row r="13" spans="2:20" s="38" customFormat="1" x14ac:dyDescent="0.15">
      <c r="B13" s="31"/>
      <c r="C13" s="80"/>
      <c r="D13" s="80"/>
      <c r="E13" s="94" t="str">
        <f t="shared" si="2"/>
        <v/>
      </c>
      <c r="F13" s="32" t="str">
        <f t="shared" si="0"/>
        <v/>
      </c>
      <c r="G13" s="81"/>
      <c r="H13" s="82"/>
      <c r="I13" s="33" t="s">
        <v>49</v>
      </c>
      <c r="J13" s="34" t="s">
        <v>54</v>
      </c>
      <c r="K13" s="83"/>
      <c r="L13" s="84"/>
      <c r="M13" s="35" t="s">
        <v>54</v>
      </c>
      <c r="N13" s="83"/>
      <c r="O13" s="84"/>
      <c r="P13" s="36" t="s">
        <v>55</v>
      </c>
      <c r="Q13" s="37" t="str">
        <f>+IF(AND(H13="",K13="",N13=""),"",IF(K13="",H13*N13,IF(N13="",H13*K13,H13*K13*N13)))</f>
        <v/>
      </c>
      <c r="R13" s="36" t="s">
        <v>49</v>
      </c>
      <c r="S13" s="15"/>
    </row>
    <row r="14" spans="2:20" s="38" customFormat="1" x14ac:dyDescent="0.15">
      <c r="B14" s="31"/>
      <c r="C14" s="80"/>
      <c r="D14" s="80"/>
      <c r="E14" s="94" t="str">
        <f t="shared" si="2"/>
        <v/>
      </c>
      <c r="F14" s="32" t="str">
        <f t="shared" si="0"/>
        <v/>
      </c>
      <c r="G14" s="81"/>
      <c r="H14" s="82"/>
      <c r="I14" s="33" t="s">
        <v>49</v>
      </c>
      <c r="J14" s="34" t="s">
        <v>54</v>
      </c>
      <c r="K14" s="83"/>
      <c r="L14" s="84"/>
      <c r="M14" s="35" t="s">
        <v>54</v>
      </c>
      <c r="N14" s="83"/>
      <c r="O14" s="84"/>
      <c r="P14" s="36" t="s">
        <v>55</v>
      </c>
      <c r="Q14" s="37" t="str">
        <f>+IF(AND(H14="",K14="",N14=""),"",IF(K14="",H14*N14,IF(N14="",H14*K14,H14*K14*N14)))</f>
        <v/>
      </c>
      <c r="R14" s="36" t="s">
        <v>49</v>
      </c>
      <c r="S14" s="15"/>
    </row>
    <row r="15" spans="2:20" s="38" customFormat="1" x14ac:dyDescent="0.15">
      <c r="B15" s="31"/>
      <c r="C15" s="80"/>
      <c r="D15" s="80"/>
      <c r="E15" s="94" t="str">
        <f t="shared" si="2"/>
        <v/>
      </c>
      <c r="F15" s="32" t="str">
        <f t="shared" si="0"/>
        <v/>
      </c>
      <c r="G15" s="81"/>
      <c r="H15" s="82"/>
      <c r="I15" s="33" t="s">
        <v>49</v>
      </c>
      <c r="J15" s="34" t="s">
        <v>54</v>
      </c>
      <c r="K15" s="83"/>
      <c r="L15" s="84"/>
      <c r="M15" s="35" t="s">
        <v>54</v>
      </c>
      <c r="N15" s="83"/>
      <c r="O15" s="84"/>
      <c r="P15" s="36" t="s">
        <v>55</v>
      </c>
      <c r="Q15" s="37" t="str">
        <f>+IF(AND(H15="",K15="",N15=""),"",IF(K15="",H15*N15,IF(N15="",H15*K15,H15*K15*N15)))</f>
        <v/>
      </c>
      <c r="R15" s="36" t="s">
        <v>49</v>
      </c>
      <c r="S15" s="15"/>
    </row>
    <row r="16" spans="2:20" x14ac:dyDescent="0.15">
      <c r="B16" s="39" t="s">
        <v>56</v>
      </c>
      <c r="C16" s="40"/>
      <c r="D16" s="40"/>
      <c r="E16" s="95">
        <f>SUM(E17:E25)</f>
        <v>0</v>
      </c>
      <c r="F16" s="26" t="str">
        <f>+IF(E16=0,"",E16/$E$61)</f>
        <v/>
      </c>
      <c r="G16" s="91"/>
      <c r="H16" s="28"/>
      <c r="I16" s="28"/>
      <c r="J16" s="28"/>
      <c r="K16" s="28"/>
      <c r="L16" s="28"/>
      <c r="M16" s="28"/>
      <c r="N16" s="28"/>
      <c r="O16" s="28"/>
      <c r="P16" s="28"/>
      <c r="Q16" s="29"/>
      <c r="R16" s="30"/>
    </row>
    <row r="17" spans="2:19" s="38" customFormat="1" x14ac:dyDescent="0.15">
      <c r="B17" s="31"/>
      <c r="C17" s="80" t="s">
        <v>56</v>
      </c>
      <c r="D17" s="80"/>
      <c r="E17" s="94" t="str">
        <f t="shared" ref="E17:E52" si="3">IF(Q17="","0",ROUND(Q17/1000,0))</f>
        <v>0</v>
      </c>
      <c r="F17" s="32" t="str">
        <f>IF(E17="0","",E17/$E$61)</f>
        <v/>
      </c>
      <c r="G17" s="81"/>
      <c r="H17" s="82"/>
      <c r="I17" s="33" t="s">
        <v>49</v>
      </c>
      <c r="J17" s="34" t="s">
        <v>54</v>
      </c>
      <c r="K17" s="83"/>
      <c r="L17" s="84"/>
      <c r="M17" s="35" t="s">
        <v>54</v>
      </c>
      <c r="N17" s="83"/>
      <c r="O17" s="84"/>
      <c r="P17" s="36" t="s">
        <v>55</v>
      </c>
      <c r="Q17" s="37" t="str">
        <f t="shared" si="1"/>
        <v/>
      </c>
      <c r="R17" s="36" t="s">
        <v>49</v>
      </c>
      <c r="S17" s="15"/>
    </row>
    <row r="18" spans="2:19" s="38" customFormat="1" x14ac:dyDescent="0.15">
      <c r="B18" s="31"/>
      <c r="C18" s="80"/>
      <c r="D18" s="80"/>
      <c r="E18" s="94" t="str">
        <f>IF(Q18="","",ROUND(Q18/1000,0))</f>
        <v/>
      </c>
      <c r="F18" s="32" t="str">
        <f t="shared" ref="F18:F25" si="4">IF(E18="","",E18/$E$61)</f>
        <v/>
      </c>
      <c r="G18" s="81"/>
      <c r="H18" s="82"/>
      <c r="I18" s="33" t="s">
        <v>49</v>
      </c>
      <c r="J18" s="34" t="s">
        <v>54</v>
      </c>
      <c r="K18" s="83"/>
      <c r="L18" s="84"/>
      <c r="M18" s="35" t="s">
        <v>54</v>
      </c>
      <c r="N18" s="83"/>
      <c r="O18" s="84"/>
      <c r="P18" s="36" t="s">
        <v>55</v>
      </c>
      <c r="Q18" s="37" t="str">
        <f t="shared" si="1"/>
        <v/>
      </c>
      <c r="R18" s="36" t="s">
        <v>49</v>
      </c>
      <c r="S18" s="15"/>
    </row>
    <row r="19" spans="2:19" s="38" customFormat="1" x14ac:dyDescent="0.15">
      <c r="B19" s="31"/>
      <c r="C19" s="80"/>
      <c r="D19" s="80"/>
      <c r="E19" s="94" t="str">
        <f t="shared" ref="E19:E25" si="5">IF(Q19="","",ROUND(Q19/1000,0))</f>
        <v/>
      </c>
      <c r="F19" s="32" t="str">
        <f t="shared" si="4"/>
        <v/>
      </c>
      <c r="G19" s="81"/>
      <c r="H19" s="82"/>
      <c r="I19" s="33" t="s">
        <v>49</v>
      </c>
      <c r="J19" s="34" t="s">
        <v>54</v>
      </c>
      <c r="K19" s="83"/>
      <c r="L19" s="84"/>
      <c r="M19" s="35" t="s">
        <v>54</v>
      </c>
      <c r="N19" s="83"/>
      <c r="O19" s="84"/>
      <c r="P19" s="36" t="s">
        <v>55</v>
      </c>
      <c r="Q19" s="37" t="str">
        <f t="shared" si="1"/>
        <v/>
      </c>
      <c r="R19" s="36" t="s">
        <v>49</v>
      </c>
      <c r="S19" s="15"/>
    </row>
    <row r="20" spans="2:19" s="38" customFormat="1" x14ac:dyDescent="0.15">
      <c r="B20" s="31"/>
      <c r="C20" s="80"/>
      <c r="D20" s="80"/>
      <c r="E20" s="94" t="str">
        <f>IF(Q20="","",ROUND(Q20/1000,0))</f>
        <v/>
      </c>
      <c r="F20" s="32" t="str">
        <f t="shared" si="4"/>
        <v/>
      </c>
      <c r="G20" s="81"/>
      <c r="H20" s="82"/>
      <c r="I20" s="33" t="s">
        <v>49</v>
      </c>
      <c r="J20" s="34" t="s">
        <v>54</v>
      </c>
      <c r="K20" s="83"/>
      <c r="L20" s="84"/>
      <c r="M20" s="35" t="s">
        <v>54</v>
      </c>
      <c r="N20" s="83"/>
      <c r="O20" s="84"/>
      <c r="P20" s="36" t="s">
        <v>55</v>
      </c>
      <c r="Q20" s="37" t="str">
        <f t="shared" si="1"/>
        <v/>
      </c>
      <c r="R20" s="36" t="s">
        <v>49</v>
      </c>
      <c r="S20" s="15"/>
    </row>
    <row r="21" spans="2:19" s="38" customFormat="1" x14ac:dyDescent="0.15">
      <c r="B21" s="31"/>
      <c r="C21" s="80"/>
      <c r="D21" s="80"/>
      <c r="E21" s="94" t="str">
        <f t="shared" si="5"/>
        <v/>
      </c>
      <c r="F21" s="32" t="str">
        <f t="shared" si="4"/>
        <v/>
      </c>
      <c r="G21" s="81"/>
      <c r="H21" s="82"/>
      <c r="I21" s="33" t="s">
        <v>49</v>
      </c>
      <c r="J21" s="34" t="s">
        <v>54</v>
      </c>
      <c r="K21" s="83"/>
      <c r="L21" s="84"/>
      <c r="M21" s="35" t="s">
        <v>54</v>
      </c>
      <c r="N21" s="83"/>
      <c r="O21" s="84"/>
      <c r="P21" s="36" t="s">
        <v>55</v>
      </c>
      <c r="Q21" s="37" t="str">
        <f t="shared" si="1"/>
        <v/>
      </c>
      <c r="R21" s="36" t="s">
        <v>49</v>
      </c>
      <c r="S21" s="15"/>
    </row>
    <row r="22" spans="2:19" s="38" customFormat="1" x14ac:dyDescent="0.15">
      <c r="B22" s="31"/>
      <c r="C22" s="80"/>
      <c r="D22" s="80"/>
      <c r="E22" s="94" t="str">
        <f t="shared" si="5"/>
        <v/>
      </c>
      <c r="F22" s="32" t="str">
        <f t="shared" si="4"/>
        <v/>
      </c>
      <c r="G22" s="81"/>
      <c r="H22" s="82"/>
      <c r="I22" s="33" t="s">
        <v>49</v>
      </c>
      <c r="J22" s="34" t="s">
        <v>54</v>
      </c>
      <c r="K22" s="83"/>
      <c r="L22" s="84"/>
      <c r="M22" s="35" t="s">
        <v>54</v>
      </c>
      <c r="N22" s="83"/>
      <c r="O22" s="84"/>
      <c r="P22" s="36" t="s">
        <v>55</v>
      </c>
      <c r="Q22" s="37" t="str">
        <f t="shared" si="1"/>
        <v/>
      </c>
      <c r="R22" s="36" t="s">
        <v>49</v>
      </c>
      <c r="S22" s="15"/>
    </row>
    <row r="23" spans="2:19" s="38" customFormat="1" x14ac:dyDescent="0.15">
      <c r="B23" s="31"/>
      <c r="C23" s="80"/>
      <c r="D23" s="80"/>
      <c r="E23" s="94" t="str">
        <f t="shared" si="5"/>
        <v/>
      </c>
      <c r="F23" s="32" t="str">
        <f t="shared" si="4"/>
        <v/>
      </c>
      <c r="G23" s="81"/>
      <c r="H23" s="82"/>
      <c r="I23" s="33" t="s">
        <v>49</v>
      </c>
      <c r="J23" s="34" t="s">
        <v>54</v>
      </c>
      <c r="K23" s="83"/>
      <c r="L23" s="84"/>
      <c r="M23" s="35" t="s">
        <v>54</v>
      </c>
      <c r="N23" s="83"/>
      <c r="O23" s="84"/>
      <c r="P23" s="36" t="s">
        <v>55</v>
      </c>
      <c r="Q23" s="37" t="str">
        <f t="shared" si="1"/>
        <v/>
      </c>
      <c r="R23" s="36" t="s">
        <v>49</v>
      </c>
      <c r="S23" s="15"/>
    </row>
    <row r="24" spans="2:19" s="38" customFormat="1" x14ac:dyDescent="0.15">
      <c r="B24" s="31"/>
      <c r="C24" s="80"/>
      <c r="D24" s="80"/>
      <c r="E24" s="94" t="str">
        <f t="shared" si="5"/>
        <v/>
      </c>
      <c r="F24" s="32" t="str">
        <f t="shared" si="4"/>
        <v/>
      </c>
      <c r="G24" s="81"/>
      <c r="H24" s="82"/>
      <c r="I24" s="33" t="s">
        <v>49</v>
      </c>
      <c r="J24" s="34" t="s">
        <v>54</v>
      </c>
      <c r="K24" s="83"/>
      <c r="L24" s="84"/>
      <c r="M24" s="35" t="s">
        <v>54</v>
      </c>
      <c r="N24" s="83"/>
      <c r="O24" s="84"/>
      <c r="P24" s="36" t="s">
        <v>55</v>
      </c>
      <c r="Q24" s="37" t="str">
        <f t="shared" si="1"/>
        <v/>
      </c>
      <c r="R24" s="36" t="s">
        <v>49</v>
      </c>
      <c r="S24" s="15"/>
    </row>
    <row r="25" spans="2:19" s="38" customFormat="1" x14ac:dyDescent="0.15">
      <c r="B25" s="31"/>
      <c r="C25" s="80"/>
      <c r="D25" s="80"/>
      <c r="E25" s="94" t="str">
        <f t="shared" si="5"/>
        <v/>
      </c>
      <c r="F25" s="32" t="str">
        <f t="shared" si="4"/>
        <v/>
      </c>
      <c r="G25" s="81"/>
      <c r="H25" s="82"/>
      <c r="I25" s="33" t="s">
        <v>49</v>
      </c>
      <c r="J25" s="34" t="s">
        <v>54</v>
      </c>
      <c r="K25" s="83"/>
      <c r="L25" s="84"/>
      <c r="M25" s="35" t="s">
        <v>54</v>
      </c>
      <c r="N25" s="83"/>
      <c r="O25" s="84"/>
      <c r="P25" s="36" t="s">
        <v>55</v>
      </c>
      <c r="Q25" s="37" t="str">
        <f t="shared" si="1"/>
        <v/>
      </c>
      <c r="R25" s="36" t="s">
        <v>49</v>
      </c>
      <c r="S25" s="15"/>
    </row>
    <row r="26" spans="2:19" x14ac:dyDescent="0.15">
      <c r="B26" s="39" t="s">
        <v>57</v>
      </c>
      <c r="C26" s="40"/>
      <c r="D26" s="40"/>
      <c r="E26" s="95">
        <f>SUM(E27:E50)</f>
        <v>0</v>
      </c>
      <c r="F26" s="26" t="str">
        <f>+IF(E26=0,"",E26/$E$61)</f>
        <v/>
      </c>
      <c r="G26" s="41"/>
      <c r="H26" s="28"/>
      <c r="I26" s="28"/>
      <c r="J26" s="28"/>
      <c r="K26" s="28"/>
      <c r="L26" s="28"/>
      <c r="M26" s="28"/>
      <c r="N26" s="28"/>
      <c r="O26" s="28"/>
      <c r="P26" s="28"/>
      <c r="Q26" s="29"/>
      <c r="R26" s="30"/>
    </row>
    <row r="27" spans="2:19" s="38" customFormat="1" x14ac:dyDescent="0.15">
      <c r="B27" s="31"/>
      <c r="C27" s="80" t="s">
        <v>58</v>
      </c>
      <c r="D27" s="80"/>
      <c r="E27" s="94" t="str">
        <f t="shared" si="3"/>
        <v>0</v>
      </c>
      <c r="F27" s="32" t="str">
        <f>IF(E27="0","",E27/$E$61)</f>
        <v/>
      </c>
      <c r="G27" s="81"/>
      <c r="H27" s="82"/>
      <c r="I27" s="33" t="s">
        <v>49</v>
      </c>
      <c r="J27" s="34" t="s">
        <v>54</v>
      </c>
      <c r="K27" s="83"/>
      <c r="L27" s="84"/>
      <c r="M27" s="35" t="s">
        <v>54</v>
      </c>
      <c r="N27" s="83"/>
      <c r="O27" s="84"/>
      <c r="P27" s="36" t="s">
        <v>55</v>
      </c>
      <c r="Q27" s="37" t="str">
        <f>+IF(AND(H27="",K27="",N27=""),"",IF(K27="",H27*N27,IF(N27="",H27*K27,H27*K27*N27)))</f>
        <v/>
      </c>
      <c r="R27" s="36" t="s">
        <v>49</v>
      </c>
      <c r="S27" s="15"/>
    </row>
    <row r="28" spans="2:19" s="38" customFormat="1" x14ac:dyDescent="0.15">
      <c r="B28" s="31"/>
      <c r="C28" s="80"/>
      <c r="D28" s="80"/>
      <c r="E28" s="94" t="str">
        <f>IF(Q28="","",ROUND(Q28/1000,0))</f>
        <v/>
      </c>
      <c r="F28" s="32" t="str">
        <f>IF(E28="","",E28/$E$61)</f>
        <v/>
      </c>
      <c r="G28" s="81"/>
      <c r="H28" s="82"/>
      <c r="I28" s="33" t="s">
        <v>49</v>
      </c>
      <c r="J28" s="34" t="s">
        <v>54</v>
      </c>
      <c r="K28" s="83"/>
      <c r="L28" s="84"/>
      <c r="M28" s="35" t="s">
        <v>54</v>
      </c>
      <c r="N28" s="83"/>
      <c r="O28" s="84"/>
      <c r="P28" s="36" t="s">
        <v>55</v>
      </c>
      <c r="Q28" s="37" t="str">
        <f t="shared" si="1"/>
        <v/>
      </c>
      <c r="R28" s="36" t="s">
        <v>49</v>
      </c>
      <c r="S28" s="15"/>
    </row>
    <row r="29" spans="2:19" s="38" customFormat="1" x14ac:dyDescent="0.15">
      <c r="B29" s="31"/>
      <c r="C29" s="80"/>
      <c r="D29" s="80"/>
      <c r="E29" s="94" t="str">
        <f>IF(Q29="","",ROUND(Q29/1000,0))</f>
        <v/>
      </c>
      <c r="F29" s="32" t="str">
        <f>IF(E29="","",E29/$E$61)</f>
        <v/>
      </c>
      <c r="G29" s="81"/>
      <c r="H29" s="82"/>
      <c r="I29" s="33" t="s">
        <v>49</v>
      </c>
      <c r="J29" s="34" t="s">
        <v>54</v>
      </c>
      <c r="K29" s="83"/>
      <c r="L29" s="84"/>
      <c r="M29" s="35" t="s">
        <v>54</v>
      </c>
      <c r="N29" s="83"/>
      <c r="O29" s="84"/>
      <c r="P29" s="36" t="s">
        <v>55</v>
      </c>
      <c r="Q29" s="37" t="str">
        <f t="shared" ref="Q29" si="6">+IF(AND(H29="",K29="",N29=""),"",IF(K29="",H29*N29,IF(N29="",H29*K29,H29*K29*N29)))</f>
        <v/>
      </c>
      <c r="R29" s="36" t="s">
        <v>49</v>
      </c>
      <c r="S29" s="15"/>
    </row>
    <row r="30" spans="2:19" s="38" customFormat="1" x14ac:dyDescent="0.15">
      <c r="B30" s="31"/>
      <c r="C30" s="80"/>
      <c r="D30" s="80"/>
      <c r="E30" s="94" t="str">
        <f>IF(Q30="","",ROUND(Q30/1000,0))</f>
        <v/>
      </c>
      <c r="F30" s="32" t="str">
        <f>IF(E30="","",E30/$E$61)</f>
        <v/>
      </c>
      <c r="G30" s="81"/>
      <c r="H30" s="82"/>
      <c r="I30" s="33" t="s">
        <v>49</v>
      </c>
      <c r="J30" s="34" t="s">
        <v>54</v>
      </c>
      <c r="K30" s="83"/>
      <c r="L30" s="84"/>
      <c r="M30" s="35" t="s">
        <v>54</v>
      </c>
      <c r="N30" s="83"/>
      <c r="O30" s="84"/>
      <c r="P30" s="36" t="s">
        <v>55</v>
      </c>
      <c r="Q30" s="37" t="str">
        <f t="shared" si="1"/>
        <v/>
      </c>
      <c r="R30" s="36" t="s">
        <v>49</v>
      </c>
      <c r="S30" s="15"/>
    </row>
    <row r="31" spans="2:19" s="38" customFormat="1" x14ac:dyDescent="0.15">
      <c r="B31" s="31"/>
      <c r="C31" s="80" t="s">
        <v>59</v>
      </c>
      <c r="D31" s="80"/>
      <c r="E31" s="94" t="str">
        <f t="shared" si="3"/>
        <v>0</v>
      </c>
      <c r="F31" s="32" t="str">
        <f>IF(E31="0","",E31/$E$61)</f>
        <v/>
      </c>
      <c r="G31" s="81"/>
      <c r="H31" s="82"/>
      <c r="I31" s="33" t="s">
        <v>49</v>
      </c>
      <c r="J31" s="34" t="s">
        <v>54</v>
      </c>
      <c r="K31" s="83"/>
      <c r="L31" s="84"/>
      <c r="M31" s="35" t="s">
        <v>54</v>
      </c>
      <c r="N31" s="83"/>
      <c r="O31" s="84"/>
      <c r="P31" s="36" t="s">
        <v>55</v>
      </c>
      <c r="Q31" s="37" t="str">
        <f t="shared" si="1"/>
        <v/>
      </c>
      <c r="R31" s="36" t="s">
        <v>49</v>
      </c>
      <c r="S31" s="15"/>
    </row>
    <row r="32" spans="2:19" s="38" customFormat="1" x14ac:dyDescent="0.15">
      <c r="B32" s="31"/>
      <c r="C32" s="80"/>
      <c r="D32" s="80"/>
      <c r="E32" s="94" t="str">
        <f>IF(Q32="","",ROUND(Q32/1000,0))</f>
        <v/>
      </c>
      <c r="F32" s="32" t="str">
        <f>IF(E32="","",E32/$E$61)</f>
        <v/>
      </c>
      <c r="G32" s="81"/>
      <c r="H32" s="82"/>
      <c r="I32" s="33" t="s">
        <v>49</v>
      </c>
      <c r="J32" s="34" t="s">
        <v>54</v>
      </c>
      <c r="K32" s="83"/>
      <c r="L32" s="84"/>
      <c r="M32" s="35" t="s">
        <v>54</v>
      </c>
      <c r="N32" s="83"/>
      <c r="O32" s="84"/>
      <c r="P32" s="36" t="s">
        <v>55</v>
      </c>
      <c r="Q32" s="37" t="str">
        <f t="shared" si="1"/>
        <v/>
      </c>
      <c r="R32" s="36" t="s">
        <v>49</v>
      </c>
      <c r="S32" s="15"/>
    </row>
    <row r="33" spans="2:19" s="38" customFormat="1" x14ac:dyDescent="0.15">
      <c r="B33" s="31"/>
      <c r="C33" s="80"/>
      <c r="D33" s="80"/>
      <c r="E33" s="94" t="str">
        <f>IF(Q33="","",ROUND(Q33/1000,0))</f>
        <v/>
      </c>
      <c r="F33" s="32" t="str">
        <f>IF(E33="","",E33/$E$61)</f>
        <v/>
      </c>
      <c r="G33" s="81"/>
      <c r="H33" s="82"/>
      <c r="I33" s="33" t="s">
        <v>49</v>
      </c>
      <c r="J33" s="34" t="s">
        <v>54</v>
      </c>
      <c r="K33" s="83"/>
      <c r="L33" s="84"/>
      <c r="M33" s="35" t="s">
        <v>54</v>
      </c>
      <c r="N33" s="83"/>
      <c r="O33" s="84"/>
      <c r="P33" s="36" t="s">
        <v>55</v>
      </c>
      <c r="Q33" s="37" t="str">
        <f t="shared" si="1"/>
        <v/>
      </c>
      <c r="R33" s="36" t="s">
        <v>49</v>
      </c>
      <c r="S33" s="15"/>
    </row>
    <row r="34" spans="2:19" s="38" customFormat="1" x14ac:dyDescent="0.15">
      <c r="B34" s="31"/>
      <c r="C34" s="80"/>
      <c r="D34" s="87"/>
      <c r="E34" s="94" t="str">
        <f>IF(Q34="","",ROUND(Q34/1000,0))</f>
        <v/>
      </c>
      <c r="F34" s="32" t="str">
        <f>IF(E34="","",E34/$E$61)</f>
        <v/>
      </c>
      <c r="G34" s="81"/>
      <c r="H34" s="82"/>
      <c r="I34" s="33" t="s">
        <v>49</v>
      </c>
      <c r="J34" s="34" t="s">
        <v>54</v>
      </c>
      <c r="K34" s="83"/>
      <c r="L34" s="84"/>
      <c r="M34" s="35" t="s">
        <v>54</v>
      </c>
      <c r="N34" s="83"/>
      <c r="O34" s="84"/>
      <c r="P34" s="36" t="s">
        <v>55</v>
      </c>
      <c r="Q34" s="37" t="str">
        <f t="shared" si="1"/>
        <v/>
      </c>
      <c r="R34" s="36" t="s">
        <v>49</v>
      </c>
      <c r="S34" s="15"/>
    </row>
    <row r="35" spans="2:19" s="38" customFormat="1" x14ac:dyDescent="0.15">
      <c r="B35" s="31"/>
      <c r="C35" s="80" t="s">
        <v>60</v>
      </c>
      <c r="D35" s="80"/>
      <c r="E35" s="94" t="str">
        <f t="shared" si="3"/>
        <v>0</v>
      </c>
      <c r="F35" s="32" t="str">
        <f>IF(E35="0","",E35/$E$61)</f>
        <v/>
      </c>
      <c r="G35" s="81"/>
      <c r="H35" s="82"/>
      <c r="I35" s="33" t="s">
        <v>49</v>
      </c>
      <c r="J35" s="34" t="s">
        <v>54</v>
      </c>
      <c r="K35" s="83"/>
      <c r="L35" s="84"/>
      <c r="M35" s="35" t="s">
        <v>54</v>
      </c>
      <c r="N35" s="83"/>
      <c r="O35" s="84"/>
      <c r="P35" s="36" t="s">
        <v>55</v>
      </c>
      <c r="Q35" s="37" t="str">
        <f>+IF(AND(H35="",K35="",N35=""),"",IF(K35="",H35*N35,IF(N35="",H35*K35,H35*K35*N35)))</f>
        <v/>
      </c>
      <c r="R35" s="36" t="s">
        <v>49</v>
      </c>
      <c r="S35" s="15"/>
    </row>
    <row r="36" spans="2:19" s="38" customFormat="1" x14ac:dyDescent="0.15">
      <c r="B36" s="31"/>
      <c r="C36" s="80"/>
      <c r="D36" s="80"/>
      <c r="E36" s="94" t="str">
        <f>IF(Q36="","",ROUND(Q36/1000,0))</f>
        <v/>
      </c>
      <c r="F36" s="32" t="str">
        <f>IF(E36="","",E36/$E$61)</f>
        <v/>
      </c>
      <c r="G36" s="81"/>
      <c r="H36" s="82"/>
      <c r="I36" s="33" t="s">
        <v>9</v>
      </c>
      <c r="J36" s="34" t="s">
        <v>61</v>
      </c>
      <c r="K36" s="83"/>
      <c r="L36" s="84"/>
      <c r="M36" s="35" t="s">
        <v>61</v>
      </c>
      <c r="N36" s="83"/>
      <c r="O36" s="84"/>
      <c r="P36" s="36" t="s">
        <v>55</v>
      </c>
      <c r="Q36" s="37" t="str">
        <f t="shared" si="1"/>
        <v/>
      </c>
      <c r="R36" s="36" t="s">
        <v>49</v>
      </c>
      <c r="S36" s="15"/>
    </row>
    <row r="37" spans="2:19" s="38" customFormat="1" x14ac:dyDescent="0.15">
      <c r="B37" s="31"/>
      <c r="C37" s="80"/>
      <c r="D37" s="80"/>
      <c r="E37" s="94" t="str">
        <f t="shared" ref="E37:E38" si="7">IF(Q37="","",ROUND(Q37/1000,0))</f>
        <v/>
      </c>
      <c r="F37" s="32" t="str">
        <f>IF(E37="","",E37/$E$61)</f>
        <v/>
      </c>
      <c r="G37" s="81"/>
      <c r="H37" s="82"/>
      <c r="I37" s="33" t="s">
        <v>9</v>
      </c>
      <c r="J37" s="34" t="s">
        <v>61</v>
      </c>
      <c r="K37" s="83"/>
      <c r="L37" s="84"/>
      <c r="M37" s="35" t="s">
        <v>61</v>
      </c>
      <c r="N37" s="83"/>
      <c r="O37" s="84"/>
      <c r="P37" s="36" t="s">
        <v>55</v>
      </c>
      <c r="Q37" s="37" t="str">
        <f t="shared" si="1"/>
        <v/>
      </c>
      <c r="R37" s="36" t="s">
        <v>49</v>
      </c>
      <c r="S37" s="15"/>
    </row>
    <row r="38" spans="2:19" s="38" customFormat="1" x14ac:dyDescent="0.15">
      <c r="B38" s="31"/>
      <c r="C38" s="80"/>
      <c r="D38" s="80"/>
      <c r="E38" s="94" t="str">
        <f t="shared" si="7"/>
        <v/>
      </c>
      <c r="F38" s="32" t="str">
        <f>IF(E38="","",E38/$E$61)</f>
        <v/>
      </c>
      <c r="G38" s="81"/>
      <c r="H38" s="82"/>
      <c r="I38" s="33" t="s">
        <v>49</v>
      </c>
      <c r="J38" s="34" t="s">
        <v>54</v>
      </c>
      <c r="K38" s="83"/>
      <c r="L38" s="84"/>
      <c r="M38" s="35" t="s">
        <v>54</v>
      </c>
      <c r="N38" s="83"/>
      <c r="O38" s="84"/>
      <c r="P38" s="36" t="s">
        <v>55</v>
      </c>
      <c r="Q38" s="37" t="str">
        <f t="shared" si="1"/>
        <v/>
      </c>
      <c r="R38" s="36" t="s">
        <v>49</v>
      </c>
      <c r="S38" s="15"/>
    </row>
    <row r="39" spans="2:19" s="38" customFormat="1" x14ac:dyDescent="0.15">
      <c r="B39" s="31"/>
      <c r="C39" s="80" t="s">
        <v>62</v>
      </c>
      <c r="D39" s="80"/>
      <c r="E39" s="94" t="str">
        <f>IF(Q39="","0",ROUND(Q39/1000,0))</f>
        <v>0</v>
      </c>
      <c r="F39" s="32" t="str">
        <f>IF(E39="0","",E39/$E$61)</f>
        <v/>
      </c>
      <c r="G39" s="81"/>
      <c r="H39" s="82"/>
      <c r="I39" s="33" t="s">
        <v>49</v>
      </c>
      <c r="J39" s="34" t="s">
        <v>54</v>
      </c>
      <c r="K39" s="83"/>
      <c r="L39" s="84"/>
      <c r="M39" s="35" t="s">
        <v>54</v>
      </c>
      <c r="N39" s="83"/>
      <c r="O39" s="84"/>
      <c r="P39" s="36" t="s">
        <v>55</v>
      </c>
      <c r="Q39" s="37" t="str">
        <f t="shared" si="1"/>
        <v/>
      </c>
      <c r="R39" s="36" t="s">
        <v>49</v>
      </c>
      <c r="S39" s="15"/>
    </row>
    <row r="40" spans="2:19" s="38" customFormat="1" x14ac:dyDescent="0.15">
      <c r="B40" s="31"/>
      <c r="C40" s="80"/>
      <c r="D40" s="80"/>
      <c r="E40" s="94" t="str">
        <f>IF(Q40="","",ROUND(Q40/1000,0))</f>
        <v/>
      </c>
      <c r="F40" s="32" t="str">
        <f>IF(E40="","",E40/$E$61)</f>
        <v/>
      </c>
      <c r="G40" s="81"/>
      <c r="H40" s="82"/>
      <c r="I40" s="33" t="s">
        <v>49</v>
      </c>
      <c r="J40" s="34" t="s">
        <v>54</v>
      </c>
      <c r="K40" s="83"/>
      <c r="L40" s="84"/>
      <c r="M40" s="35" t="s">
        <v>54</v>
      </c>
      <c r="N40" s="83"/>
      <c r="O40" s="84"/>
      <c r="P40" s="36" t="s">
        <v>55</v>
      </c>
      <c r="Q40" s="37" t="str">
        <f t="shared" si="1"/>
        <v/>
      </c>
      <c r="R40" s="36" t="s">
        <v>49</v>
      </c>
      <c r="S40" s="15"/>
    </row>
    <row r="41" spans="2:19" s="38" customFormat="1" x14ac:dyDescent="0.15">
      <c r="B41" s="31"/>
      <c r="C41" s="80"/>
      <c r="D41" s="80"/>
      <c r="E41" s="94" t="str">
        <f t="shared" ref="E41:E42" si="8">IF(Q41="","",ROUND(Q41/1000,0))</f>
        <v/>
      </c>
      <c r="F41" s="32" t="str">
        <f>IF(E41="","",E41/$E$61)</f>
        <v/>
      </c>
      <c r="G41" s="81"/>
      <c r="H41" s="82"/>
      <c r="I41" s="33" t="s">
        <v>49</v>
      </c>
      <c r="J41" s="34" t="s">
        <v>54</v>
      </c>
      <c r="K41" s="83"/>
      <c r="L41" s="84"/>
      <c r="M41" s="35" t="s">
        <v>54</v>
      </c>
      <c r="N41" s="83"/>
      <c r="O41" s="84"/>
      <c r="P41" s="36" t="s">
        <v>55</v>
      </c>
      <c r="Q41" s="37" t="str">
        <f t="shared" si="1"/>
        <v/>
      </c>
      <c r="R41" s="36" t="s">
        <v>49</v>
      </c>
      <c r="S41" s="15"/>
    </row>
    <row r="42" spans="2:19" s="38" customFormat="1" x14ac:dyDescent="0.15">
      <c r="B42" s="31"/>
      <c r="C42" s="80"/>
      <c r="D42" s="80"/>
      <c r="E42" s="94" t="str">
        <f t="shared" si="8"/>
        <v/>
      </c>
      <c r="F42" s="32" t="str">
        <f>IF(E42="","",E42/$E$61)</f>
        <v/>
      </c>
      <c r="G42" s="81"/>
      <c r="H42" s="82"/>
      <c r="I42" s="33" t="s">
        <v>9</v>
      </c>
      <c r="J42" s="34" t="s">
        <v>61</v>
      </c>
      <c r="K42" s="83"/>
      <c r="L42" s="84"/>
      <c r="M42" s="35" t="s">
        <v>61</v>
      </c>
      <c r="N42" s="83"/>
      <c r="O42" s="84"/>
      <c r="P42" s="36" t="s">
        <v>55</v>
      </c>
      <c r="Q42" s="37" t="str">
        <f t="shared" si="1"/>
        <v/>
      </c>
      <c r="R42" s="36" t="s">
        <v>49</v>
      </c>
      <c r="S42" s="15"/>
    </row>
    <row r="43" spans="2:19" s="38" customFormat="1" x14ac:dyDescent="0.15">
      <c r="B43" s="31"/>
      <c r="C43" s="80" t="s">
        <v>63</v>
      </c>
      <c r="D43" s="80"/>
      <c r="E43" s="94" t="str">
        <f>IF(Q43="","0",ROUND(Q43/1000,0))</f>
        <v>0</v>
      </c>
      <c r="F43" s="32" t="str">
        <f>IF(E43="0","",E43/$E$61)</f>
        <v/>
      </c>
      <c r="G43" s="81"/>
      <c r="H43" s="82"/>
      <c r="I43" s="33" t="s">
        <v>49</v>
      </c>
      <c r="J43" s="34" t="s">
        <v>54</v>
      </c>
      <c r="K43" s="83"/>
      <c r="L43" s="84"/>
      <c r="M43" s="35" t="s">
        <v>54</v>
      </c>
      <c r="N43" s="83"/>
      <c r="O43" s="84"/>
      <c r="P43" s="36" t="s">
        <v>55</v>
      </c>
      <c r="Q43" s="37" t="str">
        <f t="shared" si="1"/>
        <v/>
      </c>
      <c r="R43" s="36" t="s">
        <v>49</v>
      </c>
      <c r="S43" s="15"/>
    </row>
    <row r="44" spans="2:19" s="38" customFormat="1" x14ac:dyDescent="0.15">
      <c r="B44" s="31"/>
      <c r="C44" s="80"/>
      <c r="D44" s="80"/>
      <c r="E44" s="94" t="str">
        <f>IF(Q44="","",ROUND(Q44/1000,0))</f>
        <v/>
      </c>
      <c r="F44" s="32" t="str">
        <f>IF(E44="","",E44/$E$61)</f>
        <v/>
      </c>
      <c r="G44" s="81"/>
      <c r="H44" s="82"/>
      <c r="I44" s="33" t="s">
        <v>49</v>
      </c>
      <c r="J44" s="34" t="s">
        <v>54</v>
      </c>
      <c r="K44" s="83"/>
      <c r="L44" s="84"/>
      <c r="M44" s="35" t="s">
        <v>54</v>
      </c>
      <c r="N44" s="83"/>
      <c r="O44" s="84"/>
      <c r="P44" s="36" t="s">
        <v>55</v>
      </c>
      <c r="Q44" s="37" t="str">
        <f t="shared" si="1"/>
        <v/>
      </c>
      <c r="R44" s="36" t="s">
        <v>49</v>
      </c>
      <c r="S44" s="15"/>
    </row>
    <row r="45" spans="2:19" s="38" customFormat="1" x14ac:dyDescent="0.15">
      <c r="B45" s="31"/>
      <c r="C45" s="80"/>
      <c r="D45" s="80"/>
      <c r="E45" s="94" t="str">
        <f t="shared" ref="E45:E46" si="9">IF(Q45="","",ROUND(Q45/1000,0))</f>
        <v/>
      </c>
      <c r="F45" s="32" t="str">
        <f>IF(E45="","",E45/$E$61)</f>
        <v/>
      </c>
      <c r="G45" s="81"/>
      <c r="H45" s="82"/>
      <c r="I45" s="33" t="s">
        <v>49</v>
      </c>
      <c r="J45" s="34" t="s">
        <v>54</v>
      </c>
      <c r="K45" s="83"/>
      <c r="L45" s="84"/>
      <c r="M45" s="35" t="s">
        <v>54</v>
      </c>
      <c r="N45" s="83"/>
      <c r="O45" s="84"/>
      <c r="P45" s="36" t="s">
        <v>55</v>
      </c>
      <c r="Q45" s="37" t="str">
        <f t="shared" si="1"/>
        <v/>
      </c>
      <c r="R45" s="36" t="s">
        <v>49</v>
      </c>
      <c r="S45" s="15"/>
    </row>
    <row r="46" spans="2:19" s="38" customFormat="1" x14ac:dyDescent="0.15">
      <c r="B46" s="31"/>
      <c r="C46" s="80"/>
      <c r="D46" s="80"/>
      <c r="E46" s="94" t="str">
        <f t="shared" si="9"/>
        <v/>
      </c>
      <c r="F46" s="32" t="str">
        <f>IF(E46="","",E46/$E$61)</f>
        <v/>
      </c>
      <c r="G46" s="81"/>
      <c r="H46" s="82"/>
      <c r="I46" s="33" t="s">
        <v>49</v>
      </c>
      <c r="J46" s="34" t="s">
        <v>54</v>
      </c>
      <c r="K46" s="83"/>
      <c r="L46" s="84"/>
      <c r="M46" s="35" t="s">
        <v>54</v>
      </c>
      <c r="N46" s="83"/>
      <c r="O46" s="84"/>
      <c r="P46" s="36" t="s">
        <v>55</v>
      </c>
      <c r="Q46" s="37" t="str">
        <f t="shared" si="1"/>
        <v/>
      </c>
      <c r="R46" s="36" t="s">
        <v>49</v>
      </c>
      <c r="S46" s="15"/>
    </row>
    <row r="47" spans="2:19" s="38" customFormat="1" x14ac:dyDescent="0.15">
      <c r="B47" s="31"/>
      <c r="C47" s="80" t="s">
        <v>64</v>
      </c>
      <c r="D47" s="80"/>
      <c r="E47" s="94" t="str">
        <f>IF(Q47="","0",ROUND(Q47/1000,0))</f>
        <v>0</v>
      </c>
      <c r="F47" s="32" t="str">
        <f>IF(E47="0","",E47/$E$61)</f>
        <v/>
      </c>
      <c r="G47" s="81"/>
      <c r="H47" s="82"/>
      <c r="I47" s="33" t="s">
        <v>49</v>
      </c>
      <c r="J47" s="34" t="s">
        <v>54</v>
      </c>
      <c r="K47" s="83"/>
      <c r="L47" s="84"/>
      <c r="M47" s="35" t="s">
        <v>54</v>
      </c>
      <c r="N47" s="83"/>
      <c r="O47" s="84"/>
      <c r="P47" s="36" t="s">
        <v>55</v>
      </c>
      <c r="Q47" s="37" t="str">
        <f t="shared" si="1"/>
        <v/>
      </c>
      <c r="R47" s="36" t="s">
        <v>49</v>
      </c>
      <c r="S47" s="15"/>
    </row>
    <row r="48" spans="2:19" s="38" customFormat="1" x14ac:dyDescent="0.15">
      <c r="B48" s="31"/>
      <c r="C48" s="80"/>
      <c r="D48" s="87"/>
      <c r="E48" s="94" t="str">
        <f>IF(Q48="","",ROUND(Q48/1000,0))</f>
        <v/>
      </c>
      <c r="F48" s="32" t="str">
        <f>IF(E48="","",E48/$E$61)</f>
        <v/>
      </c>
      <c r="G48" s="81"/>
      <c r="H48" s="82"/>
      <c r="I48" s="33" t="s">
        <v>49</v>
      </c>
      <c r="J48" s="34" t="s">
        <v>54</v>
      </c>
      <c r="K48" s="83"/>
      <c r="L48" s="84"/>
      <c r="M48" s="35" t="s">
        <v>54</v>
      </c>
      <c r="N48" s="83"/>
      <c r="O48" s="84"/>
      <c r="P48" s="36" t="s">
        <v>55</v>
      </c>
      <c r="Q48" s="37" t="str">
        <f t="shared" si="1"/>
        <v/>
      </c>
      <c r="R48" s="36" t="s">
        <v>49</v>
      </c>
      <c r="S48" s="15"/>
    </row>
    <row r="49" spans="2:19" s="38" customFormat="1" x14ac:dyDescent="0.15">
      <c r="B49" s="31"/>
      <c r="C49" s="80"/>
      <c r="D49" s="87"/>
      <c r="E49" s="94" t="str">
        <f>IF(Q49="","",ROUND(Q49/1000,0))</f>
        <v/>
      </c>
      <c r="F49" s="32" t="str">
        <f>IF(E49="","",E49/$E$61)</f>
        <v/>
      </c>
      <c r="G49" s="81"/>
      <c r="H49" s="82"/>
      <c r="I49" s="33" t="s">
        <v>49</v>
      </c>
      <c r="J49" s="34" t="s">
        <v>54</v>
      </c>
      <c r="K49" s="83"/>
      <c r="L49" s="84"/>
      <c r="M49" s="35" t="s">
        <v>54</v>
      </c>
      <c r="N49" s="83"/>
      <c r="O49" s="84"/>
      <c r="P49" s="36" t="s">
        <v>55</v>
      </c>
      <c r="Q49" s="37" t="str">
        <f t="shared" si="1"/>
        <v/>
      </c>
      <c r="R49" s="36" t="s">
        <v>49</v>
      </c>
      <c r="S49" s="15"/>
    </row>
    <row r="50" spans="2:19" s="38" customFormat="1" x14ac:dyDescent="0.15">
      <c r="B50" s="31"/>
      <c r="C50" s="80"/>
      <c r="D50" s="87"/>
      <c r="E50" s="94" t="str">
        <f t="shared" ref="E50" si="10">IF(Q50="","",ROUND(Q50/1000,0))</f>
        <v/>
      </c>
      <c r="F50" s="32" t="str">
        <f>IF(E50="","",E50/$E$61)</f>
        <v/>
      </c>
      <c r="G50" s="81"/>
      <c r="H50" s="82"/>
      <c r="I50" s="33" t="s">
        <v>49</v>
      </c>
      <c r="J50" s="34" t="s">
        <v>54</v>
      </c>
      <c r="K50" s="83"/>
      <c r="L50" s="84"/>
      <c r="M50" s="35" t="s">
        <v>54</v>
      </c>
      <c r="N50" s="83"/>
      <c r="O50" s="84"/>
      <c r="P50" s="36" t="s">
        <v>55</v>
      </c>
      <c r="Q50" s="37" t="str">
        <f t="shared" si="1"/>
        <v/>
      </c>
      <c r="R50" s="36" t="s">
        <v>49</v>
      </c>
      <c r="S50" s="15"/>
    </row>
    <row r="51" spans="2:19" x14ac:dyDescent="0.15">
      <c r="B51" s="39" t="s">
        <v>158</v>
      </c>
      <c r="C51" s="40"/>
      <c r="D51" s="40"/>
      <c r="E51" s="95">
        <f>SUM(E52:E60)</f>
        <v>0</v>
      </c>
      <c r="F51" s="26"/>
      <c r="G51" s="41"/>
      <c r="H51" s="28"/>
      <c r="I51" s="28"/>
      <c r="J51" s="28"/>
      <c r="K51" s="28"/>
      <c r="L51" s="28"/>
      <c r="M51" s="28"/>
      <c r="N51" s="28"/>
      <c r="O51" s="28"/>
      <c r="P51" s="28"/>
      <c r="Q51" s="29"/>
      <c r="R51" s="30"/>
    </row>
    <row r="52" spans="2:19" s="38" customFormat="1" x14ac:dyDescent="0.15">
      <c r="B52" s="31"/>
      <c r="C52" s="80"/>
      <c r="D52" s="80"/>
      <c r="E52" s="94" t="str">
        <f t="shared" si="3"/>
        <v>0</v>
      </c>
      <c r="F52" s="32" t="str">
        <f>IF(E52="0","",E52/$E$61)</f>
        <v/>
      </c>
      <c r="G52" s="81"/>
      <c r="H52" s="82"/>
      <c r="I52" s="33" t="s">
        <v>49</v>
      </c>
      <c r="J52" s="34" t="s">
        <v>54</v>
      </c>
      <c r="K52" s="83"/>
      <c r="L52" s="84"/>
      <c r="M52" s="35" t="s">
        <v>54</v>
      </c>
      <c r="N52" s="83"/>
      <c r="O52" s="84"/>
      <c r="P52" s="36" t="s">
        <v>55</v>
      </c>
      <c r="Q52" s="37" t="str">
        <f>+IF(AND(H52="",K52="",N52=""),"",IF(K52="",H52*N52,IF(N52="",H52*K52,H52*K52*N52)))</f>
        <v/>
      </c>
      <c r="R52" s="36" t="s">
        <v>49</v>
      </c>
      <c r="S52" s="15"/>
    </row>
    <row r="53" spans="2:19" s="38" customFormat="1" x14ac:dyDescent="0.15">
      <c r="B53" s="31"/>
      <c r="C53" s="80"/>
      <c r="D53" s="80"/>
      <c r="E53" s="94" t="str">
        <f>IF(Q53="","",ROUND(Q53/1000,0))</f>
        <v/>
      </c>
      <c r="F53" s="32" t="str">
        <f t="shared" ref="F53:F60" si="11">IF(E53="","",E53/$E$61)</f>
        <v/>
      </c>
      <c r="G53" s="81"/>
      <c r="H53" s="82"/>
      <c r="I53" s="33" t="s">
        <v>49</v>
      </c>
      <c r="J53" s="34" t="s">
        <v>54</v>
      </c>
      <c r="K53" s="83"/>
      <c r="L53" s="84"/>
      <c r="M53" s="35" t="s">
        <v>54</v>
      </c>
      <c r="N53" s="83"/>
      <c r="O53" s="84"/>
      <c r="P53" s="36" t="s">
        <v>55</v>
      </c>
      <c r="Q53" s="37" t="str">
        <f t="shared" ref="Q53:Q60" si="12">+IF(AND(H53="",K53="",N53=""),"",IF(K53="",H53*N53,IF(N53="",H53*K53,H53*K53*N53)))</f>
        <v/>
      </c>
      <c r="R53" s="36" t="s">
        <v>49</v>
      </c>
      <c r="S53" s="15"/>
    </row>
    <row r="54" spans="2:19" s="38" customFormat="1" x14ac:dyDescent="0.15">
      <c r="B54" s="31"/>
      <c r="C54" s="80"/>
      <c r="D54" s="80"/>
      <c r="E54" s="94" t="str">
        <f t="shared" ref="E54:E60" si="13">IF(Q54="","",ROUND(Q54/1000,0))</f>
        <v/>
      </c>
      <c r="F54" s="32" t="str">
        <f t="shared" si="11"/>
        <v/>
      </c>
      <c r="G54" s="81"/>
      <c r="H54" s="82"/>
      <c r="I54" s="33" t="s">
        <v>49</v>
      </c>
      <c r="J54" s="34" t="s">
        <v>54</v>
      </c>
      <c r="K54" s="83"/>
      <c r="L54" s="84"/>
      <c r="M54" s="35" t="s">
        <v>54</v>
      </c>
      <c r="N54" s="83"/>
      <c r="O54" s="84"/>
      <c r="P54" s="36" t="s">
        <v>55</v>
      </c>
      <c r="Q54" s="37" t="str">
        <f t="shared" si="12"/>
        <v/>
      </c>
      <c r="R54" s="36" t="s">
        <v>49</v>
      </c>
      <c r="S54" s="15"/>
    </row>
    <row r="55" spans="2:19" s="38" customFormat="1" x14ac:dyDescent="0.15">
      <c r="B55" s="31"/>
      <c r="C55" s="80"/>
      <c r="D55" s="80"/>
      <c r="E55" s="94" t="str">
        <f t="shared" si="13"/>
        <v/>
      </c>
      <c r="F55" s="32" t="str">
        <f t="shared" si="11"/>
        <v/>
      </c>
      <c r="G55" s="81"/>
      <c r="H55" s="82"/>
      <c r="I55" s="33" t="s">
        <v>49</v>
      </c>
      <c r="J55" s="34" t="s">
        <v>54</v>
      </c>
      <c r="K55" s="83"/>
      <c r="L55" s="84"/>
      <c r="M55" s="35" t="s">
        <v>54</v>
      </c>
      <c r="N55" s="83"/>
      <c r="O55" s="84"/>
      <c r="P55" s="36" t="s">
        <v>55</v>
      </c>
      <c r="Q55" s="37" t="str">
        <f t="shared" si="12"/>
        <v/>
      </c>
      <c r="R55" s="36" t="s">
        <v>49</v>
      </c>
      <c r="S55" s="15"/>
    </row>
    <row r="56" spans="2:19" s="38" customFormat="1" x14ac:dyDescent="0.15">
      <c r="B56" s="31"/>
      <c r="C56" s="80"/>
      <c r="D56" s="80"/>
      <c r="E56" s="94" t="str">
        <f t="shared" si="13"/>
        <v/>
      </c>
      <c r="F56" s="32" t="str">
        <f t="shared" si="11"/>
        <v/>
      </c>
      <c r="G56" s="81"/>
      <c r="H56" s="82"/>
      <c r="I56" s="33" t="s">
        <v>49</v>
      </c>
      <c r="J56" s="34" t="s">
        <v>54</v>
      </c>
      <c r="K56" s="83"/>
      <c r="L56" s="84"/>
      <c r="M56" s="35" t="s">
        <v>54</v>
      </c>
      <c r="N56" s="83"/>
      <c r="O56" s="84"/>
      <c r="P56" s="36" t="s">
        <v>55</v>
      </c>
      <c r="Q56" s="37" t="str">
        <f t="shared" si="12"/>
        <v/>
      </c>
      <c r="R56" s="36" t="s">
        <v>49</v>
      </c>
      <c r="S56" s="15"/>
    </row>
    <row r="57" spans="2:19" s="38" customFormat="1" x14ac:dyDescent="0.15">
      <c r="B57" s="31"/>
      <c r="C57" s="80"/>
      <c r="D57" s="80"/>
      <c r="E57" s="94" t="str">
        <f t="shared" si="13"/>
        <v/>
      </c>
      <c r="F57" s="32" t="str">
        <f t="shared" si="11"/>
        <v/>
      </c>
      <c r="G57" s="81"/>
      <c r="H57" s="82"/>
      <c r="I57" s="33" t="s">
        <v>49</v>
      </c>
      <c r="J57" s="34" t="s">
        <v>54</v>
      </c>
      <c r="K57" s="83"/>
      <c r="L57" s="84"/>
      <c r="M57" s="35" t="s">
        <v>54</v>
      </c>
      <c r="N57" s="83"/>
      <c r="O57" s="84"/>
      <c r="P57" s="36" t="s">
        <v>55</v>
      </c>
      <c r="Q57" s="37" t="str">
        <f t="shared" si="12"/>
        <v/>
      </c>
      <c r="R57" s="36" t="s">
        <v>49</v>
      </c>
      <c r="S57" s="15"/>
    </row>
    <row r="58" spans="2:19" s="38" customFormat="1" x14ac:dyDescent="0.15">
      <c r="B58" s="31"/>
      <c r="C58" s="80"/>
      <c r="D58" s="80"/>
      <c r="E58" s="94" t="str">
        <f t="shared" si="13"/>
        <v/>
      </c>
      <c r="F58" s="32" t="str">
        <f t="shared" si="11"/>
        <v/>
      </c>
      <c r="G58" s="81"/>
      <c r="H58" s="82"/>
      <c r="I58" s="33" t="s">
        <v>49</v>
      </c>
      <c r="J58" s="34" t="s">
        <v>54</v>
      </c>
      <c r="K58" s="83"/>
      <c r="L58" s="84"/>
      <c r="M58" s="35" t="s">
        <v>54</v>
      </c>
      <c r="N58" s="83"/>
      <c r="O58" s="84"/>
      <c r="P58" s="36" t="s">
        <v>55</v>
      </c>
      <c r="Q58" s="37" t="str">
        <f t="shared" si="12"/>
        <v/>
      </c>
      <c r="R58" s="36" t="s">
        <v>49</v>
      </c>
      <c r="S58" s="15"/>
    </row>
    <row r="59" spans="2:19" s="38" customFormat="1" x14ac:dyDescent="0.15">
      <c r="B59" s="31"/>
      <c r="C59" s="80"/>
      <c r="D59" s="80"/>
      <c r="E59" s="94" t="str">
        <f t="shared" si="13"/>
        <v/>
      </c>
      <c r="F59" s="32" t="str">
        <f t="shared" si="11"/>
        <v/>
      </c>
      <c r="G59" s="81"/>
      <c r="H59" s="82"/>
      <c r="I59" s="33" t="s">
        <v>49</v>
      </c>
      <c r="J59" s="34" t="s">
        <v>54</v>
      </c>
      <c r="K59" s="83"/>
      <c r="L59" s="84"/>
      <c r="M59" s="35" t="s">
        <v>54</v>
      </c>
      <c r="N59" s="83"/>
      <c r="O59" s="84"/>
      <c r="P59" s="36" t="s">
        <v>55</v>
      </c>
      <c r="Q59" s="37" t="str">
        <f t="shared" si="12"/>
        <v/>
      </c>
      <c r="R59" s="36" t="s">
        <v>49</v>
      </c>
      <c r="S59" s="15"/>
    </row>
    <row r="60" spans="2:19" s="38" customFormat="1" x14ac:dyDescent="0.15">
      <c r="B60" s="31"/>
      <c r="C60" s="80"/>
      <c r="D60" s="80"/>
      <c r="E60" s="94" t="str">
        <f t="shared" si="13"/>
        <v/>
      </c>
      <c r="F60" s="32" t="str">
        <f t="shared" si="11"/>
        <v/>
      </c>
      <c r="G60" s="81"/>
      <c r="H60" s="82"/>
      <c r="I60" s="33" t="s">
        <v>49</v>
      </c>
      <c r="J60" s="34" t="s">
        <v>54</v>
      </c>
      <c r="K60" s="83"/>
      <c r="L60" s="84"/>
      <c r="M60" s="35" t="s">
        <v>54</v>
      </c>
      <c r="N60" s="83"/>
      <c r="O60" s="84"/>
      <c r="P60" s="36" t="s">
        <v>55</v>
      </c>
      <c r="Q60" s="37" t="str">
        <f t="shared" si="12"/>
        <v/>
      </c>
      <c r="R60" s="36" t="s">
        <v>49</v>
      </c>
      <c r="S60" s="15"/>
    </row>
    <row r="61" spans="2:19" x14ac:dyDescent="0.15">
      <c r="B61" s="42" t="s">
        <v>13</v>
      </c>
      <c r="C61" s="43" t="s">
        <v>65</v>
      </c>
      <c r="D61" s="43" t="s">
        <v>65</v>
      </c>
      <c r="E61" s="96">
        <f>+SUM(E6,E16,E26,E51)</f>
        <v>0</v>
      </c>
      <c r="F61" s="44" t="str">
        <f>+IF(E61=0,"－",E61/$E$61)</f>
        <v>－</v>
      </c>
      <c r="G61" s="209" t="s">
        <v>65</v>
      </c>
      <c r="H61" s="210"/>
      <c r="I61" s="210"/>
      <c r="J61" s="210"/>
      <c r="K61" s="210"/>
      <c r="L61" s="210"/>
      <c r="M61" s="210"/>
      <c r="N61" s="210"/>
      <c r="O61" s="210"/>
      <c r="P61" s="210"/>
      <c r="Q61" s="210"/>
      <c r="R61" s="211"/>
      <c r="S61" s="15" t="str">
        <f t="shared" ref="S61" si="14">IF(AND($B61="",$R61=""),"「コピーしたセルの挿入」をしてください。正しく計算されません。","")</f>
        <v/>
      </c>
    </row>
    <row r="62" spans="2:19" x14ac:dyDescent="0.15">
      <c r="B62" s="45" t="s">
        <v>66</v>
      </c>
      <c r="C62" s="45"/>
      <c r="D62" s="45"/>
      <c r="E62" s="97"/>
      <c r="F62" s="45"/>
      <c r="G62" s="45"/>
    </row>
    <row r="63" spans="2:19" ht="14.25" customHeight="1" x14ac:dyDescent="0.15">
      <c r="B63" s="208" t="s">
        <v>149</v>
      </c>
      <c r="C63" s="208"/>
      <c r="D63" s="208"/>
      <c r="E63" s="208"/>
      <c r="F63" s="208"/>
      <c r="G63" s="208"/>
      <c r="H63" s="208"/>
      <c r="I63" s="208"/>
      <c r="J63" s="208"/>
      <c r="K63" s="208"/>
      <c r="L63" s="208"/>
      <c r="M63" s="208"/>
      <c r="N63" s="208"/>
      <c r="O63" s="208"/>
      <c r="P63" s="208"/>
      <c r="Q63" s="208"/>
      <c r="R63" s="208"/>
    </row>
    <row r="64" spans="2:19" x14ac:dyDescent="0.15">
      <c r="B64" s="45" t="s">
        <v>150</v>
      </c>
      <c r="C64" s="45"/>
      <c r="D64" s="45"/>
      <c r="E64" s="97"/>
      <c r="F64" s="45"/>
      <c r="G64" s="45"/>
    </row>
    <row r="65" spans="2:7" x14ac:dyDescent="0.15">
      <c r="B65" s="208"/>
      <c r="C65" s="208"/>
      <c r="D65" s="208"/>
      <c r="E65" s="208"/>
      <c r="F65" s="208"/>
      <c r="G65" s="208"/>
    </row>
    <row r="72" spans="2:7" x14ac:dyDescent="0.15">
      <c r="D72" s="18" t="s">
        <v>39</v>
      </c>
      <c r="E72" s="92" t="s">
        <v>40</v>
      </c>
      <c r="G72" s="18" t="s">
        <v>67</v>
      </c>
    </row>
    <row r="73" spans="2:7" x14ac:dyDescent="0.15">
      <c r="D73" s="18" t="s">
        <v>68</v>
      </c>
      <c r="E73" s="92" t="s">
        <v>69</v>
      </c>
      <c r="G73" s="18" t="s">
        <v>70</v>
      </c>
    </row>
    <row r="74" spans="2:7" x14ac:dyDescent="0.15">
      <c r="D74" s="18" t="s">
        <v>71</v>
      </c>
      <c r="E74" s="92" t="s">
        <v>72</v>
      </c>
      <c r="G74" s="18" t="s">
        <v>73</v>
      </c>
    </row>
    <row r="75" spans="2:7" x14ac:dyDescent="0.15">
      <c r="D75" s="18" t="s">
        <v>56</v>
      </c>
      <c r="E75" s="92" t="s">
        <v>74</v>
      </c>
      <c r="G75" s="18" t="s">
        <v>75</v>
      </c>
    </row>
    <row r="76" spans="2:7" x14ac:dyDescent="0.15">
      <c r="D76" s="18" t="s">
        <v>59</v>
      </c>
      <c r="E76" s="92" t="s">
        <v>76</v>
      </c>
      <c r="G76" s="18" t="s">
        <v>77</v>
      </c>
    </row>
    <row r="77" spans="2:7" x14ac:dyDescent="0.15">
      <c r="D77" s="18" t="s">
        <v>58</v>
      </c>
      <c r="E77" s="92" t="s">
        <v>78</v>
      </c>
      <c r="G77" s="18" t="s">
        <v>79</v>
      </c>
    </row>
    <row r="78" spans="2:7" x14ac:dyDescent="0.15">
      <c r="D78" s="18" t="s">
        <v>80</v>
      </c>
      <c r="E78" s="92" t="s">
        <v>81</v>
      </c>
      <c r="G78" s="18" t="s">
        <v>82</v>
      </c>
    </row>
    <row r="79" spans="2:7" x14ac:dyDescent="0.15">
      <c r="D79" s="18" t="s">
        <v>62</v>
      </c>
      <c r="E79" s="92" t="s">
        <v>83</v>
      </c>
      <c r="G79" s="18" t="s">
        <v>84</v>
      </c>
    </row>
    <row r="80" spans="2:7" x14ac:dyDescent="0.15">
      <c r="D80" s="18" t="s">
        <v>63</v>
      </c>
      <c r="E80" s="92" t="s">
        <v>85</v>
      </c>
      <c r="G80" s="18" t="s">
        <v>86</v>
      </c>
    </row>
    <row r="81" spans="4:24" x14ac:dyDescent="0.15">
      <c r="D81" s="18" t="s">
        <v>87</v>
      </c>
      <c r="G81" s="18" t="s">
        <v>88</v>
      </c>
    </row>
    <row r="82" spans="4:24" x14ac:dyDescent="0.15">
      <c r="D82" s="18" t="s">
        <v>89</v>
      </c>
      <c r="E82" s="92" t="s">
        <v>90</v>
      </c>
      <c r="G82" s="18" t="s">
        <v>88</v>
      </c>
    </row>
    <row r="83" spans="4:24" x14ac:dyDescent="0.15">
      <c r="E83" s="92" t="s">
        <v>91</v>
      </c>
      <c r="G83" s="18" t="s">
        <v>92</v>
      </c>
    </row>
    <row r="84" spans="4:24" x14ac:dyDescent="0.15">
      <c r="E84" s="92" t="s">
        <v>93</v>
      </c>
    </row>
    <row r="87" spans="4:24" x14ac:dyDescent="0.15">
      <c r="X87" s="46"/>
    </row>
    <row r="88" spans="4:24" x14ac:dyDescent="0.15">
      <c r="X88" s="46"/>
    </row>
    <row r="89" spans="4:24" x14ac:dyDescent="0.15">
      <c r="D89" s="18" t="s">
        <v>36</v>
      </c>
      <c r="F89" s="18" t="s">
        <v>39</v>
      </c>
      <c r="G89" s="18" t="s">
        <v>94</v>
      </c>
      <c r="H89" s="18" t="s">
        <v>95</v>
      </c>
      <c r="J89" s="18" t="s">
        <v>96</v>
      </c>
      <c r="X89" s="46"/>
    </row>
    <row r="90" spans="4:24" x14ac:dyDescent="0.15">
      <c r="D90" s="18" t="s">
        <v>52</v>
      </c>
      <c r="E90" s="92">
        <f>MATCH(D90,$B$6:$B$61,0)-1</f>
        <v>0</v>
      </c>
      <c r="F90" s="18" t="s">
        <v>68</v>
      </c>
      <c r="G90" s="18">
        <f>MATCH(F90,$C$6:$C$61,0)-1</f>
        <v>1</v>
      </c>
      <c r="X90" s="46"/>
    </row>
    <row r="91" spans="4:24" x14ac:dyDescent="0.15">
      <c r="D91" s="18" t="s">
        <v>56</v>
      </c>
      <c r="E91" s="92">
        <f>MATCH(D91,$B$6:$B$61,0)-1</f>
        <v>10</v>
      </c>
      <c r="F91" s="18" t="s">
        <v>56</v>
      </c>
      <c r="G91" s="18">
        <f>MATCH(F91,$C$6:$C$61,0)-1</f>
        <v>11</v>
      </c>
      <c r="X91" s="46"/>
    </row>
    <row r="92" spans="4:24" x14ac:dyDescent="0.15">
      <c r="D92" s="18" t="s">
        <v>57</v>
      </c>
      <c r="E92" s="92">
        <f>MATCH(D92,$B$6:$B$61,0)-1</f>
        <v>20</v>
      </c>
      <c r="F92" s="18" t="s">
        <v>59</v>
      </c>
      <c r="G92" s="18">
        <f t="shared" ref="G92:G99" si="15">IF(ISERROR(MATCH(F92,$C$6:$C$61,0)-1),"-",MATCH(F92,$C$6:$C$61,0)-1)</f>
        <v>25</v>
      </c>
      <c r="H92" s="18">
        <f>+IF(G92="-","-",RANK(G92,$G$92:$G$99,1))</f>
        <v>2</v>
      </c>
      <c r="I92" s="18">
        <f>+G92</f>
        <v>25</v>
      </c>
      <c r="J92" s="18">
        <f>+IF(G92="-","-",I92)</f>
        <v>25</v>
      </c>
      <c r="K92" s="18">
        <f t="shared" ref="K92:K98" si="16">+IF(G92="-","-",VLOOKUP(H92+1,$H$92:$I$99,2,FALSE))</f>
        <v>29</v>
      </c>
      <c r="X92" s="46"/>
    </row>
    <row r="93" spans="4:24" x14ac:dyDescent="0.15">
      <c r="D93" s="18" t="s">
        <v>13</v>
      </c>
      <c r="E93" s="92">
        <f>MATCH(D93,$B$6:$B$61,0)-1</f>
        <v>55</v>
      </c>
      <c r="F93" s="18" t="s">
        <v>58</v>
      </c>
      <c r="G93" s="18">
        <f t="shared" si="15"/>
        <v>21</v>
      </c>
      <c r="H93" s="18">
        <f t="shared" ref="H93:H99" si="17">+IF(G93="-","-",RANK(G93,$G$92:$G$99,1))</f>
        <v>1</v>
      </c>
      <c r="I93" s="18">
        <f t="shared" ref="I93:I99" si="18">+G93</f>
        <v>21</v>
      </c>
      <c r="J93" s="18">
        <f t="shared" ref="J93:J99" si="19">+IF(G93="-","-",I93)</f>
        <v>21</v>
      </c>
      <c r="K93" s="18">
        <f t="shared" si="16"/>
        <v>25</v>
      </c>
      <c r="X93" s="46"/>
    </row>
    <row r="94" spans="4:24" x14ac:dyDescent="0.15">
      <c r="F94" s="18" t="s">
        <v>80</v>
      </c>
      <c r="G94" s="18">
        <f t="shared" si="15"/>
        <v>29</v>
      </c>
      <c r="H94" s="18">
        <f t="shared" si="17"/>
        <v>3</v>
      </c>
      <c r="I94" s="18">
        <f t="shared" si="18"/>
        <v>29</v>
      </c>
      <c r="J94" s="18">
        <f t="shared" si="19"/>
        <v>29</v>
      </c>
      <c r="K94" s="18">
        <f t="shared" si="16"/>
        <v>33</v>
      </c>
      <c r="X94" s="46"/>
    </row>
    <row r="95" spans="4:24" x14ac:dyDescent="0.15">
      <c r="F95" s="18" t="s">
        <v>62</v>
      </c>
      <c r="G95" s="18">
        <f t="shared" si="15"/>
        <v>33</v>
      </c>
      <c r="H95" s="18">
        <f t="shared" si="17"/>
        <v>4</v>
      </c>
      <c r="I95" s="18">
        <f t="shared" si="18"/>
        <v>33</v>
      </c>
      <c r="J95" s="18">
        <f t="shared" si="19"/>
        <v>33</v>
      </c>
      <c r="K95" s="18">
        <f t="shared" si="16"/>
        <v>37</v>
      </c>
    </row>
    <row r="96" spans="4:24" x14ac:dyDescent="0.15">
      <c r="F96" s="18" t="s">
        <v>63</v>
      </c>
      <c r="G96" s="18">
        <f t="shared" si="15"/>
        <v>37</v>
      </c>
      <c r="H96" s="18">
        <f t="shared" si="17"/>
        <v>5</v>
      </c>
      <c r="I96" s="18">
        <f t="shared" si="18"/>
        <v>37</v>
      </c>
      <c r="J96" s="18">
        <f t="shared" si="19"/>
        <v>37</v>
      </c>
      <c r="K96" s="18">
        <f t="shared" si="16"/>
        <v>41</v>
      </c>
    </row>
    <row r="97" spans="6:11" x14ac:dyDescent="0.15">
      <c r="F97" s="18" t="s">
        <v>89</v>
      </c>
      <c r="G97" s="18">
        <f t="shared" si="15"/>
        <v>41</v>
      </c>
      <c r="H97" s="18">
        <f t="shared" si="17"/>
        <v>6</v>
      </c>
      <c r="I97" s="18">
        <f t="shared" si="18"/>
        <v>41</v>
      </c>
      <c r="J97" s="18">
        <f t="shared" si="19"/>
        <v>41</v>
      </c>
      <c r="K97" s="18">
        <f t="shared" si="16"/>
        <v>55</v>
      </c>
    </row>
    <row r="98" spans="6:11" x14ac:dyDescent="0.15">
      <c r="F98" s="18" t="s">
        <v>87</v>
      </c>
      <c r="G98" s="18" t="str">
        <f t="shared" si="15"/>
        <v>-</v>
      </c>
      <c r="H98" s="18" t="str">
        <f t="shared" si="17"/>
        <v>-</v>
      </c>
      <c r="I98" s="18" t="str">
        <f t="shared" si="18"/>
        <v>-</v>
      </c>
      <c r="J98" s="18" t="str">
        <f t="shared" si="19"/>
        <v>-</v>
      </c>
      <c r="K98" s="18" t="str">
        <f t="shared" si="16"/>
        <v>-</v>
      </c>
    </row>
    <row r="99" spans="6:11" x14ac:dyDescent="0.15">
      <c r="F99" s="18" t="s">
        <v>97</v>
      </c>
      <c r="G99" s="18">
        <f t="shared" si="15"/>
        <v>55</v>
      </c>
      <c r="H99" s="18">
        <f t="shared" si="17"/>
        <v>7</v>
      </c>
      <c r="I99" s="18">
        <f t="shared" si="18"/>
        <v>55</v>
      </c>
      <c r="J99" s="18">
        <f t="shared" si="19"/>
        <v>55</v>
      </c>
    </row>
  </sheetData>
  <sheetProtection formatColumns="0" formatRows="0" insertColumns="0" insertRows="0" deleteColumns="0" deleteRows="0"/>
  <mergeCells count="17">
    <mergeCell ref="B63:R63"/>
    <mergeCell ref="B65:G65"/>
    <mergeCell ref="H4:I4"/>
    <mergeCell ref="K4:L4"/>
    <mergeCell ref="N4:O4"/>
    <mergeCell ref="Q4:R5"/>
    <mergeCell ref="G61:R61"/>
    <mergeCell ref="B2:R2"/>
    <mergeCell ref="B3:B5"/>
    <mergeCell ref="C3:D3"/>
    <mergeCell ref="E3:F3"/>
    <mergeCell ref="G3:R3"/>
    <mergeCell ref="C4:C5"/>
    <mergeCell ref="D4:D5"/>
    <mergeCell ref="E4:E5"/>
    <mergeCell ref="F4:F5"/>
    <mergeCell ref="G4:G5"/>
  </mergeCells>
  <phoneticPr fontId="4"/>
  <conditionalFormatting sqref="E7:E15 E27:E50">
    <cfRule type="expression" dxfId="3" priority="16">
      <formula>+AND($C7&lt;&gt;"",$E7="")</formula>
    </cfRule>
  </conditionalFormatting>
  <conditionalFormatting sqref="E17:E25">
    <cfRule type="expression" dxfId="2" priority="7">
      <formula>+AND($C17&lt;&gt;"",$E17="")</formula>
    </cfRule>
  </conditionalFormatting>
  <conditionalFormatting sqref="E52:E60">
    <cfRule type="expression" dxfId="1" priority="6">
      <formula>+AND($C52&lt;&gt;"",$E52="")</formula>
    </cfRule>
  </conditionalFormatting>
  <conditionalFormatting sqref="Q6:Q60">
    <cfRule type="expression" dxfId="0" priority="14">
      <formula>AND($B6=0,$R6="")</formula>
    </cfRule>
  </conditionalFormatting>
  <dataValidations count="5">
    <dataValidation type="list" allowBlank="1" showDropDown="1" showInputMessage="1" showErrorMessage="1" errorTitle="名称無効" error="交付申請マニュアルにある「細目（節）」に記載された名称を記入してください。" sqref="C7" xr:uid="{A60191D0-CFC6-4D04-8E18-D72F816111F6}">
      <formula1>$D$64:$D$72</formula1>
    </dataValidation>
    <dataValidation type="list" allowBlank="1" showDropDown="1" showInputMessage="1" showErrorMessage="1" errorTitle="名称無効" error="交付申請マニュアルにある「細目（節）」に記載された名称を記入してください。" sqref="C6 C8:C60" xr:uid="{87500836-EFC1-4E6C-9CA0-DB913531E1EC}">
      <formula1>$D$73:$D$82</formula1>
    </dataValidation>
    <dataValidation type="list" allowBlank="1" showInputMessage="1" showErrorMessage="1" sqref="L27:L50 O7:O15 L52:L60 L17:L25 O52:O60 O17:O25 O27:O50 L7:L15" xr:uid="{0AA2EF1F-844B-431E-94F4-539982625CF9}">
      <formula1>$G$73:$G$83</formula1>
    </dataValidation>
    <dataValidation type="list" allowBlank="1" showDropDown="1" showInputMessage="1" showErrorMessage="1" errorTitle="名称無効" error="交付申請マニュアルにある「細目（区分）」に記載された名称を記入してください。" sqref="D6:D60" xr:uid="{241D14BE-A483-43CB-9E19-80CAC45C84EF}">
      <formula1>$E$73:$E$84</formula1>
    </dataValidation>
    <dataValidation type="whole" allowBlank="1" showInputMessage="1" showErrorMessage="1" sqref="H7:H15 H17:H25 K7:K15 N7:N15 K17:K25 N17:N25 H29:H50 H27:H28 K27:K50 N27:N50 H52:H60 K52:K60 N52:N60" xr:uid="{DAA46B6D-0496-4011-ADAA-45139260C90C}">
      <formula1>0</formula1>
      <formula2>10000000000</formula2>
    </dataValidation>
  </dataValidations>
  <printOptions horizontalCentered="1"/>
  <pageMargins left="0.78740157480314965" right="0.39370078740157483" top="0.59055118110236227" bottom="0.59055118110236227" header="0.31496062992125984" footer="0.31496062992125984"/>
  <pageSetup paperSize="9" scale="80" fitToWidth="0" fitToHeight="0"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E8A9C-3255-4DDF-8729-EA6AE35A6E92}">
  <sheetPr codeName="Sheet7">
    <tabColor rgb="FFFFC000"/>
  </sheetPr>
  <dimension ref="A1:M34"/>
  <sheetViews>
    <sheetView showGridLines="0" view="pageBreakPreview" zoomScaleNormal="100" zoomScaleSheetLayoutView="100" workbookViewId="0">
      <selection sqref="A1:H1"/>
    </sheetView>
  </sheetViews>
  <sheetFormatPr defaultColWidth="20.625" defaultRowHeight="24" customHeight="1" x14ac:dyDescent="0.15"/>
  <cols>
    <col min="1" max="2" width="18.625" style="50" customWidth="1"/>
    <col min="3" max="3" width="2.875" style="50" customWidth="1"/>
    <col min="4" max="4" width="15.625" style="50" customWidth="1"/>
    <col min="5" max="5" width="2.875" style="50" customWidth="1"/>
    <col min="6" max="6" width="16.625" style="50" customWidth="1"/>
    <col min="7" max="7" width="2.875" style="50" customWidth="1"/>
    <col min="8" max="8" width="15.625" style="50" customWidth="1"/>
    <col min="9" max="10" width="3.625" style="50" customWidth="1"/>
    <col min="11" max="11" width="16.625" style="50" customWidth="1"/>
    <col min="12" max="12" width="3.625" style="50" customWidth="1"/>
    <col min="13" max="14" width="16.625" style="50" customWidth="1"/>
    <col min="15" max="256" width="20.625" style="50"/>
    <col min="257" max="258" width="18.625" style="50" customWidth="1"/>
    <col min="259" max="259" width="2.875" style="50" customWidth="1"/>
    <col min="260" max="260" width="15.625" style="50" customWidth="1"/>
    <col min="261" max="261" width="2.875" style="50" customWidth="1"/>
    <col min="262" max="262" width="16.625" style="50" customWidth="1"/>
    <col min="263" max="263" width="2.875" style="50" customWidth="1"/>
    <col min="264" max="264" width="15.625" style="50" customWidth="1"/>
    <col min="265" max="266" width="3.625" style="50" customWidth="1"/>
    <col min="267" max="267" width="16.625" style="50" customWidth="1"/>
    <col min="268" max="268" width="3.625" style="50" customWidth="1"/>
    <col min="269" max="270" width="16.625" style="50" customWidth="1"/>
    <col min="271" max="512" width="20.625" style="50"/>
    <col min="513" max="514" width="18.625" style="50" customWidth="1"/>
    <col min="515" max="515" width="2.875" style="50" customWidth="1"/>
    <col min="516" max="516" width="15.625" style="50" customWidth="1"/>
    <col min="517" max="517" width="2.875" style="50" customWidth="1"/>
    <col min="518" max="518" width="16.625" style="50" customWidth="1"/>
    <col min="519" max="519" width="2.875" style="50" customWidth="1"/>
    <col min="520" max="520" width="15.625" style="50" customWidth="1"/>
    <col min="521" max="522" width="3.625" style="50" customWidth="1"/>
    <col min="523" max="523" width="16.625" style="50" customWidth="1"/>
    <col min="524" max="524" width="3.625" style="50" customWidth="1"/>
    <col min="525" max="526" width="16.625" style="50" customWidth="1"/>
    <col min="527" max="768" width="20.625" style="50"/>
    <col min="769" max="770" width="18.625" style="50" customWidth="1"/>
    <col min="771" max="771" width="2.875" style="50" customWidth="1"/>
    <col min="772" max="772" width="15.625" style="50" customWidth="1"/>
    <col min="773" max="773" width="2.875" style="50" customWidth="1"/>
    <col min="774" max="774" width="16.625" style="50" customWidth="1"/>
    <col min="775" max="775" width="2.875" style="50" customWidth="1"/>
    <col min="776" max="776" width="15.625" style="50" customWidth="1"/>
    <col min="777" max="778" width="3.625" style="50" customWidth="1"/>
    <col min="779" max="779" width="16.625" style="50" customWidth="1"/>
    <col min="780" max="780" width="3.625" style="50" customWidth="1"/>
    <col min="781" max="782" width="16.625" style="50" customWidth="1"/>
    <col min="783" max="1024" width="20.625" style="50"/>
    <col min="1025" max="1026" width="18.625" style="50" customWidth="1"/>
    <col min="1027" max="1027" width="2.875" style="50" customWidth="1"/>
    <col min="1028" max="1028" width="15.625" style="50" customWidth="1"/>
    <col min="1029" max="1029" width="2.875" style="50" customWidth="1"/>
    <col min="1030" max="1030" width="16.625" style="50" customWidth="1"/>
    <col min="1031" max="1031" width="2.875" style="50" customWidth="1"/>
    <col min="1032" max="1032" width="15.625" style="50" customWidth="1"/>
    <col min="1033" max="1034" width="3.625" style="50" customWidth="1"/>
    <col min="1035" max="1035" width="16.625" style="50" customWidth="1"/>
    <col min="1036" max="1036" width="3.625" style="50" customWidth="1"/>
    <col min="1037" max="1038" width="16.625" style="50" customWidth="1"/>
    <col min="1039" max="1280" width="20.625" style="50"/>
    <col min="1281" max="1282" width="18.625" style="50" customWidth="1"/>
    <col min="1283" max="1283" width="2.875" style="50" customWidth="1"/>
    <col min="1284" max="1284" width="15.625" style="50" customWidth="1"/>
    <col min="1285" max="1285" width="2.875" style="50" customWidth="1"/>
    <col min="1286" max="1286" width="16.625" style="50" customWidth="1"/>
    <col min="1287" max="1287" width="2.875" style="50" customWidth="1"/>
    <col min="1288" max="1288" width="15.625" style="50" customWidth="1"/>
    <col min="1289" max="1290" width="3.625" style="50" customWidth="1"/>
    <col min="1291" max="1291" width="16.625" style="50" customWidth="1"/>
    <col min="1292" max="1292" width="3.625" style="50" customWidth="1"/>
    <col min="1293" max="1294" width="16.625" style="50" customWidth="1"/>
    <col min="1295" max="1536" width="20.625" style="50"/>
    <col min="1537" max="1538" width="18.625" style="50" customWidth="1"/>
    <col min="1539" max="1539" width="2.875" style="50" customWidth="1"/>
    <col min="1540" max="1540" width="15.625" style="50" customWidth="1"/>
    <col min="1541" max="1541" width="2.875" style="50" customWidth="1"/>
    <col min="1542" max="1542" width="16.625" style="50" customWidth="1"/>
    <col min="1543" max="1543" width="2.875" style="50" customWidth="1"/>
    <col min="1544" max="1544" width="15.625" style="50" customWidth="1"/>
    <col min="1545" max="1546" width="3.625" style="50" customWidth="1"/>
    <col min="1547" max="1547" width="16.625" style="50" customWidth="1"/>
    <col min="1548" max="1548" width="3.625" style="50" customWidth="1"/>
    <col min="1549" max="1550" width="16.625" style="50" customWidth="1"/>
    <col min="1551" max="1792" width="20.625" style="50"/>
    <col min="1793" max="1794" width="18.625" style="50" customWidth="1"/>
    <col min="1795" max="1795" width="2.875" style="50" customWidth="1"/>
    <col min="1796" max="1796" width="15.625" style="50" customWidth="1"/>
    <col min="1797" max="1797" width="2.875" style="50" customWidth="1"/>
    <col min="1798" max="1798" width="16.625" style="50" customWidth="1"/>
    <col min="1799" max="1799" width="2.875" style="50" customWidth="1"/>
    <col min="1800" max="1800" width="15.625" style="50" customWidth="1"/>
    <col min="1801" max="1802" width="3.625" style="50" customWidth="1"/>
    <col min="1803" max="1803" width="16.625" style="50" customWidth="1"/>
    <col min="1804" max="1804" width="3.625" style="50" customWidth="1"/>
    <col min="1805" max="1806" width="16.625" style="50" customWidth="1"/>
    <col min="1807" max="2048" width="20.625" style="50"/>
    <col min="2049" max="2050" width="18.625" style="50" customWidth="1"/>
    <col min="2051" max="2051" width="2.875" style="50" customWidth="1"/>
    <col min="2052" max="2052" width="15.625" style="50" customWidth="1"/>
    <col min="2053" max="2053" width="2.875" style="50" customWidth="1"/>
    <col min="2054" max="2054" width="16.625" style="50" customWidth="1"/>
    <col min="2055" max="2055" width="2.875" style="50" customWidth="1"/>
    <col min="2056" max="2056" width="15.625" style="50" customWidth="1"/>
    <col min="2057" max="2058" width="3.625" style="50" customWidth="1"/>
    <col min="2059" max="2059" width="16.625" style="50" customWidth="1"/>
    <col min="2060" max="2060" width="3.625" style="50" customWidth="1"/>
    <col min="2061" max="2062" width="16.625" style="50" customWidth="1"/>
    <col min="2063" max="2304" width="20.625" style="50"/>
    <col min="2305" max="2306" width="18.625" style="50" customWidth="1"/>
    <col min="2307" max="2307" width="2.875" style="50" customWidth="1"/>
    <col min="2308" max="2308" width="15.625" style="50" customWidth="1"/>
    <col min="2309" max="2309" width="2.875" style="50" customWidth="1"/>
    <col min="2310" max="2310" width="16.625" style="50" customWidth="1"/>
    <col min="2311" max="2311" width="2.875" style="50" customWidth="1"/>
    <col min="2312" max="2312" width="15.625" style="50" customWidth="1"/>
    <col min="2313" max="2314" width="3.625" style="50" customWidth="1"/>
    <col min="2315" max="2315" width="16.625" style="50" customWidth="1"/>
    <col min="2316" max="2316" width="3.625" style="50" customWidth="1"/>
    <col min="2317" max="2318" width="16.625" style="50" customWidth="1"/>
    <col min="2319" max="2560" width="20.625" style="50"/>
    <col min="2561" max="2562" width="18.625" style="50" customWidth="1"/>
    <col min="2563" max="2563" width="2.875" style="50" customWidth="1"/>
    <col min="2564" max="2564" width="15.625" style="50" customWidth="1"/>
    <col min="2565" max="2565" width="2.875" style="50" customWidth="1"/>
    <col min="2566" max="2566" width="16.625" style="50" customWidth="1"/>
    <col min="2567" max="2567" width="2.875" style="50" customWidth="1"/>
    <col min="2568" max="2568" width="15.625" style="50" customWidth="1"/>
    <col min="2569" max="2570" width="3.625" style="50" customWidth="1"/>
    <col min="2571" max="2571" width="16.625" style="50" customWidth="1"/>
    <col min="2572" max="2572" width="3.625" style="50" customWidth="1"/>
    <col min="2573" max="2574" width="16.625" style="50" customWidth="1"/>
    <col min="2575" max="2816" width="20.625" style="50"/>
    <col min="2817" max="2818" width="18.625" style="50" customWidth="1"/>
    <col min="2819" max="2819" width="2.875" style="50" customWidth="1"/>
    <col min="2820" max="2820" width="15.625" style="50" customWidth="1"/>
    <col min="2821" max="2821" width="2.875" style="50" customWidth="1"/>
    <col min="2822" max="2822" width="16.625" style="50" customWidth="1"/>
    <col min="2823" max="2823" width="2.875" style="50" customWidth="1"/>
    <col min="2824" max="2824" width="15.625" style="50" customWidth="1"/>
    <col min="2825" max="2826" width="3.625" style="50" customWidth="1"/>
    <col min="2827" max="2827" width="16.625" style="50" customWidth="1"/>
    <col min="2828" max="2828" width="3.625" style="50" customWidth="1"/>
    <col min="2829" max="2830" width="16.625" style="50" customWidth="1"/>
    <col min="2831" max="3072" width="20.625" style="50"/>
    <col min="3073" max="3074" width="18.625" style="50" customWidth="1"/>
    <col min="3075" max="3075" width="2.875" style="50" customWidth="1"/>
    <col min="3076" max="3076" width="15.625" style="50" customWidth="1"/>
    <col min="3077" max="3077" width="2.875" style="50" customWidth="1"/>
    <col min="3078" max="3078" width="16.625" style="50" customWidth="1"/>
    <col min="3079" max="3079" width="2.875" style="50" customWidth="1"/>
    <col min="3080" max="3080" width="15.625" style="50" customWidth="1"/>
    <col min="3081" max="3082" width="3.625" style="50" customWidth="1"/>
    <col min="3083" max="3083" width="16.625" style="50" customWidth="1"/>
    <col min="3084" max="3084" width="3.625" style="50" customWidth="1"/>
    <col min="3085" max="3086" width="16.625" style="50" customWidth="1"/>
    <col min="3087" max="3328" width="20.625" style="50"/>
    <col min="3329" max="3330" width="18.625" style="50" customWidth="1"/>
    <col min="3331" max="3331" width="2.875" style="50" customWidth="1"/>
    <col min="3332" max="3332" width="15.625" style="50" customWidth="1"/>
    <col min="3333" max="3333" width="2.875" style="50" customWidth="1"/>
    <col min="3334" max="3334" width="16.625" style="50" customWidth="1"/>
    <col min="3335" max="3335" width="2.875" style="50" customWidth="1"/>
    <col min="3336" max="3336" width="15.625" style="50" customWidth="1"/>
    <col min="3337" max="3338" width="3.625" style="50" customWidth="1"/>
    <col min="3339" max="3339" width="16.625" style="50" customWidth="1"/>
    <col min="3340" max="3340" width="3.625" style="50" customWidth="1"/>
    <col min="3341" max="3342" width="16.625" style="50" customWidth="1"/>
    <col min="3343" max="3584" width="20.625" style="50"/>
    <col min="3585" max="3586" width="18.625" style="50" customWidth="1"/>
    <col min="3587" max="3587" width="2.875" style="50" customWidth="1"/>
    <col min="3588" max="3588" width="15.625" style="50" customWidth="1"/>
    <col min="3589" max="3589" width="2.875" style="50" customWidth="1"/>
    <col min="3590" max="3590" width="16.625" style="50" customWidth="1"/>
    <col min="3591" max="3591" width="2.875" style="50" customWidth="1"/>
    <col min="3592" max="3592" width="15.625" style="50" customWidth="1"/>
    <col min="3593" max="3594" width="3.625" style="50" customWidth="1"/>
    <col min="3595" max="3595" width="16.625" style="50" customWidth="1"/>
    <col min="3596" max="3596" width="3.625" style="50" customWidth="1"/>
    <col min="3597" max="3598" width="16.625" style="50" customWidth="1"/>
    <col min="3599" max="3840" width="20.625" style="50"/>
    <col min="3841" max="3842" width="18.625" style="50" customWidth="1"/>
    <col min="3843" max="3843" width="2.875" style="50" customWidth="1"/>
    <col min="3844" max="3844" width="15.625" style="50" customWidth="1"/>
    <col min="3845" max="3845" width="2.875" style="50" customWidth="1"/>
    <col min="3846" max="3846" width="16.625" style="50" customWidth="1"/>
    <col min="3847" max="3847" width="2.875" style="50" customWidth="1"/>
    <col min="3848" max="3848" width="15.625" style="50" customWidth="1"/>
    <col min="3849" max="3850" width="3.625" style="50" customWidth="1"/>
    <col min="3851" max="3851" width="16.625" style="50" customWidth="1"/>
    <col min="3852" max="3852" width="3.625" style="50" customWidth="1"/>
    <col min="3853" max="3854" width="16.625" style="50" customWidth="1"/>
    <col min="3855" max="4096" width="20.625" style="50"/>
    <col min="4097" max="4098" width="18.625" style="50" customWidth="1"/>
    <col min="4099" max="4099" width="2.875" style="50" customWidth="1"/>
    <col min="4100" max="4100" width="15.625" style="50" customWidth="1"/>
    <col min="4101" max="4101" width="2.875" style="50" customWidth="1"/>
    <col min="4102" max="4102" width="16.625" style="50" customWidth="1"/>
    <col min="4103" max="4103" width="2.875" style="50" customWidth="1"/>
    <col min="4104" max="4104" width="15.625" style="50" customWidth="1"/>
    <col min="4105" max="4106" width="3.625" style="50" customWidth="1"/>
    <col min="4107" max="4107" width="16.625" style="50" customWidth="1"/>
    <col min="4108" max="4108" width="3.625" style="50" customWidth="1"/>
    <col min="4109" max="4110" width="16.625" style="50" customWidth="1"/>
    <col min="4111" max="4352" width="20.625" style="50"/>
    <col min="4353" max="4354" width="18.625" style="50" customWidth="1"/>
    <col min="4355" max="4355" width="2.875" style="50" customWidth="1"/>
    <col min="4356" max="4356" width="15.625" style="50" customWidth="1"/>
    <col min="4357" max="4357" width="2.875" style="50" customWidth="1"/>
    <col min="4358" max="4358" width="16.625" style="50" customWidth="1"/>
    <col min="4359" max="4359" width="2.875" style="50" customWidth="1"/>
    <col min="4360" max="4360" width="15.625" style="50" customWidth="1"/>
    <col min="4361" max="4362" width="3.625" style="50" customWidth="1"/>
    <col min="4363" max="4363" width="16.625" style="50" customWidth="1"/>
    <col min="4364" max="4364" width="3.625" style="50" customWidth="1"/>
    <col min="4365" max="4366" width="16.625" style="50" customWidth="1"/>
    <col min="4367" max="4608" width="20.625" style="50"/>
    <col min="4609" max="4610" width="18.625" style="50" customWidth="1"/>
    <col min="4611" max="4611" width="2.875" style="50" customWidth="1"/>
    <col min="4612" max="4612" width="15.625" style="50" customWidth="1"/>
    <col min="4613" max="4613" width="2.875" style="50" customWidth="1"/>
    <col min="4614" max="4614" width="16.625" style="50" customWidth="1"/>
    <col min="4615" max="4615" width="2.875" style="50" customWidth="1"/>
    <col min="4616" max="4616" width="15.625" style="50" customWidth="1"/>
    <col min="4617" max="4618" width="3.625" style="50" customWidth="1"/>
    <col min="4619" max="4619" width="16.625" style="50" customWidth="1"/>
    <col min="4620" max="4620" width="3.625" style="50" customWidth="1"/>
    <col min="4621" max="4622" width="16.625" style="50" customWidth="1"/>
    <col min="4623" max="4864" width="20.625" style="50"/>
    <col min="4865" max="4866" width="18.625" style="50" customWidth="1"/>
    <col min="4867" max="4867" width="2.875" style="50" customWidth="1"/>
    <col min="4868" max="4868" width="15.625" style="50" customWidth="1"/>
    <col min="4869" max="4869" width="2.875" style="50" customWidth="1"/>
    <col min="4870" max="4870" width="16.625" style="50" customWidth="1"/>
    <col min="4871" max="4871" width="2.875" style="50" customWidth="1"/>
    <col min="4872" max="4872" width="15.625" style="50" customWidth="1"/>
    <col min="4873" max="4874" width="3.625" style="50" customWidth="1"/>
    <col min="4875" max="4875" width="16.625" style="50" customWidth="1"/>
    <col min="4876" max="4876" width="3.625" style="50" customWidth="1"/>
    <col min="4877" max="4878" width="16.625" style="50" customWidth="1"/>
    <col min="4879" max="5120" width="20.625" style="50"/>
    <col min="5121" max="5122" width="18.625" style="50" customWidth="1"/>
    <col min="5123" max="5123" width="2.875" style="50" customWidth="1"/>
    <col min="5124" max="5124" width="15.625" style="50" customWidth="1"/>
    <col min="5125" max="5125" width="2.875" style="50" customWidth="1"/>
    <col min="5126" max="5126" width="16.625" style="50" customWidth="1"/>
    <col min="5127" max="5127" width="2.875" style="50" customWidth="1"/>
    <col min="5128" max="5128" width="15.625" style="50" customWidth="1"/>
    <col min="5129" max="5130" width="3.625" style="50" customWidth="1"/>
    <col min="5131" max="5131" width="16.625" style="50" customWidth="1"/>
    <col min="5132" max="5132" width="3.625" style="50" customWidth="1"/>
    <col min="5133" max="5134" width="16.625" style="50" customWidth="1"/>
    <col min="5135" max="5376" width="20.625" style="50"/>
    <col min="5377" max="5378" width="18.625" style="50" customWidth="1"/>
    <col min="5379" max="5379" width="2.875" style="50" customWidth="1"/>
    <col min="5380" max="5380" width="15.625" style="50" customWidth="1"/>
    <col min="5381" max="5381" width="2.875" style="50" customWidth="1"/>
    <col min="5382" max="5382" width="16.625" style="50" customWidth="1"/>
    <col min="5383" max="5383" width="2.875" style="50" customWidth="1"/>
    <col min="5384" max="5384" width="15.625" style="50" customWidth="1"/>
    <col min="5385" max="5386" width="3.625" style="50" customWidth="1"/>
    <col min="5387" max="5387" width="16.625" style="50" customWidth="1"/>
    <col min="5388" max="5388" width="3.625" style="50" customWidth="1"/>
    <col min="5389" max="5390" width="16.625" style="50" customWidth="1"/>
    <col min="5391" max="5632" width="20.625" style="50"/>
    <col min="5633" max="5634" width="18.625" style="50" customWidth="1"/>
    <col min="5635" max="5635" width="2.875" style="50" customWidth="1"/>
    <col min="5636" max="5636" width="15.625" style="50" customWidth="1"/>
    <col min="5637" max="5637" width="2.875" style="50" customWidth="1"/>
    <col min="5638" max="5638" width="16.625" style="50" customWidth="1"/>
    <col min="5639" max="5639" width="2.875" style="50" customWidth="1"/>
    <col min="5640" max="5640" width="15.625" style="50" customWidth="1"/>
    <col min="5641" max="5642" width="3.625" style="50" customWidth="1"/>
    <col min="5643" max="5643" width="16.625" style="50" customWidth="1"/>
    <col min="5644" max="5644" width="3.625" style="50" customWidth="1"/>
    <col min="5645" max="5646" width="16.625" style="50" customWidth="1"/>
    <col min="5647" max="5888" width="20.625" style="50"/>
    <col min="5889" max="5890" width="18.625" style="50" customWidth="1"/>
    <col min="5891" max="5891" width="2.875" style="50" customWidth="1"/>
    <col min="5892" max="5892" width="15.625" style="50" customWidth="1"/>
    <col min="5893" max="5893" width="2.875" style="50" customWidth="1"/>
    <col min="5894" max="5894" width="16.625" style="50" customWidth="1"/>
    <col min="5895" max="5895" width="2.875" style="50" customWidth="1"/>
    <col min="5896" max="5896" width="15.625" style="50" customWidth="1"/>
    <col min="5897" max="5898" width="3.625" style="50" customWidth="1"/>
    <col min="5899" max="5899" width="16.625" style="50" customWidth="1"/>
    <col min="5900" max="5900" width="3.625" style="50" customWidth="1"/>
    <col min="5901" max="5902" width="16.625" style="50" customWidth="1"/>
    <col min="5903" max="6144" width="20.625" style="50"/>
    <col min="6145" max="6146" width="18.625" style="50" customWidth="1"/>
    <col min="6147" max="6147" width="2.875" style="50" customWidth="1"/>
    <col min="6148" max="6148" width="15.625" style="50" customWidth="1"/>
    <col min="6149" max="6149" width="2.875" style="50" customWidth="1"/>
    <col min="6150" max="6150" width="16.625" style="50" customWidth="1"/>
    <col min="6151" max="6151" width="2.875" style="50" customWidth="1"/>
    <col min="6152" max="6152" width="15.625" style="50" customWidth="1"/>
    <col min="6153" max="6154" width="3.625" style="50" customWidth="1"/>
    <col min="6155" max="6155" width="16.625" style="50" customWidth="1"/>
    <col min="6156" max="6156" width="3.625" style="50" customWidth="1"/>
    <col min="6157" max="6158" width="16.625" style="50" customWidth="1"/>
    <col min="6159" max="6400" width="20.625" style="50"/>
    <col min="6401" max="6402" width="18.625" style="50" customWidth="1"/>
    <col min="6403" max="6403" width="2.875" style="50" customWidth="1"/>
    <col min="6404" max="6404" width="15.625" style="50" customWidth="1"/>
    <col min="6405" max="6405" width="2.875" style="50" customWidth="1"/>
    <col min="6406" max="6406" width="16.625" style="50" customWidth="1"/>
    <col min="6407" max="6407" width="2.875" style="50" customWidth="1"/>
    <col min="6408" max="6408" width="15.625" style="50" customWidth="1"/>
    <col min="6409" max="6410" width="3.625" style="50" customWidth="1"/>
    <col min="6411" max="6411" width="16.625" style="50" customWidth="1"/>
    <col min="6412" max="6412" width="3.625" style="50" customWidth="1"/>
    <col min="6413" max="6414" width="16.625" style="50" customWidth="1"/>
    <col min="6415" max="6656" width="20.625" style="50"/>
    <col min="6657" max="6658" width="18.625" style="50" customWidth="1"/>
    <col min="6659" max="6659" width="2.875" style="50" customWidth="1"/>
    <col min="6660" max="6660" width="15.625" style="50" customWidth="1"/>
    <col min="6661" max="6661" width="2.875" style="50" customWidth="1"/>
    <col min="6662" max="6662" width="16.625" style="50" customWidth="1"/>
    <col min="6663" max="6663" width="2.875" style="50" customWidth="1"/>
    <col min="6664" max="6664" width="15.625" style="50" customWidth="1"/>
    <col min="6665" max="6666" width="3.625" style="50" customWidth="1"/>
    <col min="6667" max="6667" width="16.625" style="50" customWidth="1"/>
    <col min="6668" max="6668" width="3.625" style="50" customWidth="1"/>
    <col min="6669" max="6670" width="16.625" style="50" customWidth="1"/>
    <col min="6671" max="6912" width="20.625" style="50"/>
    <col min="6913" max="6914" width="18.625" style="50" customWidth="1"/>
    <col min="6915" max="6915" width="2.875" style="50" customWidth="1"/>
    <col min="6916" max="6916" width="15.625" style="50" customWidth="1"/>
    <col min="6917" max="6917" width="2.875" style="50" customWidth="1"/>
    <col min="6918" max="6918" width="16.625" style="50" customWidth="1"/>
    <col min="6919" max="6919" width="2.875" style="50" customWidth="1"/>
    <col min="6920" max="6920" width="15.625" style="50" customWidth="1"/>
    <col min="6921" max="6922" width="3.625" style="50" customWidth="1"/>
    <col min="6923" max="6923" width="16.625" style="50" customWidth="1"/>
    <col min="6924" max="6924" width="3.625" style="50" customWidth="1"/>
    <col min="6925" max="6926" width="16.625" style="50" customWidth="1"/>
    <col min="6927" max="7168" width="20.625" style="50"/>
    <col min="7169" max="7170" width="18.625" style="50" customWidth="1"/>
    <col min="7171" max="7171" width="2.875" style="50" customWidth="1"/>
    <col min="7172" max="7172" width="15.625" style="50" customWidth="1"/>
    <col min="7173" max="7173" width="2.875" style="50" customWidth="1"/>
    <col min="7174" max="7174" width="16.625" style="50" customWidth="1"/>
    <col min="7175" max="7175" width="2.875" style="50" customWidth="1"/>
    <col min="7176" max="7176" width="15.625" style="50" customWidth="1"/>
    <col min="7177" max="7178" width="3.625" style="50" customWidth="1"/>
    <col min="7179" max="7179" width="16.625" style="50" customWidth="1"/>
    <col min="7180" max="7180" width="3.625" style="50" customWidth="1"/>
    <col min="7181" max="7182" width="16.625" style="50" customWidth="1"/>
    <col min="7183" max="7424" width="20.625" style="50"/>
    <col min="7425" max="7426" width="18.625" style="50" customWidth="1"/>
    <col min="7427" max="7427" width="2.875" style="50" customWidth="1"/>
    <col min="7428" max="7428" width="15.625" style="50" customWidth="1"/>
    <col min="7429" max="7429" width="2.875" style="50" customWidth="1"/>
    <col min="7430" max="7430" width="16.625" style="50" customWidth="1"/>
    <col min="7431" max="7431" width="2.875" style="50" customWidth="1"/>
    <col min="7432" max="7432" width="15.625" style="50" customWidth="1"/>
    <col min="7433" max="7434" width="3.625" style="50" customWidth="1"/>
    <col min="7435" max="7435" width="16.625" style="50" customWidth="1"/>
    <col min="7436" max="7436" width="3.625" style="50" customWidth="1"/>
    <col min="7437" max="7438" width="16.625" style="50" customWidth="1"/>
    <col min="7439" max="7680" width="20.625" style="50"/>
    <col min="7681" max="7682" width="18.625" style="50" customWidth="1"/>
    <col min="7683" max="7683" width="2.875" style="50" customWidth="1"/>
    <col min="7684" max="7684" width="15.625" style="50" customWidth="1"/>
    <col min="7685" max="7685" width="2.875" style="50" customWidth="1"/>
    <col min="7686" max="7686" width="16.625" style="50" customWidth="1"/>
    <col min="7687" max="7687" width="2.875" style="50" customWidth="1"/>
    <col min="7688" max="7688" width="15.625" style="50" customWidth="1"/>
    <col min="7689" max="7690" width="3.625" style="50" customWidth="1"/>
    <col min="7691" max="7691" width="16.625" style="50" customWidth="1"/>
    <col min="7692" max="7692" width="3.625" style="50" customWidth="1"/>
    <col min="7693" max="7694" width="16.625" style="50" customWidth="1"/>
    <col min="7695" max="7936" width="20.625" style="50"/>
    <col min="7937" max="7938" width="18.625" style="50" customWidth="1"/>
    <col min="7939" max="7939" width="2.875" style="50" customWidth="1"/>
    <col min="7940" max="7940" width="15.625" style="50" customWidth="1"/>
    <col min="7941" max="7941" width="2.875" style="50" customWidth="1"/>
    <col min="7942" max="7942" width="16.625" style="50" customWidth="1"/>
    <col min="7943" max="7943" width="2.875" style="50" customWidth="1"/>
    <col min="7944" max="7944" width="15.625" style="50" customWidth="1"/>
    <col min="7945" max="7946" width="3.625" style="50" customWidth="1"/>
    <col min="7947" max="7947" width="16.625" style="50" customWidth="1"/>
    <col min="7948" max="7948" width="3.625" style="50" customWidth="1"/>
    <col min="7949" max="7950" width="16.625" style="50" customWidth="1"/>
    <col min="7951" max="8192" width="20.625" style="50"/>
    <col min="8193" max="8194" width="18.625" style="50" customWidth="1"/>
    <col min="8195" max="8195" width="2.875" style="50" customWidth="1"/>
    <col min="8196" max="8196" width="15.625" style="50" customWidth="1"/>
    <col min="8197" max="8197" width="2.875" style="50" customWidth="1"/>
    <col min="8198" max="8198" width="16.625" style="50" customWidth="1"/>
    <col min="8199" max="8199" width="2.875" style="50" customWidth="1"/>
    <col min="8200" max="8200" width="15.625" style="50" customWidth="1"/>
    <col min="8201" max="8202" width="3.625" style="50" customWidth="1"/>
    <col min="8203" max="8203" width="16.625" style="50" customWidth="1"/>
    <col min="8204" max="8204" width="3.625" style="50" customWidth="1"/>
    <col min="8205" max="8206" width="16.625" style="50" customWidth="1"/>
    <col min="8207" max="8448" width="20.625" style="50"/>
    <col min="8449" max="8450" width="18.625" style="50" customWidth="1"/>
    <col min="8451" max="8451" width="2.875" style="50" customWidth="1"/>
    <col min="8452" max="8452" width="15.625" style="50" customWidth="1"/>
    <col min="8453" max="8453" width="2.875" style="50" customWidth="1"/>
    <col min="8454" max="8454" width="16.625" style="50" customWidth="1"/>
    <col min="8455" max="8455" width="2.875" style="50" customWidth="1"/>
    <col min="8456" max="8456" width="15.625" style="50" customWidth="1"/>
    <col min="8457" max="8458" width="3.625" style="50" customWidth="1"/>
    <col min="8459" max="8459" width="16.625" style="50" customWidth="1"/>
    <col min="8460" max="8460" width="3.625" style="50" customWidth="1"/>
    <col min="8461" max="8462" width="16.625" style="50" customWidth="1"/>
    <col min="8463" max="8704" width="20.625" style="50"/>
    <col min="8705" max="8706" width="18.625" style="50" customWidth="1"/>
    <col min="8707" max="8707" width="2.875" style="50" customWidth="1"/>
    <col min="8708" max="8708" width="15.625" style="50" customWidth="1"/>
    <col min="8709" max="8709" width="2.875" style="50" customWidth="1"/>
    <col min="8710" max="8710" width="16.625" style="50" customWidth="1"/>
    <col min="8711" max="8711" width="2.875" style="50" customWidth="1"/>
    <col min="8712" max="8712" width="15.625" style="50" customWidth="1"/>
    <col min="8713" max="8714" width="3.625" style="50" customWidth="1"/>
    <col min="8715" max="8715" width="16.625" style="50" customWidth="1"/>
    <col min="8716" max="8716" width="3.625" style="50" customWidth="1"/>
    <col min="8717" max="8718" width="16.625" style="50" customWidth="1"/>
    <col min="8719" max="8960" width="20.625" style="50"/>
    <col min="8961" max="8962" width="18.625" style="50" customWidth="1"/>
    <col min="8963" max="8963" width="2.875" style="50" customWidth="1"/>
    <col min="8964" max="8964" width="15.625" style="50" customWidth="1"/>
    <col min="8965" max="8965" width="2.875" style="50" customWidth="1"/>
    <col min="8966" max="8966" width="16.625" style="50" customWidth="1"/>
    <col min="8967" max="8967" width="2.875" style="50" customWidth="1"/>
    <col min="8968" max="8968" width="15.625" style="50" customWidth="1"/>
    <col min="8969" max="8970" width="3.625" style="50" customWidth="1"/>
    <col min="8971" max="8971" width="16.625" style="50" customWidth="1"/>
    <col min="8972" max="8972" width="3.625" style="50" customWidth="1"/>
    <col min="8973" max="8974" width="16.625" style="50" customWidth="1"/>
    <col min="8975" max="9216" width="20.625" style="50"/>
    <col min="9217" max="9218" width="18.625" style="50" customWidth="1"/>
    <col min="9219" max="9219" width="2.875" style="50" customWidth="1"/>
    <col min="9220" max="9220" width="15.625" style="50" customWidth="1"/>
    <col min="9221" max="9221" width="2.875" style="50" customWidth="1"/>
    <col min="9222" max="9222" width="16.625" style="50" customWidth="1"/>
    <col min="9223" max="9223" width="2.875" style="50" customWidth="1"/>
    <col min="9224" max="9224" width="15.625" style="50" customWidth="1"/>
    <col min="9225" max="9226" width="3.625" style="50" customWidth="1"/>
    <col min="9227" max="9227" width="16.625" style="50" customWidth="1"/>
    <col min="9228" max="9228" width="3.625" style="50" customWidth="1"/>
    <col min="9229" max="9230" width="16.625" style="50" customWidth="1"/>
    <col min="9231" max="9472" width="20.625" style="50"/>
    <col min="9473" max="9474" width="18.625" style="50" customWidth="1"/>
    <col min="9475" max="9475" width="2.875" style="50" customWidth="1"/>
    <col min="9476" max="9476" width="15.625" style="50" customWidth="1"/>
    <col min="9477" max="9477" width="2.875" style="50" customWidth="1"/>
    <col min="9478" max="9478" width="16.625" style="50" customWidth="1"/>
    <col min="9479" max="9479" width="2.875" style="50" customWidth="1"/>
    <col min="9480" max="9480" width="15.625" style="50" customWidth="1"/>
    <col min="9481" max="9482" width="3.625" style="50" customWidth="1"/>
    <col min="9483" max="9483" width="16.625" style="50" customWidth="1"/>
    <col min="9484" max="9484" width="3.625" style="50" customWidth="1"/>
    <col min="9485" max="9486" width="16.625" style="50" customWidth="1"/>
    <col min="9487" max="9728" width="20.625" style="50"/>
    <col min="9729" max="9730" width="18.625" style="50" customWidth="1"/>
    <col min="9731" max="9731" width="2.875" style="50" customWidth="1"/>
    <col min="9732" max="9732" width="15.625" style="50" customWidth="1"/>
    <col min="9733" max="9733" width="2.875" style="50" customWidth="1"/>
    <col min="9734" max="9734" width="16.625" style="50" customWidth="1"/>
    <col min="9735" max="9735" width="2.875" style="50" customWidth="1"/>
    <col min="9736" max="9736" width="15.625" style="50" customWidth="1"/>
    <col min="9737" max="9738" width="3.625" style="50" customWidth="1"/>
    <col min="9739" max="9739" width="16.625" style="50" customWidth="1"/>
    <col min="9740" max="9740" width="3.625" style="50" customWidth="1"/>
    <col min="9741" max="9742" width="16.625" style="50" customWidth="1"/>
    <col min="9743" max="9984" width="20.625" style="50"/>
    <col min="9985" max="9986" width="18.625" style="50" customWidth="1"/>
    <col min="9987" max="9987" width="2.875" style="50" customWidth="1"/>
    <col min="9988" max="9988" width="15.625" style="50" customWidth="1"/>
    <col min="9989" max="9989" width="2.875" style="50" customWidth="1"/>
    <col min="9990" max="9990" width="16.625" style="50" customWidth="1"/>
    <col min="9991" max="9991" width="2.875" style="50" customWidth="1"/>
    <col min="9992" max="9992" width="15.625" style="50" customWidth="1"/>
    <col min="9993" max="9994" width="3.625" style="50" customWidth="1"/>
    <col min="9995" max="9995" width="16.625" style="50" customWidth="1"/>
    <col min="9996" max="9996" width="3.625" style="50" customWidth="1"/>
    <col min="9997" max="9998" width="16.625" style="50" customWidth="1"/>
    <col min="9999" max="10240" width="20.625" style="50"/>
    <col min="10241" max="10242" width="18.625" style="50" customWidth="1"/>
    <col min="10243" max="10243" width="2.875" style="50" customWidth="1"/>
    <col min="10244" max="10244" width="15.625" style="50" customWidth="1"/>
    <col min="10245" max="10245" width="2.875" style="50" customWidth="1"/>
    <col min="10246" max="10246" width="16.625" style="50" customWidth="1"/>
    <col min="10247" max="10247" width="2.875" style="50" customWidth="1"/>
    <col min="10248" max="10248" width="15.625" style="50" customWidth="1"/>
    <col min="10249" max="10250" width="3.625" style="50" customWidth="1"/>
    <col min="10251" max="10251" width="16.625" style="50" customWidth="1"/>
    <col min="10252" max="10252" width="3.625" style="50" customWidth="1"/>
    <col min="10253" max="10254" width="16.625" style="50" customWidth="1"/>
    <col min="10255" max="10496" width="20.625" style="50"/>
    <col min="10497" max="10498" width="18.625" style="50" customWidth="1"/>
    <col min="10499" max="10499" width="2.875" style="50" customWidth="1"/>
    <col min="10500" max="10500" width="15.625" style="50" customWidth="1"/>
    <col min="10501" max="10501" width="2.875" style="50" customWidth="1"/>
    <col min="10502" max="10502" width="16.625" style="50" customWidth="1"/>
    <col min="10503" max="10503" width="2.875" style="50" customWidth="1"/>
    <col min="10504" max="10504" width="15.625" style="50" customWidth="1"/>
    <col min="10505" max="10506" width="3.625" style="50" customWidth="1"/>
    <col min="10507" max="10507" width="16.625" style="50" customWidth="1"/>
    <col min="10508" max="10508" width="3.625" style="50" customWidth="1"/>
    <col min="10509" max="10510" width="16.625" style="50" customWidth="1"/>
    <col min="10511" max="10752" width="20.625" style="50"/>
    <col min="10753" max="10754" width="18.625" style="50" customWidth="1"/>
    <col min="10755" max="10755" width="2.875" style="50" customWidth="1"/>
    <col min="10756" max="10756" width="15.625" style="50" customWidth="1"/>
    <col min="10757" max="10757" width="2.875" style="50" customWidth="1"/>
    <col min="10758" max="10758" width="16.625" style="50" customWidth="1"/>
    <col min="10759" max="10759" width="2.875" style="50" customWidth="1"/>
    <col min="10760" max="10760" width="15.625" style="50" customWidth="1"/>
    <col min="10761" max="10762" width="3.625" style="50" customWidth="1"/>
    <col min="10763" max="10763" width="16.625" style="50" customWidth="1"/>
    <col min="10764" max="10764" width="3.625" style="50" customWidth="1"/>
    <col min="10765" max="10766" width="16.625" style="50" customWidth="1"/>
    <col min="10767" max="11008" width="20.625" style="50"/>
    <col min="11009" max="11010" width="18.625" style="50" customWidth="1"/>
    <col min="11011" max="11011" width="2.875" style="50" customWidth="1"/>
    <col min="11012" max="11012" width="15.625" style="50" customWidth="1"/>
    <col min="11013" max="11013" width="2.875" style="50" customWidth="1"/>
    <col min="11014" max="11014" width="16.625" style="50" customWidth="1"/>
    <col min="11015" max="11015" width="2.875" style="50" customWidth="1"/>
    <col min="11016" max="11016" width="15.625" style="50" customWidth="1"/>
    <col min="11017" max="11018" width="3.625" style="50" customWidth="1"/>
    <col min="11019" max="11019" width="16.625" style="50" customWidth="1"/>
    <col min="11020" max="11020" width="3.625" style="50" customWidth="1"/>
    <col min="11021" max="11022" width="16.625" style="50" customWidth="1"/>
    <col min="11023" max="11264" width="20.625" style="50"/>
    <col min="11265" max="11266" width="18.625" style="50" customWidth="1"/>
    <col min="11267" max="11267" width="2.875" style="50" customWidth="1"/>
    <col min="11268" max="11268" width="15.625" style="50" customWidth="1"/>
    <col min="11269" max="11269" width="2.875" style="50" customWidth="1"/>
    <col min="11270" max="11270" width="16.625" style="50" customWidth="1"/>
    <col min="11271" max="11271" width="2.875" style="50" customWidth="1"/>
    <col min="11272" max="11272" width="15.625" style="50" customWidth="1"/>
    <col min="11273" max="11274" width="3.625" style="50" customWidth="1"/>
    <col min="11275" max="11275" width="16.625" style="50" customWidth="1"/>
    <col min="11276" max="11276" width="3.625" style="50" customWidth="1"/>
    <col min="11277" max="11278" width="16.625" style="50" customWidth="1"/>
    <col min="11279" max="11520" width="20.625" style="50"/>
    <col min="11521" max="11522" width="18.625" style="50" customWidth="1"/>
    <col min="11523" max="11523" width="2.875" style="50" customWidth="1"/>
    <col min="11524" max="11524" width="15.625" style="50" customWidth="1"/>
    <col min="11525" max="11525" width="2.875" style="50" customWidth="1"/>
    <col min="11526" max="11526" width="16.625" style="50" customWidth="1"/>
    <col min="11527" max="11527" width="2.875" style="50" customWidth="1"/>
    <col min="11528" max="11528" width="15.625" style="50" customWidth="1"/>
    <col min="11529" max="11530" width="3.625" style="50" customWidth="1"/>
    <col min="11531" max="11531" width="16.625" style="50" customWidth="1"/>
    <col min="11532" max="11532" width="3.625" style="50" customWidth="1"/>
    <col min="11533" max="11534" width="16.625" style="50" customWidth="1"/>
    <col min="11535" max="11776" width="20.625" style="50"/>
    <col min="11777" max="11778" width="18.625" style="50" customWidth="1"/>
    <col min="11779" max="11779" width="2.875" style="50" customWidth="1"/>
    <col min="11780" max="11780" width="15.625" style="50" customWidth="1"/>
    <col min="11781" max="11781" width="2.875" style="50" customWidth="1"/>
    <col min="11782" max="11782" width="16.625" style="50" customWidth="1"/>
    <col min="11783" max="11783" width="2.875" style="50" customWidth="1"/>
    <col min="11784" max="11784" width="15.625" style="50" customWidth="1"/>
    <col min="11785" max="11786" width="3.625" style="50" customWidth="1"/>
    <col min="11787" max="11787" width="16.625" style="50" customWidth="1"/>
    <col min="11788" max="11788" width="3.625" style="50" customWidth="1"/>
    <col min="11789" max="11790" width="16.625" style="50" customWidth="1"/>
    <col min="11791" max="12032" width="20.625" style="50"/>
    <col min="12033" max="12034" width="18.625" style="50" customWidth="1"/>
    <col min="12035" max="12035" width="2.875" style="50" customWidth="1"/>
    <col min="12036" max="12036" width="15.625" style="50" customWidth="1"/>
    <col min="12037" max="12037" width="2.875" style="50" customWidth="1"/>
    <col min="12038" max="12038" width="16.625" style="50" customWidth="1"/>
    <col min="12039" max="12039" width="2.875" style="50" customWidth="1"/>
    <col min="12040" max="12040" width="15.625" style="50" customWidth="1"/>
    <col min="12041" max="12042" width="3.625" style="50" customWidth="1"/>
    <col min="12043" max="12043" width="16.625" style="50" customWidth="1"/>
    <col min="12044" max="12044" width="3.625" style="50" customWidth="1"/>
    <col min="12045" max="12046" width="16.625" style="50" customWidth="1"/>
    <col min="12047" max="12288" width="20.625" style="50"/>
    <col min="12289" max="12290" width="18.625" style="50" customWidth="1"/>
    <col min="12291" max="12291" width="2.875" style="50" customWidth="1"/>
    <col min="12292" max="12292" width="15.625" style="50" customWidth="1"/>
    <col min="12293" max="12293" width="2.875" style="50" customWidth="1"/>
    <col min="12294" max="12294" width="16.625" style="50" customWidth="1"/>
    <col min="12295" max="12295" width="2.875" style="50" customWidth="1"/>
    <col min="12296" max="12296" width="15.625" style="50" customWidth="1"/>
    <col min="12297" max="12298" width="3.625" style="50" customWidth="1"/>
    <col min="12299" max="12299" width="16.625" style="50" customWidth="1"/>
    <col min="12300" max="12300" width="3.625" style="50" customWidth="1"/>
    <col min="12301" max="12302" width="16.625" style="50" customWidth="1"/>
    <col min="12303" max="12544" width="20.625" style="50"/>
    <col min="12545" max="12546" width="18.625" style="50" customWidth="1"/>
    <col min="12547" max="12547" width="2.875" style="50" customWidth="1"/>
    <col min="12548" max="12548" width="15.625" style="50" customWidth="1"/>
    <col min="12549" max="12549" width="2.875" style="50" customWidth="1"/>
    <col min="12550" max="12550" width="16.625" style="50" customWidth="1"/>
    <col min="12551" max="12551" width="2.875" style="50" customWidth="1"/>
    <col min="12552" max="12552" width="15.625" style="50" customWidth="1"/>
    <col min="12553" max="12554" width="3.625" style="50" customWidth="1"/>
    <col min="12555" max="12555" width="16.625" style="50" customWidth="1"/>
    <col min="12556" max="12556" width="3.625" style="50" customWidth="1"/>
    <col min="12557" max="12558" width="16.625" style="50" customWidth="1"/>
    <col min="12559" max="12800" width="20.625" style="50"/>
    <col min="12801" max="12802" width="18.625" style="50" customWidth="1"/>
    <col min="12803" max="12803" width="2.875" style="50" customWidth="1"/>
    <col min="12804" max="12804" width="15.625" style="50" customWidth="1"/>
    <col min="12805" max="12805" width="2.875" style="50" customWidth="1"/>
    <col min="12806" max="12806" width="16.625" style="50" customWidth="1"/>
    <col min="12807" max="12807" width="2.875" style="50" customWidth="1"/>
    <col min="12808" max="12808" width="15.625" style="50" customWidth="1"/>
    <col min="12809" max="12810" width="3.625" style="50" customWidth="1"/>
    <col min="12811" max="12811" width="16.625" style="50" customWidth="1"/>
    <col min="12812" max="12812" width="3.625" style="50" customWidth="1"/>
    <col min="12813" max="12814" width="16.625" style="50" customWidth="1"/>
    <col min="12815" max="13056" width="20.625" style="50"/>
    <col min="13057" max="13058" width="18.625" style="50" customWidth="1"/>
    <col min="13059" max="13059" width="2.875" style="50" customWidth="1"/>
    <col min="13060" max="13060" width="15.625" style="50" customWidth="1"/>
    <col min="13061" max="13061" width="2.875" style="50" customWidth="1"/>
    <col min="13062" max="13062" width="16.625" style="50" customWidth="1"/>
    <col min="13063" max="13063" width="2.875" style="50" customWidth="1"/>
    <col min="13064" max="13064" width="15.625" style="50" customWidth="1"/>
    <col min="13065" max="13066" width="3.625" style="50" customWidth="1"/>
    <col min="13067" max="13067" width="16.625" style="50" customWidth="1"/>
    <col min="13068" max="13068" width="3.625" style="50" customWidth="1"/>
    <col min="13069" max="13070" width="16.625" style="50" customWidth="1"/>
    <col min="13071" max="13312" width="20.625" style="50"/>
    <col min="13313" max="13314" width="18.625" style="50" customWidth="1"/>
    <col min="13315" max="13315" width="2.875" style="50" customWidth="1"/>
    <col min="13316" max="13316" width="15.625" style="50" customWidth="1"/>
    <col min="13317" max="13317" width="2.875" style="50" customWidth="1"/>
    <col min="13318" max="13318" width="16.625" style="50" customWidth="1"/>
    <col min="13319" max="13319" width="2.875" style="50" customWidth="1"/>
    <col min="13320" max="13320" width="15.625" style="50" customWidth="1"/>
    <col min="13321" max="13322" width="3.625" style="50" customWidth="1"/>
    <col min="13323" max="13323" width="16.625" style="50" customWidth="1"/>
    <col min="13324" max="13324" width="3.625" style="50" customWidth="1"/>
    <col min="13325" max="13326" width="16.625" style="50" customWidth="1"/>
    <col min="13327" max="13568" width="20.625" style="50"/>
    <col min="13569" max="13570" width="18.625" style="50" customWidth="1"/>
    <col min="13571" max="13571" width="2.875" style="50" customWidth="1"/>
    <col min="13572" max="13572" width="15.625" style="50" customWidth="1"/>
    <col min="13573" max="13573" width="2.875" style="50" customWidth="1"/>
    <col min="13574" max="13574" width="16.625" style="50" customWidth="1"/>
    <col min="13575" max="13575" width="2.875" style="50" customWidth="1"/>
    <col min="13576" max="13576" width="15.625" style="50" customWidth="1"/>
    <col min="13577" max="13578" width="3.625" style="50" customWidth="1"/>
    <col min="13579" max="13579" width="16.625" style="50" customWidth="1"/>
    <col min="13580" max="13580" width="3.625" style="50" customWidth="1"/>
    <col min="13581" max="13582" width="16.625" style="50" customWidth="1"/>
    <col min="13583" max="13824" width="20.625" style="50"/>
    <col min="13825" max="13826" width="18.625" style="50" customWidth="1"/>
    <col min="13827" max="13827" width="2.875" style="50" customWidth="1"/>
    <col min="13828" max="13828" width="15.625" style="50" customWidth="1"/>
    <col min="13829" max="13829" width="2.875" style="50" customWidth="1"/>
    <col min="13830" max="13830" width="16.625" style="50" customWidth="1"/>
    <col min="13831" max="13831" width="2.875" style="50" customWidth="1"/>
    <col min="13832" max="13832" width="15.625" style="50" customWidth="1"/>
    <col min="13833" max="13834" width="3.625" style="50" customWidth="1"/>
    <col min="13835" max="13835" width="16.625" style="50" customWidth="1"/>
    <col min="13836" max="13836" width="3.625" style="50" customWidth="1"/>
    <col min="13837" max="13838" width="16.625" style="50" customWidth="1"/>
    <col min="13839" max="14080" width="20.625" style="50"/>
    <col min="14081" max="14082" width="18.625" style="50" customWidth="1"/>
    <col min="14083" max="14083" width="2.875" style="50" customWidth="1"/>
    <col min="14084" max="14084" width="15.625" style="50" customWidth="1"/>
    <col min="14085" max="14085" width="2.875" style="50" customWidth="1"/>
    <col min="14086" max="14086" width="16.625" style="50" customWidth="1"/>
    <col min="14087" max="14087" width="2.875" style="50" customWidth="1"/>
    <col min="14088" max="14088" width="15.625" style="50" customWidth="1"/>
    <col min="14089" max="14090" width="3.625" style="50" customWidth="1"/>
    <col min="14091" max="14091" width="16.625" style="50" customWidth="1"/>
    <col min="14092" max="14092" width="3.625" style="50" customWidth="1"/>
    <col min="14093" max="14094" width="16.625" style="50" customWidth="1"/>
    <col min="14095" max="14336" width="20.625" style="50"/>
    <col min="14337" max="14338" width="18.625" style="50" customWidth="1"/>
    <col min="14339" max="14339" width="2.875" style="50" customWidth="1"/>
    <col min="14340" max="14340" width="15.625" style="50" customWidth="1"/>
    <col min="14341" max="14341" width="2.875" style="50" customWidth="1"/>
    <col min="14342" max="14342" width="16.625" style="50" customWidth="1"/>
    <col min="14343" max="14343" width="2.875" style="50" customWidth="1"/>
    <col min="14344" max="14344" width="15.625" style="50" customWidth="1"/>
    <col min="14345" max="14346" width="3.625" style="50" customWidth="1"/>
    <col min="14347" max="14347" width="16.625" style="50" customWidth="1"/>
    <col min="14348" max="14348" width="3.625" style="50" customWidth="1"/>
    <col min="14349" max="14350" width="16.625" style="50" customWidth="1"/>
    <col min="14351" max="14592" width="20.625" style="50"/>
    <col min="14593" max="14594" width="18.625" style="50" customWidth="1"/>
    <col min="14595" max="14595" width="2.875" style="50" customWidth="1"/>
    <col min="14596" max="14596" width="15.625" style="50" customWidth="1"/>
    <col min="14597" max="14597" width="2.875" style="50" customWidth="1"/>
    <col min="14598" max="14598" width="16.625" style="50" customWidth="1"/>
    <col min="14599" max="14599" width="2.875" style="50" customWidth="1"/>
    <col min="14600" max="14600" width="15.625" style="50" customWidth="1"/>
    <col min="14601" max="14602" width="3.625" style="50" customWidth="1"/>
    <col min="14603" max="14603" width="16.625" style="50" customWidth="1"/>
    <col min="14604" max="14604" width="3.625" style="50" customWidth="1"/>
    <col min="14605" max="14606" width="16.625" style="50" customWidth="1"/>
    <col min="14607" max="14848" width="20.625" style="50"/>
    <col min="14849" max="14850" width="18.625" style="50" customWidth="1"/>
    <col min="14851" max="14851" width="2.875" style="50" customWidth="1"/>
    <col min="14852" max="14852" width="15.625" style="50" customWidth="1"/>
    <col min="14853" max="14853" width="2.875" style="50" customWidth="1"/>
    <col min="14854" max="14854" width="16.625" style="50" customWidth="1"/>
    <col min="14855" max="14855" width="2.875" style="50" customWidth="1"/>
    <col min="14856" max="14856" width="15.625" style="50" customWidth="1"/>
    <col min="14857" max="14858" width="3.625" style="50" customWidth="1"/>
    <col min="14859" max="14859" width="16.625" style="50" customWidth="1"/>
    <col min="14860" max="14860" width="3.625" style="50" customWidth="1"/>
    <col min="14861" max="14862" width="16.625" style="50" customWidth="1"/>
    <col min="14863" max="15104" width="20.625" style="50"/>
    <col min="15105" max="15106" width="18.625" style="50" customWidth="1"/>
    <col min="15107" max="15107" width="2.875" style="50" customWidth="1"/>
    <col min="15108" max="15108" width="15.625" style="50" customWidth="1"/>
    <col min="15109" max="15109" width="2.875" style="50" customWidth="1"/>
    <col min="15110" max="15110" width="16.625" style="50" customWidth="1"/>
    <col min="15111" max="15111" width="2.875" style="50" customWidth="1"/>
    <col min="15112" max="15112" width="15.625" style="50" customWidth="1"/>
    <col min="15113" max="15114" width="3.625" style="50" customWidth="1"/>
    <col min="15115" max="15115" width="16.625" style="50" customWidth="1"/>
    <col min="15116" max="15116" width="3.625" style="50" customWidth="1"/>
    <col min="15117" max="15118" width="16.625" style="50" customWidth="1"/>
    <col min="15119" max="15360" width="20.625" style="50"/>
    <col min="15361" max="15362" width="18.625" style="50" customWidth="1"/>
    <col min="15363" max="15363" width="2.875" style="50" customWidth="1"/>
    <col min="15364" max="15364" width="15.625" style="50" customWidth="1"/>
    <col min="15365" max="15365" width="2.875" style="50" customWidth="1"/>
    <col min="15366" max="15366" width="16.625" style="50" customWidth="1"/>
    <col min="15367" max="15367" width="2.875" style="50" customWidth="1"/>
    <col min="15368" max="15368" width="15.625" style="50" customWidth="1"/>
    <col min="15369" max="15370" width="3.625" style="50" customWidth="1"/>
    <col min="15371" max="15371" width="16.625" style="50" customWidth="1"/>
    <col min="15372" max="15372" width="3.625" style="50" customWidth="1"/>
    <col min="15373" max="15374" width="16.625" style="50" customWidth="1"/>
    <col min="15375" max="15616" width="20.625" style="50"/>
    <col min="15617" max="15618" width="18.625" style="50" customWidth="1"/>
    <col min="15619" max="15619" width="2.875" style="50" customWidth="1"/>
    <col min="15620" max="15620" width="15.625" style="50" customWidth="1"/>
    <col min="15621" max="15621" width="2.875" style="50" customWidth="1"/>
    <col min="15622" max="15622" width="16.625" style="50" customWidth="1"/>
    <col min="15623" max="15623" width="2.875" style="50" customWidth="1"/>
    <col min="15624" max="15624" width="15.625" style="50" customWidth="1"/>
    <col min="15625" max="15626" width="3.625" style="50" customWidth="1"/>
    <col min="15627" max="15627" width="16.625" style="50" customWidth="1"/>
    <col min="15628" max="15628" width="3.625" style="50" customWidth="1"/>
    <col min="15629" max="15630" width="16.625" style="50" customWidth="1"/>
    <col min="15631" max="15872" width="20.625" style="50"/>
    <col min="15873" max="15874" width="18.625" style="50" customWidth="1"/>
    <col min="15875" max="15875" width="2.875" style="50" customWidth="1"/>
    <col min="15876" max="15876" width="15.625" style="50" customWidth="1"/>
    <col min="15877" max="15877" width="2.875" style="50" customWidth="1"/>
    <col min="15878" max="15878" width="16.625" style="50" customWidth="1"/>
    <col min="15879" max="15879" width="2.875" style="50" customWidth="1"/>
    <col min="15880" max="15880" width="15.625" style="50" customWidth="1"/>
    <col min="15881" max="15882" width="3.625" style="50" customWidth="1"/>
    <col min="15883" max="15883" width="16.625" style="50" customWidth="1"/>
    <col min="15884" max="15884" width="3.625" style="50" customWidth="1"/>
    <col min="15885" max="15886" width="16.625" style="50" customWidth="1"/>
    <col min="15887" max="16128" width="20.625" style="50"/>
    <col min="16129" max="16130" width="18.625" style="50" customWidth="1"/>
    <col min="16131" max="16131" width="2.875" style="50" customWidth="1"/>
    <col min="16132" max="16132" width="15.625" style="50" customWidth="1"/>
    <col min="16133" max="16133" width="2.875" style="50" customWidth="1"/>
    <col min="16134" max="16134" width="16.625" style="50" customWidth="1"/>
    <col min="16135" max="16135" width="2.875" style="50" customWidth="1"/>
    <col min="16136" max="16136" width="15.625" style="50" customWidth="1"/>
    <col min="16137" max="16138" width="3.625" style="50" customWidth="1"/>
    <col min="16139" max="16139" width="16.625" style="50" customWidth="1"/>
    <col min="16140" max="16140" width="3.625" style="50" customWidth="1"/>
    <col min="16141" max="16142" width="16.625" style="50" customWidth="1"/>
    <col min="16143" max="16384" width="20.625" style="50"/>
  </cols>
  <sheetData>
    <row r="1" spans="1:13" ht="25.5" customHeight="1" x14ac:dyDescent="0.15">
      <c r="A1" s="212" t="s">
        <v>148</v>
      </c>
      <c r="B1" s="212"/>
      <c r="C1" s="212"/>
      <c r="D1" s="212"/>
      <c r="E1" s="212"/>
      <c r="F1" s="212"/>
      <c r="G1" s="212"/>
      <c r="H1" s="212"/>
    </row>
    <row r="2" spans="1:13" ht="20.25" customHeight="1" x14ac:dyDescent="0.15">
      <c r="A2" s="78"/>
      <c r="B2" s="78"/>
      <c r="C2" s="78"/>
      <c r="D2" s="78"/>
      <c r="E2" s="212"/>
      <c r="F2" s="212"/>
      <c r="G2" s="78"/>
      <c r="H2" s="78"/>
    </row>
    <row r="3" spans="1:13" ht="30" hidden="1" customHeight="1" x14ac:dyDescent="0.15">
      <c r="A3" s="78"/>
      <c r="B3" s="78"/>
      <c r="C3" s="78"/>
      <c r="D3" s="78"/>
      <c r="E3" s="213" t="s">
        <v>147</v>
      </c>
      <c r="F3" s="213"/>
      <c r="G3" s="213"/>
      <c r="H3" s="213"/>
    </row>
    <row r="4" spans="1:13" ht="30" hidden="1" customHeight="1" x14ac:dyDescent="0.15">
      <c r="A4" s="78"/>
      <c r="B4" s="78"/>
      <c r="C4" s="78"/>
      <c r="D4" s="78"/>
      <c r="E4" s="214" t="s">
        <v>146</v>
      </c>
      <c r="F4" s="214"/>
      <c r="G4" s="214"/>
      <c r="H4" s="214"/>
    </row>
    <row r="5" spans="1:13" ht="19.5" customHeight="1" thickBot="1" x14ac:dyDescent="0.2"/>
    <row r="6" spans="1:13" ht="24" customHeight="1" thickTop="1" x14ac:dyDescent="0.15">
      <c r="A6" s="67" t="s">
        <v>145</v>
      </c>
      <c r="B6" s="67" t="s">
        <v>144</v>
      </c>
      <c r="C6" s="215" t="s">
        <v>143</v>
      </c>
      <c r="D6" s="216"/>
      <c r="E6" s="217" t="s">
        <v>141</v>
      </c>
      <c r="F6" s="218"/>
      <c r="G6" s="217" t="s">
        <v>142</v>
      </c>
      <c r="H6" s="218"/>
      <c r="J6" s="71" t="s">
        <v>141</v>
      </c>
      <c r="L6" s="71" t="s">
        <v>140</v>
      </c>
    </row>
    <row r="7" spans="1:13" ht="24" customHeight="1" thickBot="1" x14ac:dyDescent="0.2">
      <c r="A7" s="77"/>
      <c r="B7" s="76"/>
      <c r="C7" s="73">
        <v>0</v>
      </c>
      <c r="D7" s="61" t="s">
        <v>139</v>
      </c>
      <c r="E7" s="219" t="s">
        <v>138</v>
      </c>
      <c r="F7" s="220"/>
      <c r="G7" s="219" t="s">
        <v>137</v>
      </c>
      <c r="H7" s="220"/>
      <c r="J7" s="71" t="s">
        <v>136</v>
      </c>
      <c r="K7" s="71"/>
      <c r="L7" s="71" t="s">
        <v>135</v>
      </c>
      <c r="M7" s="71"/>
    </row>
    <row r="8" spans="1:13" ht="24" customHeight="1" thickTop="1" x14ac:dyDescent="0.15">
      <c r="A8" s="75" t="s">
        <v>134</v>
      </c>
      <c r="C8" s="73">
        <v>1</v>
      </c>
      <c r="D8" s="72" t="s">
        <v>133</v>
      </c>
      <c r="E8" s="74" t="s">
        <v>132</v>
      </c>
      <c r="F8" s="71"/>
      <c r="G8" s="74" t="s">
        <v>132</v>
      </c>
      <c r="J8" s="71" t="s">
        <v>131</v>
      </c>
      <c r="K8" s="71"/>
      <c r="L8" s="71" t="s">
        <v>130</v>
      </c>
      <c r="M8" s="71"/>
    </row>
    <row r="9" spans="1:13" ht="24" customHeight="1" x14ac:dyDescent="0.15">
      <c r="A9" s="74" t="s">
        <v>129</v>
      </c>
      <c r="C9" s="73">
        <v>2</v>
      </c>
      <c r="D9" s="72" t="s">
        <v>128</v>
      </c>
      <c r="G9" s="74" t="s">
        <v>127</v>
      </c>
      <c r="J9" s="71" t="s">
        <v>126</v>
      </c>
      <c r="K9" s="71"/>
      <c r="L9" s="71" t="s">
        <v>125</v>
      </c>
      <c r="M9" s="71"/>
    </row>
    <row r="10" spans="1:13" ht="24" customHeight="1" x14ac:dyDescent="0.15">
      <c r="C10" s="73">
        <v>3</v>
      </c>
      <c r="D10" s="72" t="s">
        <v>124</v>
      </c>
      <c r="L10" s="71" t="s">
        <v>123</v>
      </c>
      <c r="M10" s="71"/>
    </row>
    <row r="11" spans="1:13" ht="24" customHeight="1" thickBot="1" x14ac:dyDescent="0.2">
      <c r="L11" s="71" t="s">
        <v>122</v>
      </c>
      <c r="M11" s="71"/>
    </row>
    <row r="12" spans="1:13" ht="24" customHeight="1" thickTop="1" x14ac:dyDescent="0.15">
      <c r="A12" s="217" t="s">
        <v>121</v>
      </c>
      <c r="B12" s="222"/>
      <c r="C12" s="223"/>
      <c r="D12" s="223"/>
      <c r="E12" s="223"/>
      <c r="F12" s="223"/>
      <c r="G12" s="223"/>
      <c r="H12" s="224"/>
    </row>
    <row r="13" spans="1:13" ht="24" customHeight="1" thickBot="1" x14ac:dyDescent="0.2">
      <c r="A13" s="221"/>
      <c r="B13" s="225"/>
      <c r="C13" s="226"/>
      <c r="D13" s="226"/>
      <c r="E13" s="226"/>
      <c r="F13" s="226"/>
      <c r="G13" s="226"/>
      <c r="H13" s="227"/>
    </row>
    <row r="14" spans="1:13" ht="24" customHeight="1" thickTop="1" thickBot="1" x14ac:dyDescent="0.2"/>
    <row r="15" spans="1:13" ht="24" customHeight="1" thickTop="1" x14ac:dyDescent="0.15">
      <c r="A15" s="217" t="s">
        <v>120</v>
      </c>
      <c r="B15" s="222"/>
      <c r="C15" s="223"/>
      <c r="D15" s="223"/>
      <c r="E15" s="223"/>
      <c r="F15" s="223"/>
      <c r="G15" s="223"/>
      <c r="H15" s="224"/>
    </row>
    <row r="16" spans="1:13" ht="24" customHeight="1" thickBot="1" x14ac:dyDescent="0.2">
      <c r="A16" s="221"/>
      <c r="B16" s="225"/>
      <c r="C16" s="226"/>
      <c r="D16" s="226"/>
      <c r="E16" s="226"/>
      <c r="F16" s="226"/>
      <c r="G16" s="226"/>
      <c r="H16" s="227"/>
    </row>
    <row r="17" spans="1:12" ht="24" customHeight="1" thickTop="1" thickBot="1" x14ac:dyDescent="0.2"/>
    <row r="18" spans="1:12" ht="24" customHeight="1" thickTop="1" x14ac:dyDescent="0.15">
      <c r="A18" s="70" t="s">
        <v>119</v>
      </c>
      <c r="B18" s="240" t="s">
        <v>118</v>
      </c>
      <c r="C18" s="241"/>
      <c r="D18" s="241"/>
      <c r="E18" s="241"/>
      <c r="F18" s="241"/>
      <c r="G18" s="241"/>
      <c r="H18" s="242"/>
    </row>
    <row r="19" spans="1:12" ht="24" customHeight="1" x14ac:dyDescent="0.15">
      <c r="A19" s="243"/>
      <c r="B19" s="245"/>
      <c r="C19" s="246"/>
      <c r="D19" s="246"/>
      <c r="E19" s="246"/>
      <c r="F19" s="246"/>
      <c r="G19" s="246"/>
      <c r="H19" s="247"/>
      <c r="I19" s="69" t="s">
        <v>117</v>
      </c>
      <c r="J19" s="69"/>
      <c r="L19" s="69"/>
    </row>
    <row r="20" spans="1:12" ht="24" customHeight="1" thickBot="1" x14ac:dyDescent="0.2">
      <c r="A20" s="244"/>
      <c r="B20" s="248"/>
      <c r="C20" s="226"/>
      <c r="D20" s="226"/>
      <c r="E20" s="226"/>
      <c r="F20" s="226"/>
      <c r="G20" s="226"/>
      <c r="H20" s="227"/>
    </row>
    <row r="21" spans="1:12" ht="24" customHeight="1" thickTop="1" thickBot="1" x14ac:dyDescent="0.2"/>
    <row r="22" spans="1:12" ht="24" customHeight="1" thickTop="1" x14ac:dyDescent="0.15">
      <c r="A22" s="68" t="s">
        <v>116</v>
      </c>
      <c r="B22" s="67" t="s">
        <v>115</v>
      </c>
      <c r="C22" s="238" t="s">
        <v>114</v>
      </c>
      <c r="D22" s="239"/>
      <c r="E22" s="249" t="s">
        <v>113</v>
      </c>
      <c r="F22" s="250"/>
    </row>
    <row r="23" spans="1:12" ht="24" customHeight="1" thickBot="1" x14ac:dyDescent="0.2">
      <c r="A23" s="66"/>
      <c r="B23" s="65"/>
      <c r="C23" s="62">
        <v>1</v>
      </c>
      <c r="D23" s="61" t="s">
        <v>112</v>
      </c>
      <c r="E23" s="64">
        <v>1</v>
      </c>
      <c r="F23" s="63" t="s">
        <v>111</v>
      </c>
    </row>
    <row r="24" spans="1:12" ht="24" customHeight="1" thickTop="1" x14ac:dyDescent="0.15">
      <c r="A24" s="238" t="s">
        <v>110</v>
      </c>
      <c r="B24" s="251"/>
      <c r="C24" s="62">
        <v>2</v>
      </c>
      <c r="D24" s="61" t="s">
        <v>109</v>
      </c>
      <c r="E24" s="238" t="s">
        <v>108</v>
      </c>
      <c r="F24" s="251"/>
      <c r="G24" s="251"/>
      <c r="H24" s="239"/>
    </row>
    <row r="25" spans="1:12" ht="24" customHeight="1" x14ac:dyDescent="0.15">
      <c r="A25" s="228"/>
      <c r="B25" s="229"/>
      <c r="C25" s="62">
        <v>5</v>
      </c>
      <c r="D25" s="61" t="s">
        <v>107</v>
      </c>
      <c r="E25" s="232"/>
      <c r="F25" s="233"/>
      <c r="G25" s="233"/>
      <c r="H25" s="234"/>
    </row>
    <row r="26" spans="1:12" ht="24" customHeight="1" thickBot="1" x14ac:dyDescent="0.2">
      <c r="A26" s="230"/>
      <c r="B26" s="231"/>
      <c r="C26" s="60">
        <v>6</v>
      </c>
      <c r="D26" s="59" t="s">
        <v>106</v>
      </c>
      <c r="E26" s="235"/>
      <c r="F26" s="236"/>
      <c r="G26" s="236"/>
      <c r="H26" s="237"/>
    </row>
    <row r="27" spans="1:12" ht="24" customHeight="1" thickTop="1" x14ac:dyDescent="0.15">
      <c r="A27" s="238" t="s">
        <v>105</v>
      </c>
      <c r="B27" s="239"/>
      <c r="D27" s="56"/>
    </row>
    <row r="28" spans="1:12" ht="24" customHeight="1" x14ac:dyDescent="0.15">
      <c r="A28" s="58" t="s">
        <v>104</v>
      </c>
      <c r="B28" s="57" t="s">
        <v>103</v>
      </c>
      <c r="D28" s="56"/>
    </row>
    <row r="29" spans="1:12" ht="24" customHeight="1" thickBot="1" x14ac:dyDescent="0.2">
      <c r="A29" s="55" ph="1"/>
      <c r="B29" s="54" t="s">
        <v>102</v>
      </c>
    </row>
    <row r="30" spans="1:12" ht="24" customHeight="1" thickTop="1" x14ac:dyDescent="0.15"/>
    <row r="31" spans="1:12" ht="20.100000000000001" customHeight="1" x14ac:dyDescent="0.15">
      <c r="A31" s="53" t="s">
        <v>101</v>
      </c>
      <c r="B31" s="51"/>
      <c r="C31" s="51"/>
      <c r="D31" s="51"/>
      <c r="E31" s="51"/>
      <c r="F31" s="51"/>
    </row>
    <row r="32" spans="1:12" ht="20.100000000000001" customHeight="1" x14ac:dyDescent="0.15">
      <c r="A32" s="53" t="s">
        <v>100</v>
      </c>
      <c r="B32" s="51"/>
      <c r="C32" s="51"/>
      <c r="D32" s="51"/>
      <c r="E32" s="51"/>
      <c r="F32" s="51"/>
      <c r="G32" s="51"/>
    </row>
    <row r="33" spans="1:7" ht="20.100000000000001" customHeight="1" x14ac:dyDescent="0.15">
      <c r="A33" s="53" t="s">
        <v>99</v>
      </c>
      <c r="B33" s="51"/>
      <c r="C33" s="51"/>
      <c r="D33" s="51"/>
      <c r="E33" s="51"/>
      <c r="F33" s="51"/>
      <c r="G33" s="51"/>
    </row>
    <row r="34" spans="1:7" ht="20.100000000000001" customHeight="1" x14ac:dyDescent="0.15">
      <c r="A34" s="52" t="s">
        <v>98</v>
      </c>
      <c r="B34" s="51"/>
      <c r="C34" s="51"/>
      <c r="D34" s="51"/>
      <c r="E34" s="51"/>
      <c r="F34" s="51"/>
      <c r="G34" s="51"/>
    </row>
  </sheetData>
  <mergeCells count="23">
    <mergeCell ref="A25:B26"/>
    <mergeCell ref="E25:H26"/>
    <mergeCell ref="A27:B27"/>
    <mergeCell ref="B18:H18"/>
    <mergeCell ref="A19:A20"/>
    <mergeCell ref="B19:H20"/>
    <mergeCell ref="C22:D22"/>
    <mergeCell ref="E22:F22"/>
    <mergeCell ref="A24:B24"/>
    <mergeCell ref="E24:H24"/>
    <mergeCell ref="E7:F7"/>
    <mergeCell ref="G7:H7"/>
    <mergeCell ref="A12:A13"/>
    <mergeCell ref="B12:H13"/>
    <mergeCell ref="A15:A16"/>
    <mergeCell ref="B15:H16"/>
    <mergeCell ref="A1:H1"/>
    <mergeCell ref="E2:F2"/>
    <mergeCell ref="E3:H3"/>
    <mergeCell ref="E4:H4"/>
    <mergeCell ref="C6:D6"/>
    <mergeCell ref="E6:F6"/>
    <mergeCell ref="G6:H6"/>
  </mergeCells>
  <phoneticPr fontId="4"/>
  <dataValidations count="2">
    <dataValidation type="list" allowBlank="1" showInputMessage="1" showErrorMessage="1" sqref="G7:H7 JC7:JD7 SY7:SZ7 ACU7:ACV7 AMQ7:AMR7 AWM7:AWN7 BGI7:BGJ7 BQE7:BQF7 CAA7:CAB7 CJW7:CJX7 CTS7:CTT7 DDO7:DDP7 DNK7:DNL7 DXG7:DXH7 EHC7:EHD7 EQY7:EQZ7 FAU7:FAV7 FKQ7:FKR7 FUM7:FUN7 GEI7:GEJ7 GOE7:GOF7 GYA7:GYB7 HHW7:HHX7 HRS7:HRT7 IBO7:IBP7 ILK7:ILL7 IVG7:IVH7 JFC7:JFD7 JOY7:JOZ7 JYU7:JYV7 KIQ7:KIR7 KSM7:KSN7 LCI7:LCJ7 LME7:LMF7 LWA7:LWB7 MFW7:MFX7 MPS7:MPT7 MZO7:MZP7 NJK7:NJL7 NTG7:NTH7 ODC7:ODD7 OMY7:OMZ7 OWU7:OWV7 PGQ7:PGR7 PQM7:PQN7 QAI7:QAJ7 QKE7:QKF7 QUA7:QUB7 RDW7:RDX7 RNS7:RNT7 RXO7:RXP7 SHK7:SHL7 SRG7:SRH7 TBC7:TBD7 TKY7:TKZ7 TUU7:TUV7 UEQ7:UER7 UOM7:UON7 UYI7:UYJ7 VIE7:VIF7 VSA7:VSB7 WBW7:WBX7 WLS7:WLT7 WVO7:WVP7 G65543:H65543 JC65543:JD65543 SY65543:SZ65543 ACU65543:ACV65543 AMQ65543:AMR65543 AWM65543:AWN65543 BGI65543:BGJ65543 BQE65543:BQF65543 CAA65543:CAB65543 CJW65543:CJX65543 CTS65543:CTT65543 DDO65543:DDP65543 DNK65543:DNL65543 DXG65543:DXH65543 EHC65543:EHD65543 EQY65543:EQZ65543 FAU65543:FAV65543 FKQ65543:FKR65543 FUM65543:FUN65543 GEI65543:GEJ65543 GOE65543:GOF65543 GYA65543:GYB65543 HHW65543:HHX65543 HRS65543:HRT65543 IBO65543:IBP65543 ILK65543:ILL65543 IVG65543:IVH65543 JFC65543:JFD65543 JOY65543:JOZ65543 JYU65543:JYV65543 KIQ65543:KIR65543 KSM65543:KSN65543 LCI65543:LCJ65543 LME65543:LMF65543 LWA65543:LWB65543 MFW65543:MFX65543 MPS65543:MPT65543 MZO65543:MZP65543 NJK65543:NJL65543 NTG65543:NTH65543 ODC65543:ODD65543 OMY65543:OMZ65543 OWU65543:OWV65543 PGQ65543:PGR65543 PQM65543:PQN65543 QAI65543:QAJ65543 QKE65543:QKF65543 QUA65543:QUB65543 RDW65543:RDX65543 RNS65543:RNT65543 RXO65543:RXP65543 SHK65543:SHL65543 SRG65543:SRH65543 TBC65543:TBD65543 TKY65543:TKZ65543 TUU65543:TUV65543 UEQ65543:UER65543 UOM65543:UON65543 UYI65543:UYJ65543 VIE65543:VIF65543 VSA65543:VSB65543 WBW65543:WBX65543 WLS65543:WLT65543 WVO65543:WVP65543 G131079:H131079 JC131079:JD131079 SY131079:SZ131079 ACU131079:ACV131079 AMQ131079:AMR131079 AWM131079:AWN131079 BGI131079:BGJ131079 BQE131079:BQF131079 CAA131079:CAB131079 CJW131079:CJX131079 CTS131079:CTT131079 DDO131079:DDP131079 DNK131079:DNL131079 DXG131079:DXH131079 EHC131079:EHD131079 EQY131079:EQZ131079 FAU131079:FAV131079 FKQ131079:FKR131079 FUM131079:FUN131079 GEI131079:GEJ131079 GOE131079:GOF131079 GYA131079:GYB131079 HHW131079:HHX131079 HRS131079:HRT131079 IBO131079:IBP131079 ILK131079:ILL131079 IVG131079:IVH131079 JFC131079:JFD131079 JOY131079:JOZ131079 JYU131079:JYV131079 KIQ131079:KIR131079 KSM131079:KSN131079 LCI131079:LCJ131079 LME131079:LMF131079 LWA131079:LWB131079 MFW131079:MFX131079 MPS131079:MPT131079 MZO131079:MZP131079 NJK131079:NJL131079 NTG131079:NTH131079 ODC131079:ODD131079 OMY131079:OMZ131079 OWU131079:OWV131079 PGQ131079:PGR131079 PQM131079:PQN131079 QAI131079:QAJ131079 QKE131079:QKF131079 QUA131079:QUB131079 RDW131079:RDX131079 RNS131079:RNT131079 RXO131079:RXP131079 SHK131079:SHL131079 SRG131079:SRH131079 TBC131079:TBD131079 TKY131079:TKZ131079 TUU131079:TUV131079 UEQ131079:UER131079 UOM131079:UON131079 UYI131079:UYJ131079 VIE131079:VIF131079 VSA131079:VSB131079 WBW131079:WBX131079 WLS131079:WLT131079 WVO131079:WVP131079 G196615:H196615 JC196615:JD196615 SY196615:SZ196615 ACU196615:ACV196615 AMQ196615:AMR196615 AWM196615:AWN196615 BGI196615:BGJ196615 BQE196615:BQF196615 CAA196615:CAB196615 CJW196615:CJX196615 CTS196615:CTT196615 DDO196615:DDP196615 DNK196615:DNL196615 DXG196615:DXH196615 EHC196615:EHD196615 EQY196615:EQZ196615 FAU196615:FAV196615 FKQ196615:FKR196615 FUM196615:FUN196615 GEI196615:GEJ196615 GOE196615:GOF196615 GYA196615:GYB196615 HHW196615:HHX196615 HRS196615:HRT196615 IBO196615:IBP196615 ILK196615:ILL196615 IVG196615:IVH196615 JFC196615:JFD196615 JOY196615:JOZ196615 JYU196615:JYV196615 KIQ196615:KIR196615 KSM196615:KSN196615 LCI196615:LCJ196615 LME196615:LMF196615 LWA196615:LWB196615 MFW196615:MFX196615 MPS196615:MPT196615 MZO196615:MZP196615 NJK196615:NJL196615 NTG196615:NTH196615 ODC196615:ODD196615 OMY196615:OMZ196615 OWU196615:OWV196615 PGQ196615:PGR196615 PQM196615:PQN196615 QAI196615:QAJ196615 QKE196615:QKF196615 QUA196615:QUB196615 RDW196615:RDX196615 RNS196615:RNT196615 RXO196615:RXP196615 SHK196615:SHL196615 SRG196615:SRH196615 TBC196615:TBD196615 TKY196615:TKZ196615 TUU196615:TUV196615 UEQ196615:UER196615 UOM196615:UON196615 UYI196615:UYJ196615 VIE196615:VIF196615 VSA196615:VSB196615 WBW196615:WBX196615 WLS196615:WLT196615 WVO196615:WVP196615 G262151:H262151 JC262151:JD262151 SY262151:SZ262151 ACU262151:ACV262151 AMQ262151:AMR262151 AWM262151:AWN262151 BGI262151:BGJ262151 BQE262151:BQF262151 CAA262151:CAB262151 CJW262151:CJX262151 CTS262151:CTT262151 DDO262151:DDP262151 DNK262151:DNL262151 DXG262151:DXH262151 EHC262151:EHD262151 EQY262151:EQZ262151 FAU262151:FAV262151 FKQ262151:FKR262151 FUM262151:FUN262151 GEI262151:GEJ262151 GOE262151:GOF262151 GYA262151:GYB262151 HHW262151:HHX262151 HRS262151:HRT262151 IBO262151:IBP262151 ILK262151:ILL262151 IVG262151:IVH262151 JFC262151:JFD262151 JOY262151:JOZ262151 JYU262151:JYV262151 KIQ262151:KIR262151 KSM262151:KSN262151 LCI262151:LCJ262151 LME262151:LMF262151 LWA262151:LWB262151 MFW262151:MFX262151 MPS262151:MPT262151 MZO262151:MZP262151 NJK262151:NJL262151 NTG262151:NTH262151 ODC262151:ODD262151 OMY262151:OMZ262151 OWU262151:OWV262151 PGQ262151:PGR262151 PQM262151:PQN262151 QAI262151:QAJ262151 QKE262151:QKF262151 QUA262151:QUB262151 RDW262151:RDX262151 RNS262151:RNT262151 RXO262151:RXP262151 SHK262151:SHL262151 SRG262151:SRH262151 TBC262151:TBD262151 TKY262151:TKZ262151 TUU262151:TUV262151 UEQ262151:UER262151 UOM262151:UON262151 UYI262151:UYJ262151 VIE262151:VIF262151 VSA262151:VSB262151 WBW262151:WBX262151 WLS262151:WLT262151 WVO262151:WVP262151 G327687:H327687 JC327687:JD327687 SY327687:SZ327687 ACU327687:ACV327687 AMQ327687:AMR327687 AWM327687:AWN327687 BGI327687:BGJ327687 BQE327687:BQF327687 CAA327687:CAB327687 CJW327687:CJX327687 CTS327687:CTT327687 DDO327687:DDP327687 DNK327687:DNL327687 DXG327687:DXH327687 EHC327687:EHD327687 EQY327687:EQZ327687 FAU327687:FAV327687 FKQ327687:FKR327687 FUM327687:FUN327687 GEI327687:GEJ327687 GOE327687:GOF327687 GYA327687:GYB327687 HHW327687:HHX327687 HRS327687:HRT327687 IBO327687:IBP327687 ILK327687:ILL327687 IVG327687:IVH327687 JFC327687:JFD327687 JOY327687:JOZ327687 JYU327687:JYV327687 KIQ327687:KIR327687 KSM327687:KSN327687 LCI327687:LCJ327687 LME327687:LMF327687 LWA327687:LWB327687 MFW327687:MFX327687 MPS327687:MPT327687 MZO327687:MZP327687 NJK327687:NJL327687 NTG327687:NTH327687 ODC327687:ODD327687 OMY327687:OMZ327687 OWU327687:OWV327687 PGQ327687:PGR327687 PQM327687:PQN327687 QAI327687:QAJ327687 QKE327687:QKF327687 QUA327687:QUB327687 RDW327687:RDX327687 RNS327687:RNT327687 RXO327687:RXP327687 SHK327687:SHL327687 SRG327687:SRH327687 TBC327687:TBD327687 TKY327687:TKZ327687 TUU327687:TUV327687 UEQ327687:UER327687 UOM327687:UON327687 UYI327687:UYJ327687 VIE327687:VIF327687 VSA327687:VSB327687 WBW327687:WBX327687 WLS327687:WLT327687 WVO327687:WVP327687 G393223:H393223 JC393223:JD393223 SY393223:SZ393223 ACU393223:ACV393223 AMQ393223:AMR393223 AWM393223:AWN393223 BGI393223:BGJ393223 BQE393223:BQF393223 CAA393223:CAB393223 CJW393223:CJX393223 CTS393223:CTT393223 DDO393223:DDP393223 DNK393223:DNL393223 DXG393223:DXH393223 EHC393223:EHD393223 EQY393223:EQZ393223 FAU393223:FAV393223 FKQ393223:FKR393223 FUM393223:FUN393223 GEI393223:GEJ393223 GOE393223:GOF393223 GYA393223:GYB393223 HHW393223:HHX393223 HRS393223:HRT393223 IBO393223:IBP393223 ILK393223:ILL393223 IVG393223:IVH393223 JFC393223:JFD393223 JOY393223:JOZ393223 JYU393223:JYV393223 KIQ393223:KIR393223 KSM393223:KSN393223 LCI393223:LCJ393223 LME393223:LMF393223 LWA393223:LWB393223 MFW393223:MFX393223 MPS393223:MPT393223 MZO393223:MZP393223 NJK393223:NJL393223 NTG393223:NTH393223 ODC393223:ODD393223 OMY393223:OMZ393223 OWU393223:OWV393223 PGQ393223:PGR393223 PQM393223:PQN393223 QAI393223:QAJ393223 QKE393223:QKF393223 QUA393223:QUB393223 RDW393223:RDX393223 RNS393223:RNT393223 RXO393223:RXP393223 SHK393223:SHL393223 SRG393223:SRH393223 TBC393223:TBD393223 TKY393223:TKZ393223 TUU393223:TUV393223 UEQ393223:UER393223 UOM393223:UON393223 UYI393223:UYJ393223 VIE393223:VIF393223 VSA393223:VSB393223 WBW393223:WBX393223 WLS393223:WLT393223 WVO393223:WVP393223 G458759:H458759 JC458759:JD458759 SY458759:SZ458759 ACU458759:ACV458759 AMQ458759:AMR458759 AWM458759:AWN458759 BGI458759:BGJ458759 BQE458759:BQF458759 CAA458759:CAB458759 CJW458759:CJX458759 CTS458759:CTT458759 DDO458759:DDP458759 DNK458759:DNL458759 DXG458759:DXH458759 EHC458759:EHD458759 EQY458759:EQZ458759 FAU458759:FAV458759 FKQ458759:FKR458759 FUM458759:FUN458759 GEI458759:GEJ458759 GOE458759:GOF458759 GYA458759:GYB458759 HHW458759:HHX458759 HRS458759:HRT458759 IBO458759:IBP458759 ILK458759:ILL458759 IVG458759:IVH458759 JFC458759:JFD458759 JOY458759:JOZ458759 JYU458759:JYV458759 KIQ458759:KIR458759 KSM458759:KSN458759 LCI458759:LCJ458759 LME458759:LMF458759 LWA458759:LWB458759 MFW458759:MFX458759 MPS458759:MPT458759 MZO458759:MZP458759 NJK458759:NJL458759 NTG458759:NTH458759 ODC458759:ODD458759 OMY458759:OMZ458759 OWU458759:OWV458759 PGQ458759:PGR458759 PQM458759:PQN458759 QAI458759:QAJ458759 QKE458759:QKF458759 QUA458759:QUB458759 RDW458759:RDX458759 RNS458759:RNT458759 RXO458759:RXP458759 SHK458759:SHL458759 SRG458759:SRH458759 TBC458759:TBD458759 TKY458759:TKZ458759 TUU458759:TUV458759 UEQ458759:UER458759 UOM458759:UON458759 UYI458759:UYJ458759 VIE458759:VIF458759 VSA458759:VSB458759 WBW458759:WBX458759 WLS458759:WLT458759 WVO458759:WVP458759 G524295:H524295 JC524295:JD524295 SY524295:SZ524295 ACU524295:ACV524295 AMQ524295:AMR524295 AWM524295:AWN524295 BGI524295:BGJ524295 BQE524295:BQF524295 CAA524295:CAB524295 CJW524295:CJX524295 CTS524295:CTT524295 DDO524295:DDP524295 DNK524295:DNL524295 DXG524295:DXH524295 EHC524295:EHD524295 EQY524295:EQZ524295 FAU524295:FAV524295 FKQ524295:FKR524295 FUM524295:FUN524295 GEI524295:GEJ524295 GOE524295:GOF524295 GYA524295:GYB524295 HHW524295:HHX524295 HRS524295:HRT524295 IBO524295:IBP524295 ILK524295:ILL524295 IVG524295:IVH524295 JFC524295:JFD524295 JOY524295:JOZ524295 JYU524295:JYV524295 KIQ524295:KIR524295 KSM524295:KSN524295 LCI524295:LCJ524295 LME524295:LMF524295 LWA524295:LWB524295 MFW524295:MFX524295 MPS524295:MPT524295 MZO524295:MZP524295 NJK524295:NJL524295 NTG524295:NTH524295 ODC524295:ODD524295 OMY524295:OMZ524295 OWU524295:OWV524295 PGQ524295:PGR524295 PQM524295:PQN524295 QAI524295:QAJ524295 QKE524295:QKF524295 QUA524295:QUB524295 RDW524295:RDX524295 RNS524295:RNT524295 RXO524295:RXP524295 SHK524295:SHL524295 SRG524295:SRH524295 TBC524295:TBD524295 TKY524295:TKZ524295 TUU524295:TUV524295 UEQ524295:UER524295 UOM524295:UON524295 UYI524295:UYJ524295 VIE524295:VIF524295 VSA524295:VSB524295 WBW524295:WBX524295 WLS524295:WLT524295 WVO524295:WVP524295 G589831:H589831 JC589831:JD589831 SY589831:SZ589831 ACU589831:ACV589831 AMQ589831:AMR589831 AWM589831:AWN589831 BGI589831:BGJ589831 BQE589831:BQF589831 CAA589831:CAB589831 CJW589831:CJX589831 CTS589831:CTT589831 DDO589831:DDP589831 DNK589831:DNL589831 DXG589831:DXH589831 EHC589831:EHD589831 EQY589831:EQZ589831 FAU589831:FAV589831 FKQ589831:FKR589831 FUM589831:FUN589831 GEI589831:GEJ589831 GOE589831:GOF589831 GYA589831:GYB589831 HHW589831:HHX589831 HRS589831:HRT589831 IBO589831:IBP589831 ILK589831:ILL589831 IVG589831:IVH589831 JFC589831:JFD589831 JOY589831:JOZ589831 JYU589831:JYV589831 KIQ589831:KIR589831 KSM589831:KSN589831 LCI589831:LCJ589831 LME589831:LMF589831 LWA589831:LWB589831 MFW589831:MFX589831 MPS589831:MPT589831 MZO589831:MZP589831 NJK589831:NJL589831 NTG589831:NTH589831 ODC589831:ODD589831 OMY589831:OMZ589831 OWU589831:OWV589831 PGQ589831:PGR589831 PQM589831:PQN589831 QAI589831:QAJ589831 QKE589831:QKF589831 QUA589831:QUB589831 RDW589831:RDX589831 RNS589831:RNT589831 RXO589831:RXP589831 SHK589831:SHL589831 SRG589831:SRH589831 TBC589831:TBD589831 TKY589831:TKZ589831 TUU589831:TUV589831 UEQ589831:UER589831 UOM589831:UON589831 UYI589831:UYJ589831 VIE589831:VIF589831 VSA589831:VSB589831 WBW589831:WBX589831 WLS589831:WLT589831 WVO589831:WVP589831 G655367:H655367 JC655367:JD655367 SY655367:SZ655367 ACU655367:ACV655367 AMQ655367:AMR655367 AWM655367:AWN655367 BGI655367:BGJ655367 BQE655367:BQF655367 CAA655367:CAB655367 CJW655367:CJX655367 CTS655367:CTT655367 DDO655367:DDP655367 DNK655367:DNL655367 DXG655367:DXH655367 EHC655367:EHD655367 EQY655367:EQZ655367 FAU655367:FAV655367 FKQ655367:FKR655367 FUM655367:FUN655367 GEI655367:GEJ655367 GOE655367:GOF655367 GYA655367:GYB655367 HHW655367:HHX655367 HRS655367:HRT655367 IBO655367:IBP655367 ILK655367:ILL655367 IVG655367:IVH655367 JFC655367:JFD655367 JOY655367:JOZ655367 JYU655367:JYV655367 KIQ655367:KIR655367 KSM655367:KSN655367 LCI655367:LCJ655367 LME655367:LMF655367 LWA655367:LWB655367 MFW655367:MFX655367 MPS655367:MPT655367 MZO655367:MZP655367 NJK655367:NJL655367 NTG655367:NTH655367 ODC655367:ODD655367 OMY655367:OMZ655367 OWU655367:OWV655367 PGQ655367:PGR655367 PQM655367:PQN655367 QAI655367:QAJ655367 QKE655367:QKF655367 QUA655367:QUB655367 RDW655367:RDX655367 RNS655367:RNT655367 RXO655367:RXP655367 SHK655367:SHL655367 SRG655367:SRH655367 TBC655367:TBD655367 TKY655367:TKZ655367 TUU655367:TUV655367 UEQ655367:UER655367 UOM655367:UON655367 UYI655367:UYJ655367 VIE655367:VIF655367 VSA655367:VSB655367 WBW655367:WBX655367 WLS655367:WLT655367 WVO655367:WVP655367 G720903:H720903 JC720903:JD720903 SY720903:SZ720903 ACU720903:ACV720903 AMQ720903:AMR720903 AWM720903:AWN720903 BGI720903:BGJ720903 BQE720903:BQF720903 CAA720903:CAB720903 CJW720903:CJX720903 CTS720903:CTT720903 DDO720903:DDP720903 DNK720903:DNL720903 DXG720903:DXH720903 EHC720903:EHD720903 EQY720903:EQZ720903 FAU720903:FAV720903 FKQ720903:FKR720903 FUM720903:FUN720903 GEI720903:GEJ720903 GOE720903:GOF720903 GYA720903:GYB720903 HHW720903:HHX720903 HRS720903:HRT720903 IBO720903:IBP720903 ILK720903:ILL720903 IVG720903:IVH720903 JFC720903:JFD720903 JOY720903:JOZ720903 JYU720903:JYV720903 KIQ720903:KIR720903 KSM720903:KSN720903 LCI720903:LCJ720903 LME720903:LMF720903 LWA720903:LWB720903 MFW720903:MFX720903 MPS720903:MPT720903 MZO720903:MZP720903 NJK720903:NJL720903 NTG720903:NTH720903 ODC720903:ODD720903 OMY720903:OMZ720903 OWU720903:OWV720903 PGQ720903:PGR720903 PQM720903:PQN720903 QAI720903:QAJ720903 QKE720903:QKF720903 QUA720903:QUB720903 RDW720903:RDX720903 RNS720903:RNT720903 RXO720903:RXP720903 SHK720903:SHL720903 SRG720903:SRH720903 TBC720903:TBD720903 TKY720903:TKZ720903 TUU720903:TUV720903 UEQ720903:UER720903 UOM720903:UON720903 UYI720903:UYJ720903 VIE720903:VIF720903 VSA720903:VSB720903 WBW720903:WBX720903 WLS720903:WLT720903 WVO720903:WVP720903 G786439:H786439 JC786439:JD786439 SY786439:SZ786439 ACU786439:ACV786439 AMQ786439:AMR786439 AWM786439:AWN786439 BGI786439:BGJ786439 BQE786439:BQF786439 CAA786439:CAB786439 CJW786439:CJX786439 CTS786439:CTT786439 DDO786439:DDP786439 DNK786439:DNL786439 DXG786439:DXH786439 EHC786439:EHD786439 EQY786439:EQZ786439 FAU786439:FAV786439 FKQ786439:FKR786439 FUM786439:FUN786439 GEI786439:GEJ786439 GOE786439:GOF786439 GYA786439:GYB786439 HHW786439:HHX786439 HRS786439:HRT786439 IBO786439:IBP786439 ILK786439:ILL786439 IVG786439:IVH786439 JFC786439:JFD786439 JOY786439:JOZ786439 JYU786439:JYV786439 KIQ786439:KIR786439 KSM786439:KSN786439 LCI786439:LCJ786439 LME786439:LMF786439 LWA786439:LWB786439 MFW786439:MFX786439 MPS786439:MPT786439 MZO786439:MZP786439 NJK786439:NJL786439 NTG786439:NTH786439 ODC786439:ODD786439 OMY786439:OMZ786439 OWU786439:OWV786439 PGQ786439:PGR786439 PQM786439:PQN786439 QAI786439:QAJ786439 QKE786439:QKF786439 QUA786439:QUB786439 RDW786439:RDX786439 RNS786439:RNT786439 RXO786439:RXP786439 SHK786439:SHL786439 SRG786439:SRH786439 TBC786439:TBD786439 TKY786439:TKZ786439 TUU786439:TUV786439 UEQ786439:UER786439 UOM786439:UON786439 UYI786439:UYJ786439 VIE786439:VIF786439 VSA786439:VSB786439 WBW786439:WBX786439 WLS786439:WLT786439 WVO786439:WVP786439 G851975:H851975 JC851975:JD851975 SY851975:SZ851975 ACU851975:ACV851975 AMQ851975:AMR851975 AWM851975:AWN851975 BGI851975:BGJ851975 BQE851975:BQF851975 CAA851975:CAB851975 CJW851975:CJX851975 CTS851975:CTT851975 DDO851975:DDP851975 DNK851975:DNL851975 DXG851975:DXH851975 EHC851975:EHD851975 EQY851975:EQZ851975 FAU851975:FAV851975 FKQ851975:FKR851975 FUM851975:FUN851975 GEI851975:GEJ851975 GOE851975:GOF851975 GYA851975:GYB851975 HHW851975:HHX851975 HRS851975:HRT851975 IBO851975:IBP851975 ILK851975:ILL851975 IVG851975:IVH851975 JFC851975:JFD851975 JOY851975:JOZ851975 JYU851975:JYV851975 KIQ851975:KIR851975 KSM851975:KSN851975 LCI851975:LCJ851975 LME851975:LMF851975 LWA851975:LWB851975 MFW851975:MFX851975 MPS851975:MPT851975 MZO851975:MZP851975 NJK851975:NJL851975 NTG851975:NTH851975 ODC851975:ODD851975 OMY851975:OMZ851975 OWU851975:OWV851975 PGQ851975:PGR851975 PQM851975:PQN851975 QAI851975:QAJ851975 QKE851975:QKF851975 QUA851975:QUB851975 RDW851975:RDX851975 RNS851975:RNT851975 RXO851975:RXP851975 SHK851975:SHL851975 SRG851975:SRH851975 TBC851975:TBD851975 TKY851975:TKZ851975 TUU851975:TUV851975 UEQ851975:UER851975 UOM851975:UON851975 UYI851975:UYJ851975 VIE851975:VIF851975 VSA851975:VSB851975 WBW851975:WBX851975 WLS851975:WLT851975 WVO851975:WVP851975 G917511:H917511 JC917511:JD917511 SY917511:SZ917511 ACU917511:ACV917511 AMQ917511:AMR917511 AWM917511:AWN917511 BGI917511:BGJ917511 BQE917511:BQF917511 CAA917511:CAB917511 CJW917511:CJX917511 CTS917511:CTT917511 DDO917511:DDP917511 DNK917511:DNL917511 DXG917511:DXH917511 EHC917511:EHD917511 EQY917511:EQZ917511 FAU917511:FAV917511 FKQ917511:FKR917511 FUM917511:FUN917511 GEI917511:GEJ917511 GOE917511:GOF917511 GYA917511:GYB917511 HHW917511:HHX917511 HRS917511:HRT917511 IBO917511:IBP917511 ILK917511:ILL917511 IVG917511:IVH917511 JFC917511:JFD917511 JOY917511:JOZ917511 JYU917511:JYV917511 KIQ917511:KIR917511 KSM917511:KSN917511 LCI917511:LCJ917511 LME917511:LMF917511 LWA917511:LWB917511 MFW917511:MFX917511 MPS917511:MPT917511 MZO917511:MZP917511 NJK917511:NJL917511 NTG917511:NTH917511 ODC917511:ODD917511 OMY917511:OMZ917511 OWU917511:OWV917511 PGQ917511:PGR917511 PQM917511:PQN917511 QAI917511:QAJ917511 QKE917511:QKF917511 QUA917511:QUB917511 RDW917511:RDX917511 RNS917511:RNT917511 RXO917511:RXP917511 SHK917511:SHL917511 SRG917511:SRH917511 TBC917511:TBD917511 TKY917511:TKZ917511 TUU917511:TUV917511 UEQ917511:UER917511 UOM917511:UON917511 UYI917511:UYJ917511 VIE917511:VIF917511 VSA917511:VSB917511 WBW917511:WBX917511 WLS917511:WLT917511 WVO917511:WVP917511 G983047:H983047 JC983047:JD983047 SY983047:SZ983047 ACU983047:ACV983047 AMQ983047:AMR983047 AWM983047:AWN983047 BGI983047:BGJ983047 BQE983047:BQF983047 CAA983047:CAB983047 CJW983047:CJX983047 CTS983047:CTT983047 DDO983047:DDP983047 DNK983047:DNL983047 DXG983047:DXH983047 EHC983047:EHD983047 EQY983047:EQZ983047 FAU983047:FAV983047 FKQ983047:FKR983047 FUM983047:FUN983047 GEI983047:GEJ983047 GOE983047:GOF983047 GYA983047:GYB983047 HHW983047:HHX983047 HRS983047:HRT983047 IBO983047:IBP983047 ILK983047:ILL983047 IVG983047:IVH983047 JFC983047:JFD983047 JOY983047:JOZ983047 JYU983047:JYV983047 KIQ983047:KIR983047 KSM983047:KSN983047 LCI983047:LCJ983047 LME983047:LMF983047 LWA983047:LWB983047 MFW983047:MFX983047 MPS983047:MPT983047 MZO983047:MZP983047 NJK983047:NJL983047 NTG983047:NTH983047 ODC983047:ODD983047 OMY983047:OMZ983047 OWU983047:OWV983047 PGQ983047:PGR983047 PQM983047:PQN983047 QAI983047:QAJ983047 QKE983047:QKF983047 QUA983047:QUB983047 RDW983047:RDX983047 RNS983047:RNT983047 RXO983047:RXP983047 SHK983047:SHL983047 SRG983047:SRH983047 TBC983047:TBD983047 TKY983047:TKZ983047 TUU983047:TUV983047 UEQ983047:UER983047 UOM983047:UON983047 UYI983047:UYJ983047 VIE983047:VIF983047 VSA983047:VSB983047 WBW983047:WBX983047 WLS983047:WLT983047 WVO983047:WVP983047" xr:uid="{0F6482EF-571B-447C-9A2C-22ABFE47AC70}">
      <formula1>$L$7:$L$11</formula1>
    </dataValidation>
    <dataValidation type="list" allowBlank="1" showInputMessage="1" showErrorMessage="1" sqref="E2:F2 JA2:JB2 SW2:SX2 ACS2:ACT2 AMO2:AMP2 AWK2:AWL2 BGG2:BGH2 BQC2:BQD2 BZY2:BZZ2 CJU2:CJV2 CTQ2:CTR2 DDM2:DDN2 DNI2:DNJ2 DXE2:DXF2 EHA2:EHB2 EQW2:EQX2 FAS2:FAT2 FKO2:FKP2 FUK2:FUL2 GEG2:GEH2 GOC2:GOD2 GXY2:GXZ2 HHU2:HHV2 HRQ2:HRR2 IBM2:IBN2 ILI2:ILJ2 IVE2:IVF2 JFA2:JFB2 JOW2:JOX2 JYS2:JYT2 KIO2:KIP2 KSK2:KSL2 LCG2:LCH2 LMC2:LMD2 LVY2:LVZ2 MFU2:MFV2 MPQ2:MPR2 MZM2:MZN2 NJI2:NJJ2 NTE2:NTF2 ODA2:ODB2 OMW2:OMX2 OWS2:OWT2 PGO2:PGP2 PQK2:PQL2 QAG2:QAH2 QKC2:QKD2 QTY2:QTZ2 RDU2:RDV2 RNQ2:RNR2 RXM2:RXN2 SHI2:SHJ2 SRE2:SRF2 TBA2:TBB2 TKW2:TKX2 TUS2:TUT2 UEO2:UEP2 UOK2:UOL2 UYG2:UYH2 VIC2:VID2 VRY2:VRZ2 WBU2:WBV2 WLQ2:WLR2 WVM2:WVN2 E65538:F65538 JA65538:JB65538 SW65538:SX65538 ACS65538:ACT65538 AMO65538:AMP65538 AWK65538:AWL65538 BGG65538:BGH65538 BQC65538:BQD65538 BZY65538:BZZ65538 CJU65538:CJV65538 CTQ65538:CTR65538 DDM65538:DDN65538 DNI65538:DNJ65538 DXE65538:DXF65538 EHA65538:EHB65538 EQW65538:EQX65538 FAS65538:FAT65538 FKO65538:FKP65538 FUK65538:FUL65538 GEG65538:GEH65538 GOC65538:GOD65538 GXY65538:GXZ65538 HHU65538:HHV65538 HRQ65538:HRR65538 IBM65538:IBN65538 ILI65538:ILJ65538 IVE65538:IVF65538 JFA65538:JFB65538 JOW65538:JOX65538 JYS65538:JYT65538 KIO65538:KIP65538 KSK65538:KSL65538 LCG65538:LCH65538 LMC65538:LMD65538 LVY65538:LVZ65538 MFU65538:MFV65538 MPQ65538:MPR65538 MZM65538:MZN65538 NJI65538:NJJ65538 NTE65538:NTF65538 ODA65538:ODB65538 OMW65538:OMX65538 OWS65538:OWT65538 PGO65538:PGP65538 PQK65538:PQL65538 QAG65538:QAH65538 QKC65538:QKD65538 QTY65538:QTZ65538 RDU65538:RDV65538 RNQ65538:RNR65538 RXM65538:RXN65538 SHI65538:SHJ65538 SRE65538:SRF65538 TBA65538:TBB65538 TKW65538:TKX65538 TUS65538:TUT65538 UEO65538:UEP65538 UOK65538:UOL65538 UYG65538:UYH65538 VIC65538:VID65538 VRY65538:VRZ65538 WBU65538:WBV65538 WLQ65538:WLR65538 WVM65538:WVN65538 E131074:F131074 JA131074:JB131074 SW131074:SX131074 ACS131074:ACT131074 AMO131074:AMP131074 AWK131074:AWL131074 BGG131074:BGH131074 BQC131074:BQD131074 BZY131074:BZZ131074 CJU131074:CJV131074 CTQ131074:CTR131074 DDM131074:DDN131074 DNI131074:DNJ131074 DXE131074:DXF131074 EHA131074:EHB131074 EQW131074:EQX131074 FAS131074:FAT131074 FKO131074:FKP131074 FUK131074:FUL131074 GEG131074:GEH131074 GOC131074:GOD131074 GXY131074:GXZ131074 HHU131074:HHV131074 HRQ131074:HRR131074 IBM131074:IBN131074 ILI131074:ILJ131074 IVE131074:IVF131074 JFA131074:JFB131074 JOW131074:JOX131074 JYS131074:JYT131074 KIO131074:KIP131074 KSK131074:KSL131074 LCG131074:LCH131074 LMC131074:LMD131074 LVY131074:LVZ131074 MFU131074:MFV131074 MPQ131074:MPR131074 MZM131074:MZN131074 NJI131074:NJJ131074 NTE131074:NTF131074 ODA131074:ODB131074 OMW131074:OMX131074 OWS131074:OWT131074 PGO131074:PGP131074 PQK131074:PQL131074 QAG131074:QAH131074 QKC131074:QKD131074 QTY131074:QTZ131074 RDU131074:RDV131074 RNQ131074:RNR131074 RXM131074:RXN131074 SHI131074:SHJ131074 SRE131074:SRF131074 TBA131074:TBB131074 TKW131074:TKX131074 TUS131074:TUT131074 UEO131074:UEP131074 UOK131074:UOL131074 UYG131074:UYH131074 VIC131074:VID131074 VRY131074:VRZ131074 WBU131074:WBV131074 WLQ131074:WLR131074 WVM131074:WVN131074 E196610:F196610 JA196610:JB196610 SW196610:SX196610 ACS196610:ACT196610 AMO196610:AMP196610 AWK196610:AWL196610 BGG196610:BGH196610 BQC196610:BQD196610 BZY196610:BZZ196610 CJU196610:CJV196610 CTQ196610:CTR196610 DDM196610:DDN196610 DNI196610:DNJ196610 DXE196610:DXF196610 EHA196610:EHB196610 EQW196610:EQX196610 FAS196610:FAT196610 FKO196610:FKP196610 FUK196610:FUL196610 GEG196610:GEH196610 GOC196610:GOD196610 GXY196610:GXZ196610 HHU196610:HHV196610 HRQ196610:HRR196610 IBM196610:IBN196610 ILI196610:ILJ196610 IVE196610:IVF196610 JFA196610:JFB196610 JOW196610:JOX196610 JYS196610:JYT196610 KIO196610:KIP196610 KSK196610:KSL196610 LCG196610:LCH196610 LMC196610:LMD196610 LVY196610:LVZ196610 MFU196610:MFV196610 MPQ196610:MPR196610 MZM196610:MZN196610 NJI196610:NJJ196610 NTE196610:NTF196610 ODA196610:ODB196610 OMW196610:OMX196610 OWS196610:OWT196610 PGO196610:PGP196610 PQK196610:PQL196610 QAG196610:QAH196610 QKC196610:QKD196610 QTY196610:QTZ196610 RDU196610:RDV196610 RNQ196610:RNR196610 RXM196610:RXN196610 SHI196610:SHJ196610 SRE196610:SRF196610 TBA196610:TBB196610 TKW196610:TKX196610 TUS196610:TUT196610 UEO196610:UEP196610 UOK196610:UOL196610 UYG196610:UYH196610 VIC196610:VID196610 VRY196610:VRZ196610 WBU196610:WBV196610 WLQ196610:WLR196610 WVM196610:WVN196610 E262146:F262146 JA262146:JB262146 SW262146:SX262146 ACS262146:ACT262146 AMO262146:AMP262146 AWK262146:AWL262146 BGG262146:BGH262146 BQC262146:BQD262146 BZY262146:BZZ262146 CJU262146:CJV262146 CTQ262146:CTR262146 DDM262146:DDN262146 DNI262146:DNJ262146 DXE262146:DXF262146 EHA262146:EHB262146 EQW262146:EQX262146 FAS262146:FAT262146 FKO262146:FKP262146 FUK262146:FUL262146 GEG262146:GEH262146 GOC262146:GOD262146 GXY262146:GXZ262146 HHU262146:HHV262146 HRQ262146:HRR262146 IBM262146:IBN262146 ILI262146:ILJ262146 IVE262146:IVF262146 JFA262146:JFB262146 JOW262146:JOX262146 JYS262146:JYT262146 KIO262146:KIP262146 KSK262146:KSL262146 LCG262146:LCH262146 LMC262146:LMD262146 LVY262146:LVZ262146 MFU262146:MFV262146 MPQ262146:MPR262146 MZM262146:MZN262146 NJI262146:NJJ262146 NTE262146:NTF262146 ODA262146:ODB262146 OMW262146:OMX262146 OWS262146:OWT262146 PGO262146:PGP262146 PQK262146:PQL262146 QAG262146:QAH262146 QKC262146:QKD262146 QTY262146:QTZ262146 RDU262146:RDV262146 RNQ262146:RNR262146 RXM262146:RXN262146 SHI262146:SHJ262146 SRE262146:SRF262146 TBA262146:TBB262146 TKW262146:TKX262146 TUS262146:TUT262146 UEO262146:UEP262146 UOK262146:UOL262146 UYG262146:UYH262146 VIC262146:VID262146 VRY262146:VRZ262146 WBU262146:WBV262146 WLQ262146:WLR262146 WVM262146:WVN262146 E327682:F327682 JA327682:JB327682 SW327682:SX327682 ACS327682:ACT327682 AMO327682:AMP327682 AWK327682:AWL327682 BGG327682:BGH327682 BQC327682:BQD327682 BZY327682:BZZ327682 CJU327682:CJV327682 CTQ327682:CTR327682 DDM327682:DDN327682 DNI327682:DNJ327682 DXE327682:DXF327682 EHA327682:EHB327682 EQW327682:EQX327682 FAS327682:FAT327682 FKO327682:FKP327682 FUK327682:FUL327682 GEG327682:GEH327682 GOC327682:GOD327682 GXY327682:GXZ327682 HHU327682:HHV327682 HRQ327682:HRR327682 IBM327682:IBN327682 ILI327682:ILJ327682 IVE327682:IVF327682 JFA327682:JFB327682 JOW327682:JOX327682 JYS327682:JYT327682 KIO327682:KIP327682 KSK327682:KSL327682 LCG327682:LCH327682 LMC327682:LMD327682 LVY327682:LVZ327682 MFU327682:MFV327682 MPQ327682:MPR327682 MZM327682:MZN327682 NJI327682:NJJ327682 NTE327682:NTF327682 ODA327682:ODB327682 OMW327682:OMX327682 OWS327682:OWT327682 PGO327682:PGP327682 PQK327682:PQL327682 QAG327682:QAH327682 QKC327682:QKD327682 QTY327682:QTZ327682 RDU327682:RDV327682 RNQ327682:RNR327682 RXM327682:RXN327682 SHI327682:SHJ327682 SRE327682:SRF327682 TBA327682:TBB327682 TKW327682:TKX327682 TUS327682:TUT327682 UEO327682:UEP327682 UOK327682:UOL327682 UYG327682:UYH327682 VIC327682:VID327682 VRY327682:VRZ327682 WBU327682:WBV327682 WLQ327682:WLR327682 WVM327682:WVN327682 E393218:F393218 JA393218:JB393218 SW393218:SX393218 ACS393218:ACT393218 AMO393218:AMP393218 AWK393218:AWL393218 BGG393218:BGH393218 BQC393218:BQD393218 BZY393218:BZZ393218 CJU393218:CJV393218 CTQ393218:CTR393218 DDM393218:DDN393218 DNI393218:DNJ393218 DXE393218:DXF393218 EHA393218:EHB393218 EQW393218:EQX393218 FAS393218:FAT393218 FKO393218:FKP393218 FUK393218:FUL393218 GEG393218:GEH393218 GOC393218:GOD393218 GXY393218:GXZ393218 HHU393218:HHV393218 HRQ393218:HRR393218 IBM393218:IBN393218 ILI393218:ILJ393218 IVE393218:IVF393218 JFA393218:JFB393218 JOW393218:JOX393218 JYS393218:JYT393218 KIO393218:KIP393218 KSK393218:KSL393218 LCG393218:LCH393218 LMC393218:LMD393218 LVY393218:LVZ393218 MFU393218:MFV393218 MPQ393218:MPR393218 MZM393218:MZN393218 NJI393218:NJJ393218 NTE393218:NTF393218 ODA393218:ODB393218 OMW393218:OMX393218 OWS393218:OWT393218 PGO393218:PGP393218 PQK393218:PQL393218 QAG393218:QAH393218 QKC393218:QKD393218 QTY393218:QTZ393218 RDU393218:RDV393218 RNQ393218:RNR393218 RXM393218:RXN393218 SHI393218:SHJ393218 SRE393218:SRF393218 TBA393218:TBB393218 TKW393218:TKX393218 TUS393218:TUT393218 UEO393218:UEP393218 UOK393218:UOL393218 UYG393218:UYH393218 VIC393218:VID393218 VRY393218:VRZ393218 WBU393218:WBV393218 WLQ393218:WLR393218 WVM393218:WVN393218 E458754:F458754 JA458754:JB458754 SW458754:SX458754 ACS458754:ACT458754 AMO458754:AMP458754 AWK458754:AWL458754 BGG458754:BGH458754 BQC458754:BQD458754 BZY458754:BZZ458754 CJU458754:CJV458754 CTQ458754:CTR458754 DDM458754:DDN458754 DNI458754:DNJ458754 DXE458754:DXF458754 EHA458754:EHB458754 EQW458754:EQX458754 FAS458754:FAT458754 FKO458754:FKP458754 FUK458754:FUL458754 GEG458754:GEH458754 GOC458754:GOD458754 GXY458754:GXZ458754 HHU458754:HHV458754 HRQ458754:HRR458754 IBM458754:IBN458754 ILI458754:ILJ458754 IVE458754:IVF458754 JFA458754:JFB458754 JOW458754:JOX458754 JYS458754:JYT458754 KIO458754:KIP458754 KSK458754:KSL458754 LCG458754:LCH458754 LMC458754:LMD458754 LVY458754:LVZ458754 MFU458754:MFV458754 MPQ458754:MPR458754 MZM458754:MZN458754 NJI458754:NJJ458754 NTE458754:NTF458754 ODA458754:ODB458754 OMW458754:OMX458754 OWS458754:OWT458754 PGO458754:PGP458754 PQK458754:PQL458754 QAG458754:QAH458754 QKC458754:QKD458754 QTY458754:QTZ458754 RDU458754:RDV458754 RNQ458754:RNR458754 RXM458754:RXN458754 SHI458754:SHJ458754 SRE458754:SRF458754 TBA458754:TBB458754 TKW458754:TKX458754 TUS458754:TUT458754 UEO458754:UEP458754 UOK458754:UOL458754 UYG458754:UYH458754 VIC458754:VID458754 VRY458754:VRZ458754 WBU458754:WBV458754 WLQ458754:WLR458754 WVM458754:WVN458754 E524290:F524290 JA524290:JB524290 SW524290:SX524290 ACS524290:ACT524290 AMO524290:AMP524290 AWK524290:AWL524290 BGG524290:BGH524290 BQC524290:BQD524290 BZY524290:BZZ524290 CJU524290:CJV524290 CTQ524290:CTR524290 DDM524290:DDN524290 DNI524290:DNJ524290 DXE524290:DXF524290 EHA524290:EHB524290 EQW524290:EQX524290 FAS524290:FAT524290 FKO524290:FKP524290 FUK524290:FUL524290 GEG524290:GEH524290 GOC524290:GOD524290 GXY524290:GXZ524290 HHU524290:HHV524290 HRQ524290:HRR524290 IBM524290:IBN524290 ILI524290:ILJ524290 IVE524290:IVF524290 JFA524290:JFB524290 JOW524290:JOX524290 JYS524290:JYT524290 KIO524290:KIP524290 KSK524290:KSL524290 LCG524290:LCH524290 LMC524290:LMD524290 LVY524290:LVZ524290 MFU524290:MFV524290 MPQ524290:MPR524290 MZM524290:MZN524290 NJI524290:NJJ524290 NTE524290:NTF524290 ODA524290:ODB524290 OMW524290:OMX524290 OWS524290:OWT524290 PGO524290:PGP524290 PQK524290:PQL524290 QAG524290:QAH524290 QKC524290:QKD524290 QTY524290:QTZ524290 RDU524290:RDV524290 RNQ524290:RNR524290 RXM524290:RXN524290 SHI524290:SHJ524290 SRE524290:SRF524290 TBA524290:TBB524290 TKW524290:TKX524290 TUS524290:TUT524290 UEO524290:UEP524290 UOK524290:UOL524290 UYG524290:UYH524290 VIC524290:VID524290 VRY524290:VRZ524290 WBU524290:WBV524290 WLQ524290:WLR524290 WVM524290:WVN524290 E589826:F589826 JA589826:JB589826 SW589826:SX589826 ACS589826:ACT589826 AMO589826:AMP589826 AWK589826:AWL589826 BGG589826:BGH589826 BQC589826:BQD589826 BZY589826:BZZ589826 CJU589826:CJV589826 CTQ589826:CTR589826 DDM589826:DDN589826 DNI589826:DNJ589826 DXE589826:DXF589826 EHA589826:EHB589826 EQW589826:EQX589826 FAS589826:FAT589826 FKO589826:FKP589826 FUK589826:FUL589826 GEG589826:GEH589826 GOC589826:GOD589826 GXY589826:GXZ589826 HHU589826:HHV589826 HRQ589826:HRR589826 IBM589826:IBN589826 ILI589826:ILJ589826 IVE589826:IVF589826 JFA589826:JFB589826 JOW589826:JOX589826 JYS589826:JYT589826 KIO589826:KIP589826 KSK589826:KSL589826 LCG589826:LCH589826 LMC589826:LMD589826 LVY589826:LVZ589826 MFU589826:MFV589826 MPQ589826:MPR589826 MZM589826:MZN589826 NJI589826:NJJ589826 NTE589826:NTF589826 ODA589826:ODB589826 OMW589826:OMX589826 OWS589826:OWT589826 PGO589826:PGP589826 PQK589826:PQL589826 QAG589826:QAH589826 QKC589826:QKD589826 QTY589826:QTZ589826 RDU589826:RDV589826 RNQ589826:RNR589826 RXM589826:RXN589826 SHI589826:SHJ589826 SRE589826:SRF589826 TBA589826:TBB589826 TKW589826:TKX589826 TUS589826:TUT589826 UEO589826:UEP589826 UOK589826:UOL589826 UYG589826:UYH589826 VIC589826:VID589826 VRY589826:VRZ589826 WBU589826:WBV589826 WLQ589826:WLR589826 WVM589826:WVN589826 E655362:F655362 JA655362:JB655362 SW655362:SX655362 ACS655362:ACT655362 AMO655362:AMP655362 AWK655362:AWL655362 BGG655362:BGH655362 BQC655362:BQD655362 BZY655362:BZZ655362 CJU655362:CJV655362 CTQ655362:CTR655362 DDM655362:DDN655362 DNI655362:DNJ655362 DXE655362:DXF655362 EHA655362:EHB655362 EQW655362:EQX655362 FAS655362:FAT655362 FKO655362:FKP655362 FUK655362:FUL655362 GEG655362:GEH655362 GOC655362:GOD655362 GXY655362:GXZ655362 HHU655362:HHV655362 HRQ655362:HRR655362 IBM655362:IBN655362 ILI655362:ILJ655362 IVE655362:IVF655362 JFA655362:JFB655362 JOW655362:JOX655362 JYS655362:JYT655362 KIO655362:KIP655362 KSK655362:KSL655362 LCG655362:LCH655362 LMC655362:LMD655362 LVY655362:LVZ655362 MFU655362:MFV655362 MPQ655362:MPR655362 MZM655362:MZN655362 NJI655362:NJJ655362 NTE655362:NTF655362 ODA655362:ODB655362 OMW655362:OMX655362 OWS655362:OWT655362 PGO655362:PGP655362 PQK655362:PQL655362 QAG655362:QAH655362 QKC655362:QKD655362 QTY655362:QTZ655362 RDU655362:RDV655362 RNQ655362:RNR655362 RXM655362:RXN655362 SHI655362:SHJ655362 SRE655362:SRF655362 TBA655362:TBB655362 TKW655362:TKX655362 TUS655362:TUT655362 UEO655362:UEP655362 UOK655362:UOL655362 UYG655362:UYH655362 VIC655362:VID655362 VRY655362:VRZ655362 WBU655362:WBV655362 WLQ655362:WLR655362 WVM655362:WVN655362 E720898:F720898 JA720898:JB720898 SW720898:SX720898 ACS720898:ACT720898 AMO720898:AMP720898 AWK720898:AWL720898 BGG720898:BGH720898 BQC720898:BQD720898 BZY720898:BZZ720898 CJU720898:CJV720898 CTQ720898:CTR720898 DDM720898:DDN720898 DNI720898:DNJ720898 DXE720898:DXF720898 EHA720898:EHB720898 EQW720898:EQX720898 FAS720898:FAT720898 FKO720898:FKP720898 FUK720898:FUL720898 GEG720898:GEH720898 GOC720898:GOD720898 GXY720898:GXZ720898 HHU720898:HHV720898 HRQ720898:HRR720898 IBM720898:IBN720898 ILI720898:ILJ720898 IVE720898:IVF720898 JFA720898:JFB720898 JOW720898:JOX720898 JYS720898:JYT720898 KIO720898:KIP720898 KSK720898:KSL720898 LCG720898:LCH720898 LMC720898:LMD720898 LVY720898:LVZ720898 MFU720898:MFV720898 MPQ720898:MPR720898 MZM720898:MZN720898 NJI720898:NJJ720898 NTE720898:NTF720898 ODA720898:ODB720898 OMW720898:OMX720898 OWS720898:OWT720898 PGO720898:PGP720898 PQK720898:PQL720898 QAG720898:QAH720898 QKC720898:QKD720898 QTY720898:QTZ720898 RDU720898:RDV720898 RNQ720898:RNR720898 RXM720898:RXN720898 SHI720898:SHJ720898 SRE720898:SRF720898 TBA720898:TBB720898 TKW720898:TKX720898 TUS720898:TUT720898 UEO720898:UEP720898 UOK720898:UOL720898 UYG720898:UYH720898 VIC720898:VID720898 VRY720898:VRZ720898 WBU720898:WBV720898 WLQ720898:WLR720898 WVM720898:WVN720898 E786434:F786434 JA786434:JB786434 SW786434:SX786434 ACS786434:ACT786434 AMO786434:AMP786434 AWK786434:AWL786434 BGG786434:BGH786434 BQC786434:BQD786434 BZY786434:BZZ786434 CJU786434:CJV786434 CTQ786434:CTR786434 DDM786434:DDN786434 DNI786434:DNJ786434 DXE786434:DXF786434 EHA786434:EHB786434 EQW786434:EQX786434 FAS786434:FAT786434 FKO786434:FKP786434 FUK786434:FUL786434 GEG786434:GEH786434 GOC786434:GOD786434 GXY786434:GXZ786434 HHU786434:HHV786434 HRQ786434:HRR786434 IBM786434:IBN786434 ILI786434:ILJ786434 IVE786434:IVF786434 JFA786434:JFB786434 JOW786434:JOX786434 JYS786434:JYT786434 KIO786434:KIP786434 KSK786434:KSL786434 LCG786434:LCH786434 LMC786434:LMD786434 LVY786434:LVZ786434 MFU786434:MFV786434 MPQ786434:MPR786434 MZM786434:MZN786434 NJI786434:NJJ786434 NTE786434:NTF786434 ODA786434:ODB786434 OMW786434:OMX786434 OWS786434:OWT786434 PGO786434:PGP786434 PQK786434:PQL786434 QAG786434:QAH786434 QKC786434:QKD786434 QTY786434:QTZ786434 RDU786434:RDV786434 RNQ786434:RNR786434 RXM786434:RXN786434 SHI786434:SHJ786434 SRE786434:SRF786434 TBA786434:TBB786434 TKW786434:TKX786434 TUS786434:TUT786434 UEO786434:UEP786434 UOK786434:UOL786434 UYG786434:UYH786434 VIC786434:VID786434 VRY786434:VRZ786434 WBU786434:WBV786434 WLQ786434:WLR786434 WVM786434:WVN786434 E851970:F851970 JA851970:JB851970 SW851970:SX851970 ACS851970:ACT851970 AMO851970:AMP851970 AWK851970:AWL851970 BGG851970:BGH851970 BQC851970:BQD851970 BZY851970:BZZ851970 CJU851970:CJV851970 CTQ851970:CTR851970 DDM851970:DDN851970 DNI851970:DNJ851970 DXE851970:DXF851970 EHA851970:EHB851970 EQW851970:EQX851970 FAS851970:FAT851970 FKO851970:FKP851970 FUK851970:FUL851970 GEG851970:GEH851970 GOC851970:GOD851970 GXY851970:GXZ851970 HHU851970:HHV851970 HRQ851970:HRR851970 IBM851970:IBN851970 ILI851970:ILJ851970 IVE851970:IVF851970 JFA851970:JFB851970 JOW851970:JOX851970 JYS851970:JYT851970 KIO851970:KIP851970 KSK851970:KSL851970 LCG851970:LCH851970 LMC851970:LMD851970 LVY851970:LVZ851970 MFU851970:MFV851970 MPQ851970:MPR851970 MZM851970:MZN851970 NJI851970:NJJ851970 NTE851970:NTF851970 ODA851970:ODB851970 OMW851970:OMX851970 OWS851970:OWT851970 PGO851970:PGP851970 PQK851970:PQL851970 QAG851970:QAH851970 QKC851970:QKD851970 QTY851970:QTZ851970 RDU851970:RDV851970 RNQ851970:RNR851970 RXM851970:RXN851970 SHI851970:SHJ851970 SRE851970:SRF851970 TBA851970:TBB851970 TKW851970:TKX851970 TUS851970:TUT851970 UEO851970:UEP851970 UOK851970:UOL851970 UYG851970:UYH851970 VIC851970:VID851970 VRY851970:VRZ851970 WBU851970:WBV851970 WLQ851970:WLR851970 WVM851970:WVN851970 E917506:F917506 JA917506:JB917506 SW917506:SX917506 ACS917506:ACT917506 AMO917506:AMP917506 AWK917506:AWL917506 BGG917506:BGH917506 BQC917506:BQD917506 BZY917506:BZZ917506 CJU917506:CJV917506 CTQ917506:CTR917506 DDM917506:DDN917506 DNI917506:DNJ917506 DXE917506:DXF917506 EHA917506:EHB917506 EQW917506:EQX917506 FAS917506:FAT917506 FKO917506:FKP917506 FUK917506:FUL917506 GEG917506:GEH917506 GOC917506:GOD917506 GXY917506:GXZ917506 HHU917506:HHV917506 HRQ917506:HRR917506 IBM917506:IBN917506 ILI917506:ILJ917506 IVE917506:IVF917506 JFA917506:JFB917506 JOW917506:JOX917506 JYS917506:JYT917506 KIO917506:KIP917506 KSK917506:KSL917506 LCG917506:LCH917506 LMC917506:LMD917506 LVY917506:LVZ917506 MFU917506:MFV917506 MPQ917506:MPR917506 MZM917506:MZN917506 NJI917506:NJJ917506 NTE917506:NTF917506 ODA917506:ODB917506 OMW917506:OMX917506 OWS917506:OWT917506 PGO917506:PGP917506 PQK917506:PQL917506 QAG917506:QAH917506 QKC917506:QKD917506 QTY917506:QTZ917506 RDU917506:RDV917506 RNQ917506:RNR917506 RXM917506:RXN917506 SHI917506:SHJ917506 SRE917506:SRF917506 TBA917506:TBB917506 TKW917506:TKX917506 TUS917506:TUT917506 UEO917506:UEP917506 UOK917506:UOL917506 UYG917506:UYH917506 VIC917506:VID917506 VRY917506:VRZ917506 WBU917506:WBV917506 WLQ917506:WLR917506 WVM917506:WVN917506 E983042:F983042 JA983042:JB983042 SW983042:SX983042 ACS983042:ACT983042 AMO983042:AMP983042 AWK983042:AWL983042 BGG983042:BGH983042 BQC983042:BQD983042 BZY983042:BZZ983042 CJU983042:CJV983042 CTQ983042:CTR983042 DDM983042:DDN983042 DNI983042:DNJ983042 DXE983042:DXF983042 EHA983042:EHB983042 EQW983042:EQX983042 FAS983042:FAT983042 FKO983042:FKP983042 FUK983042:FUL983042 GEG983042:GEH983042 GOC983042:GOD983042 GXY983042:GXZ983042 HHU983042:HHV983042 HRQ983042:HRR983042 IBM983042:IBN983042 ILI983042:ILJ983042 IVE983042:IVF983042 JFA983042:JFB983042 JOW983042:JOX983042 JYS983042:JYT983042 KIO983042:KIP983042 KSK983042:KSL983042 LCG983042:LCH983042 LMC983042:LMD983042 LVY983042:LVZ983042 MFU983042:MFV983042 MPQ983042:MPR983042 MZM983042:MZN983042 NJI983042:NJJ983042 NTE983042:NTF983042 ODA983042:ODB983042 OMW983042:OMX983042 OWS983042:OWT983042 PGO983042:PGP983042 PQK983042:PQL983042 QAG983042:QAH983042 QKC983042:QKD983042 QTY983042:QTZ983042 RDU983042:RDV983042 RNQ983042:RNR983042 RXM983042:RXN983042 SHI983042:SHJ983042 SRE983042:SRF983042 TBA983042:TBB983042 TKW983042:TKX983042 TUS983042:TUT983042 UEO983042:UEP983042 UOK983042:UOL983042 UYG983042:UYH983042 VIC983042:VID983042 VRY983042:VRZ983042 WBU983042:WBV983042 WLQ983042:WLR983042 WVM983042:WVN983042 E7:F7 JA7:JB7 SW7:SX7 ACS7:ACT7 AMO7:AMP7 AWK7:AWL7 BGG7:BGH7 BQC7:BQD7 BZY7:BZZ7 CJU7:CJV7 CTQ7:CTR7 DDM7:DDN7 DNI7:DNJ7 DXE7:DXF7 EHA7:EHB7 EQW7:EQX7 FAS7:FAT7 FKO7:FKP7 FUK7:FUL7 GEG7:GEH7 GOC7:GOD7 GXY7:GXZ7 HHU7:HHV7 HRQ7:HRR7 IBM7:IBN7 ILI7:ILJ7 IVE7:IVF7 JFA7:JFB7 JOW7:JOX7 JYS7:JYT7 KIO7:KIP7 KSK7:KSL7 LCG7:LCH7 LMC7:LMD7 LVY7:LVZ7 MFU7:MFV7 MPQ7:MPR7 MZM7:MZN7 NJI7:NJJ7 NTE7:NTF7 ODA7:ODB7 OMW7:OMX7 OWS7:OWT7 PGO7:PGP7 PQK7:PQL7 QAG7:QAH7 QKC7:QKD7 QTY7:QTZ7 RDU7:RDV7 RNQ7:RNR7 RXM7:RXN7 SHI7:SHJ7 SRE7:SRF7 TBA7:TBB7 TKW7:TKX7 TUS7:TUT7 UEO7:UEP7 UOK7:UOL7 UYG7:UYH7 VIC7:VID7 VRY7:VRZ7 WBU7:WBV7 WLQ7:WLR7 WVM7:WVN7 E65543:F65543 JA65543:JB65543 SW65543:SX65543 ACS65543:ACT65543 AMO65543:AMP65543 AWK65543:AWL65543 BGG65543:BGH65543 BQC65543:BQD65543 BZY65543:BZZ65543 CJU65543:CJV65543 CTQ65543:CTR65543 DDM65543:DDN65543 DNI65543:DNJ65543 DXE65543:DXF65543 EHA65543:EHB65543 EQW65543:EQX65543 FAS65543:FAT65543 FKO65543:FKP65543 FUK65543:FUL65543 GEG65543:GEH65543 GOC65543:GOD65543 GXY65543:GXZ65543 HHU65543:HHV65543 HRQ65543:HRR65543 IBM65543:IBN65543 ILI65543:ILJ65543 IVE65543:IVF65543 JFA65543:JFB65543 JOW65543:JOX65543 JYS65543:JYT65543 KIO65543:KIP65543 KSK65543:KSL65543 LCG65543:LCH65543 LMC65543:LMD65543 LVY65543:LVZ65543 MFU65543:MFV65543 MPQ65543:MPR65543 MZM65543:MZN65543 NJI65543:NJJ65543 NTE65543:NTF65543 ODA65543:ODB65543 OMW65543:OMX65543 OWS65543:OWT65543 PGO65543:PGP65543 PQK65543:PQL65543 QAG65543:QAH65543 QKC65543:QKD65543 QTY65543:QTZ65543 RDU65543:RDV65543 RNQ65543:RNR65543 RXM65543:RXN65543 SHI65543:SHJ65543 SRE65543:SRF65543 TBA65543:TBB65543 TKW65543:TKX65543 TUS65543:TUT65543 UEO65543:UEP65543 UOK65543:UOL65543 UYG65543:UYH65543 VIC65543:VID65543 VRY65543:VRZ65543 WBU65543:WBV65543 WLQ65543:WLR65543 WVM65543:WVN65543 E131079:F131079 JA131079:JB131079 SW131079:SX131079 ACS131079:ACT131079 AMO131079:AMP131079 AWK131079:AWL131079 BGG131079:BGH131079 BQC131079:BQD131079 BZY131079:BZZ131079 CJU131079:CJV131079 CTQ131079:CTR131079 DDM131079:DDN131079 DNI131079:DNJ131079 DXE131079:DXF131079 EHA131079:EHB131079 EQW131079:EQX131079 FAS131079:FAT131079 FKO131079:FKP131079 FUK131079:FUL131079 GEG131079:GEH131079 GOC131079:GOD131079 GXY131079:GXZ131079 HHU131079:HHV131079 HRQ131079:HRR131079 IBM131079:IBN131079 ILI131079:ILJ131079 IVE131079:IVF131079 JFA131079:JFB131079 JOW131079:JOX131079 JYS131079:JYT131079 KIO131079:KIP131079 KSK131079:KSL131079 LCG131079:LCH131079 LMC131079:LMD131079 LVY131079:LVZ131079 MFU131079:MFV131079 MPQ131079:MPR131079 MZM131079:MZN131079 NJI131079:NJJ131079 NTE131079:NTF131079 ODA131079:ODB131079 OMW131079:OMX131079 OWS131079:OWT131079 PGO131079:PGP131079 PQK131079:PQL131079 QAG131079:QAH131079 QKC131079:QKD131079 QTY131079:QTZ131079 RDU131079:RDV131079 RNQ131079:RNR131079 RXM131079:RXN131079 SHI131079:SHJ131079 SRE131079:SRF131079 TBA131079:TBB131079 TKW131079:TKX131079 TUS131079:TUT131079 UEO131079:UEP131079 UOK131079:UOL131079 UYG131079:UYH131079 VIC131079:VID131079 VRY131079:VRZ131079 WBU131079:WBV131079 WLQ131079:WLR131079 WVM131079:WVN131079 E196615:F196615 JA196615:JB196615 SW196615:SX196615 ACS196615:ACT196615 AMO196615:AMP196615 AWK196615:AWL196615 BGG196615:BGH196615 BQC196615:BQD196615 BZY196615:BZZ196615 CJU196615:CJV196615 CTQ196615:CTR196615 DDM196615:DDN196615 DNI196615:DNJ196615 DXE196615:DXF196615 EHA196615:EHB196615 EQW196615:EQX196615 FAS196615:FAT196615 FKO196615:FKP196615 FUK196615:FUL196615 GEG196615:GEH196615 GOC196615:GOD196615 GXY196615:GXZ196615 HHU196615:HHV196615 HRQ196615:HRR196615 IBM196615:IBN196615 ILI196615:ILJ196615 IVE196615:IVF196615 JFA196615:JFB196615 JOW196615:JOX196615 JYS196615:JYT196615 KIO196615:KIP196615 KSK196615:KSL196615 LCG196615:LCH196615 LMC196615:LMD196615 LVY196615:LVZ196615 MFU196615:MFV196615 MPQ196615:MPR196615 MZM196615:MZN196615 NJI196615:NJJ196615 NTE196615:NTF196615 ODA196615:ODB196615 OMW196615:OMX196615 OWS196615:OWT196615 PGO196615:PGP196615 PQK196615:PQL196615 QAG196615:QAH196615 QKC196615:QKD196615 QTY196615:QTZ196615 RDU196615:RDV196615 RNQ196615:RNR196615 RXM196615:RXN196615 SHI196615:SHJ196615 SRE196615:SRF196615 TBA196615:TBB196615 TKW196615:TKX196615 TUS196615:TUT196615 UEO196615:UEP196615 UOK196615:UOL196615 UYG196615:UYH196615 VIC196615:VID196615 VRY196615:VRZ196615 WBU196615:WBV196615 WLQ196615:WLR196615 WVM196615:WVN196615 E262151:F262151 JA262151:JB262151 SW262151:SX262151 ACS262151:ACT262151 AMO262151:AMP262151 AWK262151:AWL262151 BGG262151:BGH262151 BQC262151:BQD262151 BZY262151:BZZ262151 CJU262151:CJV262151 CTQ262151:CTR262151 DDM262151:DDN262151 DNI262151:DNJ262151 DXE262151:DXF262151 EHA262151:EHB262151 EQW262151:EQX262151 FAS262151:FAT262151 FKO262151:FKP262151 FUK262151:FUL262151 GEG262151:GEH262151 GOC262151:GOD262151 GXY262151:GXZ262151 HHU262151:HHV262151 HRQ262151:HRR262151 IBM262151:IBN262151 ILI262151:ILJ262151 IVE262151:IVF262151 JFA262151:JFB262151 JOW262151:JOX262151 JYS262151:JYT262151 KIO262151:KIP262151 KSK262151:KSL262151 LCG262151:LCH262151 LMC262151:LMD262151 LVY262151:LVZ262151 MFU262151:MFV262151 MPQ262151:MPR262151 MZM262151:MZN262151 NJI262151:NJJ262151 NTE262151:NTF262151 ODA262151:ODB262151 OMW262151:OMX262151 OWS262151:OWT262151 PGO262151:PGP262151 PQK262151:PQL262151 QAG262151:QAH262151 QKC262151:QKD262151 QTY262151:QTZ262151 RDU262151:RDV262151 RNQ262151:RNR262151 RXM262151:RXN262151 SHI262151:SHJ262151 SRE262151:SRF262151 TBA262151:TBB262151 TKW262151:TKX262151 TUS262151:TUT262151 UEO262151:UEP262151 UOK262151:UOL262151 UYG262151:UYH262151 VIC262151:VID262151 VRY262151:VRZ262151 WBU262151:WBV262151 WLQ262151:WLR262151 WVM262151:WVN262151 E327687:F327687 JA327687:JB327687 SW327687:SX327687 ACS327687:ACT327687 AMO327687:AMP327687 AWK327687:AWL327687 BGG327687:BGH327687 BQC327687:BQD327687 BZY327687:BZZ327687 CJU327687:CJV327687 CTQ327687:CTR327687 DDM327687:DDN327687 DNI327687:DNJ327687 DXE327687:DXF327687 EHA327687:EHB327687 EQW327687:EQX327687 FAS327687:FAT327687 FKO327687:FKP327687 FUK327687:FUL327687 GEG327687:GEH327687 GOC327687:GOD327687 GXY327687:GXZ327687 HHU327687:HHV327687 HRQ327687:HRR327687 IBM327687:IBN327687 ILI327687:ILJ327687 IVE327687:IVF327687 JFA327687:JFB327687 JOW327687:JOX327687 JYS327687:JYT327687 KIO327687:KIP327687 KSK327687:KSL327687 LCG327687:LCH327687 LMC327687:LMD327687 LVY327687:LVZ327687 MFU327687:MFV327687 MPQ327687:MPR327687 MZM327687:MZN327687 NJI327687:NJJ327687 NTE327687:NTF327687 ODA327687:ODB327687 OMW327687:OMX327687 OWS327687:OWT327687 PGO327687:PGP327687 PQK327687:PQL327687 QAG327687:QAH327687 QKC327687:QKD327687 QTY327687:QTZ327687 RDU327687:RDV327687 RNQ327687:RNR327687 RXM327687:RXN327687 SHI327687:SHJ327687 SRE327687:SRF327687 TBA327687:TBB327687 TKW327687:TKX327687 TUS327687:TUT327687 UEO327687:UEP327687 UOK327687:UOL327687 UYG327687:UYH327687 VIC327687:VID327687 VRY327687:VRZ327687 WBU327687:WBV327687 WLQ327687:WLR327687 WVM327687:WVN327687 E393223:F393223 JA393223:JB393223 SW393223:SX393223 ACS393223:ACT393223 AMO393223:AMP393223 AWK393223:AWL393223 BGG393223:BGH393223 BQC393223:BQD393223 BZY393223:BZZ393223 CJU393223:CJV393223 CTQ393223:CTR393223 DDM393223:DDN393223 DNI393223:DNJ393223 DXE393223:DXF393223 EHA393223:EHB393223 EQW393223:EQX393223 FAS393223:FAT393223 FKO393223:FKP393223 FUK393223:FUL393223 GEG393223:GEH393223 GOC393223:GOD393223 GXY393223:GXZ393223 HHU393223:HHV393223 HRQ393223:HRR393223 IBM393223:IBN393223 ILI393223:ILJ393223 IVE393223:IVF393223 JFA393223:JFB393223 JOW393223:JOX393223 JYS393223:JYT393223 KIO393223:KIP393223 KSK393223:KSL393223 LCG393223:LCH393223 LMC393223:LMD393223 LVY393223:LVZ393223 MFU393223:MFV393223 MPQ393223:MPR393223 MZM393223:MZN393223 NJI393223:NJJ393223 NTE393223:NTF393223 ODA393223:ODB393223 OMW393223:OMX393223 OWS393223:OWT393223 PGO393223:PGP393223 PQK393223:PQL393223 QAG393223:QAH393223 QKC393223:QKD393223 QTY393223:QTZ393223 RDU393223:RDV393223 RNQ393223:RNR393223 RXM393223:RXN393223 SHI393223:SHJ393223 SRE393223:SRF393223 TBA393223:TBB393223 TKW393223:TKX393223 TUS393223:TUT393223 UEO393223:UEP393223 UOK393223:UOL393223 UYG393223:UYH393223 VIC393223:VID393223 VRY393223:VRZ393223 WBU393223:WBV393223 WLQ393223:WLR393223 WVM393223:WVN393223 E458759:F458759 JA458759:JB458759 SW458759:SX458759 ACS458759:ACT458759 AMO458759:AMP458759 AWK458759:AWL458759 BGG458759:BGH458759 BQC458759:BQD458759 BZY458759:BZZ458759 CJU458759:CJV458759 CTQ458759:CTR458759 DDM458759:DDN458759 DNI458759:DNJ458759 DXE458759:DXF458759 EHA458759:EHB458759 EQW458759:EQX458759 FAS458759:FAT458759 FKO458759:FKP458759 FUK458759:FUL458759 GEG458759:GEH458759 GOC458759:GOD458759 GXY458759:GXZ458759 HHU458759:HHV458759 HRQ458759:HRR458759 IBM458759:IBN458759 ILI458759:ILJ458759 IVE458759:IVF458759 JFA458759:JFB458759 JOW458759:JOX458759 JYS458759:JYT458759 KIO458759:KIP458759 KSK458759:KSL458759 LCG458759:LCH458759 LMC458759:LMD458759 LVY458759:LVZ458759 MFU458759:MFV458759 MPQ458759:MPR458759 MZM458759:MZN458759 NJI458759:NJJ458759 NTE458759:NTF458759 ODA458759:ODB458759 OMW458759:OMX458759 OWS458759:OWT458759 PGO458759:PGP458759 PQK458759:PQL458759 QAG458759:QAH458759 QKC458759:QKD458759 QTY458759:QTZ458759 RDU458759:RDV458759 RNQ458759:RNR458759 RXM458759:RXN458759 SHI458759:SHJ458759 SRE458759:SRF458759 TBA458759:TBB458759 TKW458759:TKX458759 TUS458759:TUT458759 UEO458759:UEP458759 UOK458759:UOL458759 UYG458759:UYH458759 VIC458759:VID458759 VRY458759:VRZ458759 WBU458759:WBV458759 WLQ458759:WLR458759 WVM458759:WVN458759 E524295:F524295 JA524295:JB524295 SW524295:SX524295 ACS524295:ACT524295 AMO524295:AMP524295 AWK524295:AWL524295 BGG524295:BGH524295 BQC524295:BQD524295 BZY524295:BZZ524295 CJU524295:CJV524295 CTQ524295:CTR524295 DDM524295:DDN524295 DNI524295:DNJ524295 DXE524295:DXF524295 EHA524295:EHB524295 EQW524295:EQX524295 FAS524295:FAT524295 FKO524295:FKP524295 FUK524295:FUL524295 GEG524295:GEH524295 GOC524295:GOD524295 GXY524295:GXZ524295 HHU524295:HHV524295 HRQ524295:HRR524295 IBM524295:IBN524295 ILI524295:ILJ524295 IVE524295:IVF524295 JFA524295:JFB524295 JOW524295:JOX524295 JYS524295:JYT524295 KIO524295:KIP524295 KSK524295:KSL524295 LCG524295:LCH524295 LMC524295:LMD524295 LVY524295:LVZ524295 MFU524295:MFV524295 MPQ524295:MPR524295 MZM524295:MZN524295 NJI524295:NJJ524295 NTE524295:NTF524295 ODA524295:ODB524295 OMW524295:OMX524295 OWS524295:OWT524295 PGO524295:PGP524295 PQK524295:PQL524295 QAG524295:QAH524295 QKC524295:QKD524295 QTY524295:QTZ524295 RDU524295:RDV524295 RNQ524295:RNR524295 RXM524295:RXN524295 SHI524295:SHJ524295 SRE524295:SRF524295 TBA524295:TBB524295 TKW524295:TKX524295 TUS524295:TUT524295 UEO524295:UEP524295 UOK524295:UOL524295 UYG524295:UYH524295 VIC524295:VID524295 VRY524295:VRZ524295 WBU524295:WBV524295 WLQ524295:WLR524295 WVM524295:WVN524295 E589831:F589831 JA589831:JB589831 SW589831:SX589831 ACS589831:ACT589831 AMO589831:AMP589831 AWK589831:AWL589831 BGG589831:BGH589831 BQC589831:BQD589831 BZY589831:BZZ589831 CJU589831:CJV589831 CTQ589831:CTR589831 DDM589831:DDN589831 DNI589831:DNJ589831 DXE589831:DXF589831 EHA589831:EHB589831 EQW589831:EQX589831 FAS589831:FAT589831 FKO589831:FKP589831 FUK589831:FUL589831 GEG589831:GEH589831 GOC589831:GOD589831 GXY589831:GXZ589831 HHU589831:HHV589831 HRQ589831:HRR589831 IBM589831:IBN589831 ILI589831:ILJ589831 IVE589831:IVF589831 JFA589831:JFB589831 JOW589831:JOX589831 JYS589831:JYT589831 KIO589831:KIP589831 KSK589831:KSL589831 LCG589831:LCH589831 LMC589831:LMD589831 LVY589831:LVZ589831 MFU589831:MFV589831 MPQ589831:MPR589831 MZM589831:MZN589831 NJI589831:NJJ589831 NTE589831:NTF589831 ODA589831:ODB589831 OMW589831:OMX589831 OWS589831:OWT589831 PGO589831:PGP589831 PQK589831:PQL589831 QAG589831:QAH589831 QKC589831:QKD589831 QTY589831:QTZ589831 RDU589831:RDV589831 RNQ589831:RNR589831 RXM589831:RXN589831 SHI589831:SHJ589831 SRE589831:SRF589831 TBA589831:TBB589831 TKW589831:TKX589831 TUS589831:TUT589831 UEO589831:UEP589831 UOK589831:UOL589831 UYG589831:UYH589831 VIC589831:VID589831 VRY589831:VRZ589831 WBU589831:WBV589831 WLQ589831:WLR589831 WVM589831:WVN589831 E655367:F655367 JA655367:JB655367 SW655367:SX655367 ACS655367:ACT655367 AMO655367:AMP655367 AWK655367:AWL655367 BGG655367:BGH655367 BQC655367:BQD655367 BZY655367:BZZ655367 CJU655367:CJV655367 CTQ655367:CTR655367 DDM655367:DDN655367 DNI655367:DNJ655367 DXE655367:DXF655367 EHA655367:EHB655367 EQW655367:EQX655367 FAS655367:FAT655367 FKO655367:FKP655367 FUK655367:FUL655367 GEG655367:GEH655367 GOC655367:GOD655367 GXY655367:GXZ655367 HHU655367:HHV655367 HRQ655367:HRR655367 IBM655367:IBN655367 ILI655367:ILJ655367 IVE655367:IVF655367 JFA655367:JFB655367 JOW655367:JOX655367 JYS655367:JYT655367 KIO655367:KIP655367 KSK655367:KSL655367 LCG655367:LCH655367 LMC655367:LMD655367 LVY655367:LVZ655367 MFU655367:MFV655367 MPQ655367:MPR655367 MZM655367:MZN655367 NJI655367:NJJ655367 NTE655367:NTF655367 ODA655367:ODB655367 OMW655367:OMX655367 OWS655367:OWT655367 PGO655367:PGP655367 PQK655367:PQL655367 QAG655367:QAH655367 QKC655367:QKD655367 QTY655367:QTZ655367 RDU655367:RDV655367 RNQ655367:RNR655367 RXM655367:RXN655367 SHI655367:SHJ655367 SRE655367:SRF655367 TBA655367:TBB655367 TKW655367:TKX655367 TUS655367:TUT655367 UEO655367:UEP655367 UOK655367:UOL655367 UYG655367:UYH655367 VIC655367:VID655367 VRY655367:VRZ655367 WBU655367:WBV655367 WLQ655367:WLR655367 WVM655367:WVN655367 E720903:F720903 JA720903:JB720903 SW720903:SX720903 ACS720903:ACT720903 AMO720903:AMP720903 AWK720903:AWL720903 BGG720903:BGH720903 BQC720903:BQD720903 BZY720903:BZZ720903 CJU720903:CJV720903 CTQ720903:CTR720903 DDM720903:DDN720903 DNI720903:DNJ720903 DXE720903:DXF720903 EHA720903:EHB720903 EQW720903:EQX720903 FAS720903:FAT720903 FKO720903:FKP720903 FUK720903:FUL720903 GEG720903:GEH720903 GOC720903:GOD720903 GXY720903:GXZ720903 HHU720903:HHV720903 HRQ720903:HRR720903 IBM720903:IBN720903 ILI720903:ILJ720903 IVE720903:IVF720903 JFA720903:JFB720903 JOW720903:JOX720903 JYS720903:JYT720903 KIO720903:KIP720903 KSK720903:KSL720903 LCG720903:LCH720903 LMC720903:LMD720903 LVY720903:LVZ720903 MFU720903:MFV720903 MPQ720903:MPR720903 MZM720903:MZN720903 NJI720903:NJJ720903 NTE720903:NTF720903 ODA720903:ODB720903 OMW720903:OMX720903 OWS720903:OWT720903 PGO720903:PGP720903 PQK720903:PQL720903 QAG720903:QAH720903 QKC720903:QKD720903 QTY720903:QTZ720903 RDU720903:RDV720903 RNQ720903:RNR720903 RXM720903:RXN720903 SHI720903:SHJ720903 SRE720903:SRF720903 TBA720903:TBB720903 TKW720903:TKX720903 TUS720903:TUT720903 UEO720903:UEP720903 UOK720903:UOL720903 UYG720903:UYH720903 VIC720903:VID720903 VRY720903:VRZ720903 WBU720903:WBV720903 WLQ720903:WLR720903 WVM720903:WVN720903 E786439:F786439 JA786439:JB786439 SW786439:SX786439 ACS786439:ACT786439 AMO786439:AMP786439 AWK786439:AWL786439 BGG786439:BGH786439 BQC786439:BQD786439 BZY786439:BZZ786439 CJU786439:CJV786439 CTQ786439:CTR786439 DDM786439:DDN786439 DNI786439:DNJ786439 DXE786439:DXF786439 EHA786439:EHB786439 EQW786439:EQX786439 FAS786439:FAT786439 FKO786439:FKP786439 FUK786439:FUL786439 GEG786439:GEH786439 GOC786439:GOD786439 GXY786439:GXZ786439 HHU786439:HHV786439 HRQ786439:HRR786439 IBM786439:IBN786439 ILI786439:ILJ786439 IVE786439:IVF786439 JFA786439:JFB786439 JOW786439:JOX786439 JYS786439:JYT786439 KIO786439:KIP786439 KSK786439:KSL786439 LCG786439:LCH786439 LMC786439:LMD786439 LVY786439:LVZ786439 MFU786439:MFV786439 MPQ786439:MPR786439 MZM786439:MZN786439 NJI786439:NJJ786439 NTE786439:NTF786439 ODA786439:ODB786439 OMW786439:OMX786439 OWS786439:OWT786439 PGO786439:PGP786439 PQK786439:PQL786439 QAG786439:QAH786439 QKC786439:QKD786439 QTY786439:QTZ786439 RDU786439:RDV786439 RNQ786439:RNR786439 RXM786439:RXN786439 SHI786439:SHJ786439 SRE786439:SRF786439 TBA786439:TBB786439 TKW786439:TKX786439 TUS786439:TUT786439 UEO786439:UEP786439 UOK786439:UOL786439 UYG786439:UYH786439 VIC786439:VID786439 VRY786439:VRZ786439 WBU786439:WBV786439 WLQ786439:WLR786439 WVM786439:WVN786439 E851975:F851975 JA851975:JB851975 SW851975:SX851975 ACS851975:ACT851975 AMO851975:AMP851975 AWK851975:AWL851975 BGG851975:BGH851975 BQC851975:BQD851975 BZY851975:BZZ851975 CJU851975:CJV851975 CTQ851975:CTR851975 DDM851975:DDN851975 DNI851975:DNJ851975 DXE851975:DXF851975 EHA851975:EHB851975 EQW851975:EQX851975 FAS851975:FAT851975 FKO851975:FKP851975 FUK851975:FUL851975 GEG851975:GEH851975 GOC851975:GOD851975 GXY851975:GXZ851975 HHU851975:HHV851975 HRQ851975:HRR851975 IBM851975:IBN851975 ILI851975:ILJ851975 IVE851975:IVF851975 JFA851975:JFB851975 JOW851975:JOX851975 JYS851975:JYT851975 KIO851975:KIP851975 KSK851975:KSL851975 LCG851975:LCH851975 LMC851975:LMD851975 LVY851975:LVZ851975 MFU851975:MFV851975 MPQ851975:MPR851975 MZM851975:MZN851975 NJI851975:NJJ851975 NTE851975:NTF851975 ODA851975:ODB851975 OMW851975:OMX851975 OWS851975:OWT851975 PGO851975:PGP851975 PQK851975:PQL851975 QAG851975:QAH851975 QKC851975:QKD851975 QTY851975:QTZ851975 RDU851975:RDV851975 RNQ851975:RNR851975 RXM851975:RXN851975 SHI851975:SHJ851975 SRE851975:SRF851975 TBA851975:TBB851975 TKW851975:TKX851975 TUS851975:TUT851975 UEO851975:UEP851975 UOK851975:UOL851975 UYG851975:UYH851975 VIC851975:VID851975 VRY851975:VRZ851975 WBU851975:WBV851975 WLQ851975:WLR851975 WVM851975:WVN851975 E917511:F917511 JA917511:JB917511 SW917511:SX917511 ACS917511:ACT917511 AMO917511:AMP917511 AWK917511:AWL917511 BGG917511:BGH917511 BQC917511:BQD917511 BZY917511:BZZ917511 CJU917511:CJV917511 CTQ917511:CTR917511 DDM917511:DDN917511 DNI917511:DNJ917511 DXE917511:DXF917511 EHA917511:EHB917511 EQW917511:EQX917511 FAS917511:FAT917511 FKO917511:FKP917511 FUK917511:FUL917511 GEG917511:GEH917511 GOC917511:GOD917511 GXY917511:GXZ917511 HHU917511:HHV917511 HRQ917511:HRR917511 IBM917511:IBN917511 ILI917511:ILJ917511 IVE917511:IVF917511 JFA917511:JFB917511 JOW917511:JOX917511 JYS917511:JYT917511 KIO917511:KIP917511 KSK917511:KSL917511 LCG917511:LCH917511 LMC917511:LMD917511 LVY917511:LVZ917511 MFU917511:MFV917511 MPQ917511:MPR917511 MZM917511:MZN917511 NJI917511:NJJ917511 NTE917511:NTF917511 ODA917511:ODB917511 OMW917511:OMX917511 OWS917511:OWT917511 PGO917511:PGP917511 PQK917511:PQL917511 QAG917511:QAH917511 QKC917511:QKD917511 QTY917511:QTZ917511 RDU917511:RDV917511 RNQ917511:RNR917511 RXM917511:RXN917511 SHI917511:SHJ917511 SRE917511:SRF917511 TBA917511:TBB917511 TKW917511:TKX917511 TUS917511:TUT917511 UEO917511:UEP917511 UOK917511:UOL917511 UYG917511:UYH917511 VIC917511:VID917511 VRY917511:VRZ917511 WBU917511:WBV917511 WLQ917511:WLR917511 WVM917511:WVN917511 E983047:F983047 JA983047:JB983047 SW983047:SX983047 ACS983047:ACT983047 AMO983047:AMP983047 AWK983047:AWL983047 BGG983047:BGH983047 BQC983047:BQD983047 BZY983047:BZZ983047 CJU983047:CJV983047 CTQ983047:CTR983047 DDM983047:DDN983047 DNI983047:DNJ983047 DXE983047:DXF983047 EHA983047:EHB983047 EQW983047:EQX983047 FAS983047:FAT983047 FKO983047:FKP983047 FUK983047:FUL983047 GEG983047:GEH983047 GOC983047:GOD983047 GXY983047:GXZ983047 HHU983047:HHV983047 HRQ983047:HRR983047 IBM983047:IBN983047 ILI983047:ILJ983047 IVE983047:IVF983047 JFA983047:JFB983047 JOW983047:JOX983047 JYS983047:JYT983047 KIO983047:KIP983047 KSK983047:KSL983047 LCG983047:LCH983047 LMC983047:LMD983047 LVY983047:LVZ983047 MFU983047:MFV983047 MPQ983047:MPR983047 MZM983047:MZN983047 NJI983047:NJJ983047 NTE983047:NTF983047 ODA983047:ODB983047 OMW983047:OMX983047 OWS983047:OWT983047 PGO983047:PGP983047 PQK983047:PQL983047 QAG983047:QAH983047 QKC983047:QKD983047 QTY983047:QTZ983047 RDU983047:RDV983047 RNQ983047:RNR983047 RXM983047:RXN983047 SHI983047:SHJ983047 SRE983047:SRF983047 TBA983047:TBB983047 TKW983047:TKX983047 TUS983047:TUT983047 UEO983047:UEP983047 UOK983047:UOL983047 UYG983047:UYH983047 VIC983047:VID983047 VRY983047:VRZ983047 WBU983047:WBV983047 WLQ983047:WLR983047 WVM983047:WVN983047" xr:uid="{C2FF2687-2988-4F63-8F4B-89F60D0D8F13}">
      <formula1>$J$7:$J$9</formula1>
    </dataValidation>
  </dataValidations>
  <printOptions horizontalCentered="1"/>
  <pageMargins left="0.59055118110236227" right="0.59055118110236227" top="0.98425196850393704" bottom="0.78740157480314965" header="1.1023622047244095" footer="0.51181102362204722"/>
  <pageSetup paperSize="9" scale="95" orientation="portrait" horizontalDpi="300" verticalDpi="300" r:id="rId1"/>
  <headerFooter alignWithMargins="0">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【重要】はじめに</vt:lpstr>
      <vt:lpstr>様式17（交付申請書）</vt:lpstr>
      <vt:lpstr>様式17の別添１（補助金調書）</vt:lpstr>
      <vt:lpstr>様式17の別添２（経費内訳）</vt:lpstr>
      <vt:lpstr>様式17の別添３（債主登録票）</vt:lpstr>
      <vt:lpstr>【重要】はじめに!Print_Area</vt:lpstr>
      <vt:lpstr>'様式17（交付申請書）'!Print_Area</vt:lpstr>
      <vt:lpstr>'様式17の別添１（補助金調書）'!Print_Area</vt:lpstr>
      <vt:lpstr>'様式17の別添２（経費内訳）'!Print_Area</vt:lpstr>
      <vt:lpstr>'様式17の別添３（債主登録票）'!Print_Area</vt:lpstr>
      <vt:lpstr>'様式17の別添２（経費内訳）'!Print_Titles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