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共有デスクトップPC（LAWTRCDT001）フォルダ\XX_不動産特定共同事業\○201612移行後フォルダ○\30_事業者リスト\標識\ネット公開版\2025年度\2509\"/>
    </mc:Choice>
  </mc:AlternateContent>
  <xr:revisionPtr revIDLastSave="0" documentId="13_ncr:1_{57AAEE72-4BDD-4037-AC3B-95A1B341C51D}" xr6:coauthVersionLast="47" xr6:coauthVersionMax="47" xr10:uidLastSave="{00000000-0000-0000-0000-000000000000}"/>
  <workbookProtection workbookAlgorithmName="SHA-512" workbookHashValue="wGFkQJ/MK6vb9VKBsBwAEYO7haiC/fupQHLEbBuHvsggB0RfSQ478p0gluvLcjWBfxRkmWtRZDuLu5MRbXiKUA==" workbookSaltValue="2WAr9Wlt7VcN4/ou0sopdQ==" workbookSpinCount="100000" lockStructure="1"/>
  <bookViews>
    <workbookView xWindow="-120" yWindow="-16320" windowWidth="29040" windowHeight="15720" xr2:uid="{00000000-000D-0000-FFFF-FFFF00000000}"/>
  </bookViews>
  <sheets>
    <sheet name="標識" sheetId="1" r:id="rId1"/>
    <sheet name="Sheet2" sheetId="2" state="hidden" r:id="rId2"/>
    <sheet name="マスターデータ" sheetId="3" state="hidden" r:id="rId3"/>
  </sheets>
  <definedNames>
    <definedName name="_xlnm.Print_Area" localSheetId="0">標識!$A$1:$J$15</definedName>
    <definedName name="愛知県">Sheet2!$F$83:$F$84</definedName>
    <definedName name="愛媛県">Sheet2!$F$124</definedName>
    <definedName name="茨城県">Sheet2!$F$35:$F$35</definedName>
    <definedName name="岡山県">Sheet2!$F$114</definedName>
    <definedName name="沖縄県">Sheet2!$F$142</definedName>
    <definedName name="岩手県">Sheet2!$F$25</definedName>
    <definedName name="岐阜県">Sheet2!$F$78</definedName>
    <definedName name="宮崎県">Sheet2!$F$138</definedName>
    <definedName name="宮城県">Sheet2!$F$27:$F$27</definedName>
    <definedName name="京都府">Sheet2!$F$91</definedName>
    <definedName name="金融庁長官・国土交通大臣">Sheet2!$F$4:$F$17</definedName>
    <definedName name="熊本県">Sheet2!$F$134</definedName>
    <definedName name="群馬県">Sheet2!$F$39</definedName>
    <definedName name="広島県">Sheet2!$F$116</definedName>
    <definedName name="香川県">Sheet2!$F$122</definedName>
    <definedName name="高知県">Sheet2!$F$126</definedName>
    <definedName name="国土交通大臣">Sheet2!$F$19</definedName>
    <definedName name="佐賀県">Sheet2!$F$130</definedName>
    <definedName name="埼玉県">Sheet2!$F$41:$F$41</definedName>
    <definedName name="三重県">Sheet2!$F$86</definedName>
    <definedName name="山形県">Sheet2!$F$31</definedName>
    <definedName name="山口県">Sheet2!$F$118</definedName>
    <definedName name="山梨県">Sheet2!$F$74</definedName>
    <definedName name="滋賀県">Sheet2!$F$88:$F$89</definedName>
    <definedName name="鹿児島県">Sheet2!$F$140</definedName>
    <definedName name="秋田県">Sheet2!$F$29</definedName>
    <definedName name="新潟県">Sheet2!$F$66</definedName>
    <definedName name="神奈川県">Sheet2!$F$57:$F$64</definedName>
    <definedName name="青森県">Sheet2!$F$23</definedName>
    <definedName name="静岡県">Sheet2!$F$80:$F$81</definedName>
    <definedName name="石川県">Sheet2!$F$70</definedName>
    <definedName name="千葉県">Sheet2!$F$43:$F$44</definedName>
    <definedName name="大阪府">Sheet2!$F$93:$F$101</definedName>
    <definedName name="大分県">Sheet2!$F$136</definedName>
    <definedName name="長崎県">Sheet2!$F$132</definedName>
    <definedName name="長野県">Sheet2!$F$76</definedName>
    <definedName name="鳥取県">Sheet2!$F$110</definedName>
    <definedName name="島根県">Sheet2!$F$112</definedName>
    <definedName name="東京都">Sheet2!$F$46:$F$55</definedName>
    <definedName name="徳島県">Sheet2!$F$120</definedName>
    <definedName name="栃木県">Sheet2!$F$37</definedName>
    <definedName name="奈良県">Sheet2!$F$105</definedName>
    <definedName name="富山県">Sheet2!$F$68</definedName>
    <definedName name="福井県">Sheet2!$F$72</definedName>
    <definedName name="福岡県">Sheet2!$F$128:$F$128</definedName>
    <definedName name="福島県">Sheet2!$F$33</definedName>
    <definedName name="兵庫県">Sheet2!$F$103</definedName>
    <definedName name="北海道">Sheet2!$F$21:$F$21</definedName>
    <definedName name="和歌山県">Sheet2!$F$107:$F$108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2" i="3" l="1"/>
  <c r="I81" i="3"/>
  <c r="I20" i="3" l="1"/>
  <c r="J19" i="3"/>
  <c r="J84" i="3" s="1"/>
  <c r="I19" i="3"/>
  <c r="I84" i="3" l="1"/>
  <c r="I85" i="3"/>
  <c r="D7" i="1"/>
  <c r="H2" i="1"/>
  <c r="D2" i="1"/>
  <c r="E7" i="1" s="1"/>
  <c r="C6" i="1" l="1"/>
  <c r="H13" i="1" l="1"/>
  <c r="D8" i="1"/>
  <c r="E13" i="1"/>
  <c r="D12" i="1"/>
  <c r="D11" i="1"/>
  <c r="D10" i="1"/>
  <c r="D9" i="1"/>
  <c r="H7" i="1"/>
  <c r="F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D4" authorId="0" shapeId="0" xr:uid="{1FD41387-C9F1-46F9-81F0-18FBD460AB36}">
      <text>
        <r>
          <rPr>
            <b/>
            <sz val="9"/>
            <color indexed="81"/>
            <rFont val="MS P ゴシック"/>
            <family val="3"/>
            <charset val="128"/>
          </rPr>
          <t>①登録行政庁をプルダウンより選択ください</t>
        </r>
      </text>
    </comment>
    <comment ref="H4" authorId="0" shapeId="0" xr:uid="{BF3D5BF6-83B7-42A7-B4E0-F021C452002C}">
      <text>
        <r>
          <rPr>
            <b/>
            <sz val="9"/>
            <color indexed="81"/>
            <rFont val="MS P ゴシック"/>
            <family val="3"/>
            <charset val="128"/>
          </rPr>
          <t>②ご覧になりたい事業者をプルダウンより選択ください。</t>
        </r>
      </text>
    </comment>
  </commentList>
</comments>
</file>

<file path=xl/sharedStrings.xml><?xml version="1.0" encoding="utf-8"?>
<sst xmlns="http://schemas.openxmlformats.org/spreadsheetml/2006/main" count="762" uniqueCount="594">
  <si>
    <t>番号</t>
    <rPh sb="0" eb="2">
      <t>バンゴウ</t>
    </rPh>
    <phoneticPr fontId="4"/>
  </si>
  <si>
    <t>北海道</t>
    <phoneticPr fontId="4"/>
  </si>
  <si>
    <t>青森県</t>
    <phoneticPr fontId="4"/>
  </si>
  <si>
    <t>岩手県</t>
    <phoneticPr fontId="4"/>
  </si>
  <si>
    <t>宮城県</t>
    <phoneticPr fontId="4"/>
  </si>
  <si>
    <t>秋田県</t>
    <phoneticPr fontId="4"/>
  </si>
  <si>
    <t>山形県</t>
    <phoneticPr fontId="4"/>
  </si>
  <si>
    <t>福島県</t>
    <phoneticPr fontId="4"/>
  </si>
  <si>
    <t>茨城県</t>
    <phoneticPr fontId="4"/>
  </si>
  <si>
    <t>栃木県</t>
    <phoneticPr fontId="4"/>
  </si>
  <si>
    <t>群馬県</t>
    <phoneticPr fontId="4"/>
  </si>
  <si>
    <t>埼玉県</t>
    <phoneticPr fontId="4"/>
  </si>
  <si>
    <t>千葉県</t>
    <phoneticPr fontId="4"/>
  </si>
  <si>
    <t>東京都</t>
    <phoneticPr fontId="4"/>
  </si>
  <si>
    <t>神奈川県</t>
    <phoneticPr fontId="4"/>
  </si>
  <si>
    <t>新潟県</t>
    <phoneticPr fontId="4"/>
  </si>
  <si>
    <t>富山県</t>
    <phoneticPr fontId="4"/>
  </si>
  <si>
    <t>石川県</t>
    <phoneticPr fontId="4"/>
  </si>
  <si>
    <t>福井県</t>
    <phoneticPr fontId="4"/>
  </si>
  <si>
    <t>山梨県</t>
    <phoneticPr fontId="4"/>
  </si>
  <si>
    <t>長野県</t>
    <phoneticPr fontId="4"/>
  </si>
  <si>
    <t>岐阜県</t>
    <phoneticPr fontId="4"/>
  </si>
  <si>
    <t>静岡県</t>
    <phoneticPr fontId="4"/>
  </si>
  <si>
    <t>愛知県</t>
    <phoneticPr fontId="4"/>
  </si>
  <si>
    <t>三重県</t>
    <phoneticPr fontId="4"/>
  </si>
  <si>
    <t>滋賀県</t>
    <phoneticPr fontId="4"/>
  </si>
  <si>
    <t>京都府</t>
    <phoneticPr fontId="4"/>
  </si>
  <si>
    <t>大阪府</t>
    <phoneticPr fontId="4"/>
  </si>
  <si>
    <t>兵庫県</t>
    <phoneticPr fontId="4"/>
  </si>
  <si>
    <t>奈良県</t>
    <phoneticPr fontId="4"/>
  </si>
  <si>
    <t>和歌山県</t>
    <phoneticPr fontId="4"/>
  </si>
  <si>
    <t>鳥取県</t>
    <phoneticPr fontId="4"/>
  </si>
  <si>
    <t>島根県</t>
    <phoneticPr fontId="4"/>
  </si>
  <si>
    <t>岡山県</t>
    <phoneticPr fontId="4"/>
  </si>
  <si>
    <t>広島県</t>
    <phoneticPr fontId="4"/>
  </si>
  <si>
    <t>山口県</t>
    <phoneticPr fontId="4"/>
  </si>
  <si>
    <t>徳島県</t>
    <phoneticPr fontId="4"/>
  </si>
  <si>
    <t>香川県</t>
    <phoneticPr fontId="4"/>
  </si>
  <si>
    <t>愛媛県</t>
    <phoneticPr fontId="4"/>
  </si>
  <si>
    <t>高知県</t>
    <phoneticPr fontId="4"/>
  </si>
  <si>
    <t>福岡県</t>
    <phoneticPr fontId="4"/>
  </si>
  <si>
    <t>佐賀県</t>
    <phoneticPr fontId="4"/>
  </si>
  <si>
    <t>長崎県</t>
    <phoneticPr fontId="4"/>
  </si>
  <si>
    <t>熊本県</t>
    <phoneticPr fontId="4"/>
  </si>
  <si>
    <t>大分県</t>
    <phoneticPr fontId="4"/>
  </si>
  <si>
    <t>宮崎県</t>
    <phoneticPr fontId="4"/>
  </si>
  <si>
    <t>鹿児島県</t>
    <phoneticPr fontId="4"/>
  </si>
  <si>
    <t>沖縄県</t>
    <phoneticPr fontId="4"/>
  </si>
  <si>
    <t>001</t>
    <phoneticPr fontId="2"/>
  </si>
  <si>
    <t>002</t>
    <phoneticPr fontId="2"/>
  </si>
  <si>
    <t>003</t>
    <phoneticPr fontId="2"/>
  </si>
  <si>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</si>
  <si>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</si>
  <si>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</si>
  <si>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</si>
  <si>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</si>
  <si>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</si>
  <si>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</si>
  <si>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</si>
  <si>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</si>
  <si>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</si>
  <si>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</si>
  <si>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</si>
  <si>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</si>
  <si>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</si>
  <si>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</si>
  <si>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</si>
  <si>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</si>
  <si>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</si>
  <si>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</si>
  <si>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</si>
  <si>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</si>
  <si>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</si>
  <si>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</si>
  <si>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</si>
  <si>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</si>
  <si>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</si>
  <si>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</si>
  <si>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</si>
  <si>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</si>
  <si>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</si>
  <si>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</si>
  <si>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</si>
  <si>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</si>
  <si>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</si>
  <si>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</si>
  <si>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</si>
  <si>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</si>
  <si>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</si>
  <si>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</si>
  <si>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</si>
  <si>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</si>
  <si>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</si>
  <si>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</si>
  <si>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</si>
  <si>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許可行政庁
（漢字）</t>
    <rPh sb="0" eb="5">
      <t>キョカギョウセイチョウ</t>
    </rPh>
    <rPh sb="7" eb="9">
      <t>カンジ</t>
    </rPh>
    <phoneticPr fontId="4"/>
  </si>
  <si>
    <t>100</t>
    <phoneticPr fontId="2"/>
  </si>
  <si>
    <t>200</t>
    <phoneticPr fontId="2"/>
  </si>
  <si>
    <t>金融庁長官・国土交通大臣</t>
    <rPh sb="0" eb="3">
      <t>キンユウチョウ</t>
    </rPh>
    <rPh sb="3" eb="5">
      <t>チョウカン</t>
    </rPh>
    <rPh sb="6" eb="12">
      <t>コクドコウツウダイジン</t>
    </rPh>
    <phoneticPr fontId="4"/>
  </si>
  <si>
    <t>国土交通大臣</t>
    <rPh sb="0" eb="6">
      <t>コクドコウツウダイジン</t>
    </rPh>
    <phoneticPr fontId="4"/>
  </si>
  <si>
    <t>番号</t>
    <rPh sb="0" eb="2">
      <t>バンゴウ</t>
    </rPh>
    <phoneticPr fontId="7"/>
  </si>
  <si>
    <t>不動産特定共同事業者名</t>
    <rPh sb="0" eb="3">
      <t>フドウサン</t>
    </rPh>
    <rPh sb="3" eb="5">
      <t>トクテイ</t>
    </rPh>
    <rPh sb="5" eb="7">
      <t>キョウドウ</t>
    </rPh>
    <rPh sb="7" eb="11">
      <t>ジギョウシャメイ</t>
    </rPh>
    <phoneticPr fontId="7"/>
  </si>
  <si>
    <t>金融庁長官・国土交通大臣</t>
    <phoneticPr fontId="2"/>
  </si>
  <si>
    <t>0001</t>
    <phoneticPr fontId="2"/>
  </si>
  <si>
    <t>0002</t>
    <phoneticPr fontId="2"/>
  </si>
  <si>
    <t>0003</t>
    <phoneticPr fontId="2"/>
  </si>
  <si>
    <t>0005</t>
    <phoneticPr fontId="2"/>
  </si>
  <si>
    <t>0006</t>
    <phoneticPr fontId="2"/>
  </si>
  <si>
    <t>0008</t>
    <phoneticPr fontId="2"/>
  </si>
  <si>
    <t>国土交通大臣</t>
    <rPh sb="0" eb="6">
      <t>コクドコウツウダイジン</t>
    </rPh>
    <phoneticPr fontId="2"/>
  </si>
  <si>
    <t>北海道</t>
    <rPh sb="0" eb="3">
      <t>ホッカイドウ</t>
    </rPh>
    <phoneticPr fontId="2"/>
  </si>
  <si>
    <t>青森県</t>
    <rPh sb="0" eb="3">
      <t>アオモリケン</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</si>
  <si>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</si>
  <si>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</si>
  <si>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本店又は主たる事務所の所在地</t>
    <rPh sb="0" eb="3">
      <t>ホンテンマタ</t>
    </rPh>
    <rPh sb="4" eb="5">
      <t>シュ</t>
    </rPh>
    <rPh sb="7" eb="10">
      <t>ジムショ</t>
    </rPh>
    <rPh sb="11" eb="14">
      <t>ショザイチ</t>
    </rPh>
    <phoneticPr fontId="2"/>
  </si>
  <si>
    <t>電話番号</t>
    <rPh sb="0" eb="4">
      <t>デンワバンゴウ</t>
    </rPh>
    <phoneticPr fontId="2"/>
  </si>
  <si>
    <t>第１号</t>
    <rPh sb="0" eb="1">
      <t>ダイ</t>
    </rPh>
    <rPh sb="2" eb="3">
      <t>ゴウ</t>
    </rPh>
    <phoneticPr fontId="2"/>
  </si>
  <si>
    <t>第２号</t>
    <rPh sb="0" eb="1">
      <t>ダイ</t>
    </rPh>
    <rPh sb="2" eb="3">
      <t>ゴウ</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</si>
  <si>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</si>
  <si>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</si>
  <si>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</si>
  <si>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</si>
  <si>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</si>
  <si>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</si>
  <si>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</si>
  <si>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埼玉県</t>
    <rPh sb="0" eb="3">
      <t>サイタマケン</t>
    </rPh>
    <phoneticPr fontId="2"/>
  </si>
  <si>
    <t>群馬県</t>
    <rPh sb="0" eb="3">
      <t>グンマケン</t>
    </rPh>
    <phoneticPr fontId="2"/>
  </si>
  <si>
    <t>0007</t>
    <phoneticPr fontId="2"/>
  </si>
  <si>
    <t>千葉県</t>
    <rPh sb="0" eb="3">
      <t>チバケン</t>
    </rPh>
    <phoneticPr fontId="2"/>
  </si>
  <si>
    <t>東京都</t>
    <rPh sb="0" eb="3">
      <t>トウキョウト</t>
    </rPh>
    <phoneticPr fontId="2"/>
  </si>
  <si>
    <t>0011</t>
    <phoneticPr fontId="2"/>
  </si>
  <si>
    <t>0014</t>
    <phoneticPr fontId="2"/>
  </si>
  <si>
    <t>神奈川県</t>
    <rPh sb="0" eb="4">
      <t>カナガワケン</t>
    </rPh>
    <phoneticPr fontId="2"/>
  </si>
  <si>
    <t>0010</t>
    <phoneticPr fontId="2"/>
  </si>
  <si>
    <t>0012</t>
    <phoneticPr fontId="2"/>
  </si>
  <si>
    <t>0013</t>
    <phoneticPr fontId="2"/>
  </si>
  <si>
    <t>0015</t>
    <phoneticPr fontId="2"/>
  </si>
  <si>
    <t>愛知県</t>
    <rPh sb="0" eb="3">
      <t>アイチケン</t>
    </rPh>
    <phoneticPr fontId="2"/>
  </si>
  <si>
    <t>0004</t>
    <phoneticPr fontId="2"/>
  </si>
  <si>
    <t>0009</t>
    <phoneticPr fontId="2"/>
  </si>
  <si>
    <t>新潟県</t>
    <rPh sb="0" eb="3">
      <t>ニイガタケン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</si>
  <si>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</si>
  <si>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</si>
  <si>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</si>
  <si>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</si>
  <si>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和歌山県</t>
    <rPh sb="0" eb="4">
      <t>ワカヤマケン</t>
    </rPh>
    <phoneticPr fontId="2"/>
  </si>
  <si>
    <t>徳島県</t>
    <rPh sb="0" eb="3">
      <t>トクシマケン</t>
    </rPh>
    <phoneticPr fontId="2"/>
  </si>
  <si>
    <t>香川県</t>
    <rPh sb="0" eb="3">
      <t>カガワケン</t>
    </rPh>
    <phoneticPr fontId="2"/>
  </si>
  <si>
    <t>山口県</t>
    <rPh sb="0" eb="3">
      <t>ヤマグチケン</t>
    </rPh>
    <phoneticPr fontId="2"/>
  </si>
  <si>
    <t>福岡県</t>
    <rPh sb="0" eb="3">
      <t>フクオカケン</t>
    </rPh>
    <phoneticPr fontId="2"/>
  </si>
  <si>
    <t>長崎県</t>
    <rPh sb="0" eb="3">
      <t>ナガサキケン</t>
    </rPh>
    <phoneticPr fontId="2"/>
  </si>
  <si>
    <t>沖縄県</t>
    <rPh sb="0" eb="3">
      <t>オキナワケン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</si>
  <si>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</si>
  <si>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</si>
  <si>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</si>
  <si>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</si>
  <si>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</si>
  <si>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</si>
  <si>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</si>
  <si>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</si>
  <si>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奈良県</t>
    <rPh sb="0" eb="3">
      <t>ナラケン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</si>
  <si>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</si>
  <si>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</si>
  <si>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</si>
  <si>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</si>
  <si>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愛媛県</t>
    <rPh sb="0" eb="3">
      <t>エヒメケン</t>
    </rPh>
    <phoneticPr fontId="2"/>
  </si>
  <si>
    <t>高知県</t>
    <rPh sb="0" eb="3">
      <t>コウチケン</t>
    </rPh>
    <phoneticPr fontId="2"/>
  </si>
  <si>
    <t>佐賀県</t>
    <rPh sb="0" eb="3">
      <t>サガケン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</si>
  <si>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</si>
  <si>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</si>
  <si>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</si>
  <si>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</si>
  <si>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業務管理者の氏名※</t>
    <rPh sb="0" eb="5">
      <t>ギョウムカンリシャ</t>
    </rPh>
    <rPh sb="6" eb="8">
      <t>シメイ</t>
    </rPh>
    <phoneticPr fontId="2"/>
  </si>
  <si>
    <t>第</t>
    <rPh sb="0" eb="1">
      <t>ダイ</t>
    </rPh>
    <phoneticPr fontId="2"/>
  </si>
  <si>
    <t>号</t>
    <rPh sb="0" eb="1">
      <t>ゴウ</t>
    </rPh>
    <phoneticPr fontId="2"/>
  </si>
  <si>
    <t>※不動産特定共同事業における本店又は主たる事務所に所属する場合については、一律に「本店」としている。</t>
    <rPh sb="1" eb="10">
      <t>フドウサントクテイキョウドウジギョウ</t>
    </rPh>
    <rPh sb="14" eb="16">
      <t>ホンテン</t>
    </rPh>
    <rPh sb="16" eb="17">
      <t>マタ</t>
    </rPh>
    <rPh sb="18" eb="19">
      <t>シュ</t>
    </rPh>
    <rPh sb="21" eb="24">
      <t>ジムショ</t>
    </rPh>
    <rPh sb="25" eb="27">
      <t>ショゾク</t>
    </rPh>
    <rPh sb="29" eb="31">
      <t>バアイ</t>
    </rPh>
    <rPh sb="37" eb="39">
      <t>イチリツ</t>
    </rPh>
    <rPh sb="41" eb="43">
      <t>ホンテン</t>
    </rPh>
    <phoneticPr fontId="2"/>
  </si>
  <si>
    <t>事業者名</t>
    <rPh sb="0" eb="4">
      <t>ジギョウシャメイ</t>
    </rPh>
    <phoneticPr fontId="2"/>
  </si>
  <si>
    <t>登録行政庁</t>
    <rPh sb="0" eb="2">
      <t>トウロク</t>
    </rPh>
    <rPh sb="2" eb="5">
      <t>ギョウセイチョウ</t>
    </rPh>
    <phoneticPr fontId="2"/>
  </si>
  <si>
    <t>登録番号</t>
    <rPh sb="0" eb="2">
      <t>トウロク</t>
    </rPh>
    <rPh sb="2" eb="4">
      <t>バンゴウ</t>
    </rPh>
    <phoneticPr fontId="2"/>
  </si>
  <si>
    <t>不動産特定共同事業法第２条第６項各号の種別</t>
    <rPh sb="0" eb="10">
      <t>フドウサントクテイキョウドウジギョウホウ</t>
    </rPh>
    <rPh sb="10" eb="11">
      <t>ダイ</t>
    </rPh>
    <rPh sb="12" eb="13">
      <t>ジョウ</t>
    </rPh>
    <rPh sb="13" eb="14">
      <t>ダイ</t>
    </rPh>
    <rPh sb="15" eb="16">
      <t>コウ</t>
    </rPh>
    <rPh sb="16" eb="18">
      <t>カクゴウ</t>
    </rPh>
    <rPh sb="19" eb="21">
      <t>シュベツ</t>
    </rPh>
    <phoneticPr fontId="2"/>
  </si>
  <si>
    <t>株式会社Brain Trust from The Sun</t>
  </si>
  <si>
    <t>株式会社れっく</t>
  </si>
  <si>
    <t>青山地建株式会社</t>
    <rPh sb="0" eb="2">
      <t>アオヤマ</t>
    </rPh>
    <rPh sb="2" eb="3">
      <t>チ</t>
    </rPh>
    <rPh sb="3" eb="4">
      <t>ダテ</t>
    </rPh>
    <rPh sb="4" eb="8">
      <t>カブシキガイシャ</t>
    </rPh>
    <phoneticPr fontId="1"/>
  </si>
  <si>
    <t>ニシオサプライズ株式会社</t>
    <rPh sb="8" eb="9">
      <t>カブ</t>
    </rPh>
    <rPh sb="9" eb="10">
      <t>シキ</t>
    </rPh>
    <rPh sb="10" eb="12">
      <t>カイシャ</t>
    </rPh>
    <phoneticPr fontId="1"/>
  </si>
  <si>
    <t>株式会社大興ネクスタ</t>
    <rPh sb="0" eb="2">
      <t>カブシキ</t>
    </rPh>
    <rPh sb="2" eb="4">
      <t>カイシャ</t>
    </rPh>
    <rPh sb="4" eb="6">
      <t>ダイコウ</t>
    </rPh>
    <phoneticPr fontId="1"/>
  </si>
  <si>
    <t>株式会社大一不動産</t>
    <rPh sb="0" eb="4">
      <t>カブシキガイシャ</t>
    </rPh>
    <rPh sb="4" eb="9">
      <t>ダイイチフドウサン</t>
    </rPh>
    <phoneticPr fontId="1"/>
  </si>
  <si>
    <t>株式会社NFTK</t>
    <rPh sb="0" eb="4">
      <t>カブシキガイシャ</t>
    </rPh>
    <phoneticPr fontId="1"/>
  </si>
  <si>
    <t>株式会社フジハウジング</t>
    <rPh sb="0" eb="4">
      <t>カブシキガイシャ</t>
    </rPh>
    <phoneticPr fontId="1"/>
  </si>
  <si>
    <t>株式会社池田山エステート</t>
    <rPh sb="0" eb="4">
      <t>カブシキガイシャ</t>
    </rPh>
    <rPh sb="4" eb="7">
      <t>イケダヤマ</t>
    </rPh>
    <phoneticPr fontId="1"/>
  </si>
  <si>
    <t>株式会社ユカリエ</t>
    <rPh sb="0" eb="4">
      <t>カブシキガイシャ</t>
    </rPh>
    <phoneticPr fontId="1"/>
  </si>
  <si>
    <t>株式会社Myアセット</t>
    <rPh sb="0" eb="2">
      <t>カブシキ</t>
    </rPh>
    <rPh sb="2" eb="4">
      <t>カイシャ</t>
    </rPh>
    <phoneticPr fontId="1"/>
  </si>
  <si>
    <t>株式会社ベルテックス</t>
  </si>
  <si>
    <t>イー・トップ株式会社</t>
    <rPh sb="6" eb="10">
      <t>カブシキカイシャ</t>
    </rPh>
    <phoneticPr fontId="1"/>
  </si>
  <si>
    <t>H2O株式会社</t>
    <rPh sb="3" eb="7">
      <t>カブシキガイシャ</t>
    </rPh>
    <phoneticPr fontId="1"/>
  </si>
  <si>
    <t>リズム株式会社</t>
    <rPh sb="3" eb="7">
      <t>カブシキガイシャ</t>
    </rPh>
    <phoneticPr fontId="1"/>
  </si>
  <si>
    <t>株式会社FGH</t>
    <rPh sb="0" eb="4">
      <t>カブシキガイシャ</t>
    </rPh>
    <phoneticPr fontId="1"/>
  </si>
  <si>
    <t>株式会社ニッテイライフ</t>
    <rPh sb="0" eb="4">
      <t>カブシキガイシャ</t>
    </rPh>
    <phoneticPr fontId="1"/>
  </si>
  <si>
    <t>株式会社エイシンコーポレーション</t>
    <rPh sb="0" eb="4">
      <t>カブシキガイシャ</t>
    </rPh>
    <phoneticPr fontId="1"/>
  </si>
  <si>
    <t>株式会社トラスト</t>
    <rPh sb="0" eb="4">
      <t>カブシキガイシャ</t>
    </rPh>
    <phoneticPr fontId="1"/>
  </si>
  <si>
    <t>コーヨープランニング株式会社</t>
    <rPh sb="10" eb="14">
      <t>カブシキカイシャ</t>
    </rPh>
    <phoneticPr fontId="1"/>
  </si>
  <si>
    <t>株式会社ビルド</t>
    <rPh sb="0" eb="2">
      <t>カブシキ</t>
    </rPh>
    <rPh sb="2" eb="4">
      <t>カイシャ</t>
    </rPh>
    <phoneticPr fontId="1"/>
  </si>
  <si>
    <t>biid Investment株式会社</t>
    <rPh sb="15" eb="17">
      <t>カブシキ</t>
    </rPh>
    <rPh sb="17" eb="19">
      <t>カイシャ</t>
    </rPh>
    <phoneticPr fontId="1"/>
  </si>
  <si>
    <t>株式会社日本ブライトパートナーズ</t>
    <rPh sb="0" eb="4">
      <t>カブシキガイシャ</t>
    </rPh>
    <rPh sb="4" eb="6">
      <t>ニホン</t>
    </rPh>
    <phoneticPr fontId="1"/>
  </si>
  <si>
    <t>株式会社リプラン</t>
    <rPh sb="0" eb="4">
      <t>カブシキガイシャ</t>
    </rPh>
    <phoneticPr fontId="1"/>
  </si>
  <si>
    <t>ヨーク株式会社</t>
    <rPh sb="3" eb="5">
      <t>カブシキ</t>
    </rPh>
    <rPh sb="5" eb="7">
      <t>カイシャ</t>
    </rPh>
    <phoneticPr fontId="1"/>
  </si>
  <si>
    <t>株式会社さくらパートナーズ</t>
    <rPh sb="0" eb="4">
      <t>カブシキガイシャ</t>
    </rPh>
    <phoneticPr fontId="1"/>
  </si>
  <si>
    <t>株式会社Sweets Investment</t>
    <rPh sb="0" eb="4">
      <t>カブシキガイシャ</t>
    </rPh>
    <phoneticPr fontId="1"/>
  </si>
  <si>
    <t>sublime不動産販売株式会社</t>
    <rPh sb="7" eb="12">
      <t>フドウサンハンバイ</t>
    </rPh>
    <rPh sb="12" eb="16">
      <t>カブシキガイシャ</t>
    </rPh>
    <phoneticPr fontId="1"/>
  </si>
  <si>
    <t>株式会社エム・ジェイホーム</t>
    <rPh sb="0" eb="4">
      <t>カブシキガイシャ</t>
    </rPh>
    <phoneticPr fontId="1"/>
  </si>
  <si>
    <t>株式会社サンジミアーノ</t>
    <rPh sb="0" eb="4">
      <t>カブシキカイシャ</t>
    </rPh>
    <phoneticPr fontId="1"/>
  </si>
  <si>
    <t>株式会社岩崎不動産</t>
    <rPh sb="0" eb="4">
      <t>カブシキガイシャ</t>
    </rPh>
    <rPh sb="4" eb="6">
      <t>イワサキ</t>
    </rPh>
    <rPh sb="6" eb="9">
      <t>フドウサン</t>
    </rPh>
    <phoneticPr fontId="1"/>
  </si>
  <si>
    <t>株式会社大阪真和エンタープライズ</t>
    <rPh sb="0" eb="4">
      <t>カブシキガイシャ</t>
    </rPh>
    <rPh sb="4" eb="6">
      <t>オオサカ</t>
    </rPh>
    <rPh sb="6" eb="8">
      <t>シンワ</t>
    </rPh>
    <phoneticPr fontId="1"/>
  </si>
  <si>
    <t>株式会社イー・トラスト</t>
    <rPh sb="0" eb="4">
      <t>カブシキガイシャ</t>
    </rPh>
    <phoneticPr fontId="1"/>
  </si>
  <si>
    <t>株式会社GREEDY</t>
    <rPh sb="0" eb="4">
      <t>カブ</t>
    </rPh>
    <phoneticPr fontId="1"/>
  </si>
  <si>
    <t>株式会社新成トラスト</t>
    <rPh sb="0" eb="4">
      <t>カブシキガイシャ</t>
    </rPh>
    <rPh sb="4" eb="6">
      <t>シンセイ</t>
    </rPh>
    <phoneticPr fontId="1"/>
  </si>
  <si>
    <t>株式会社和み</t>
    <rPh sb="0" eb="4">
      <t>カブシキガイシャ</t>
    </rPh>
    <rPh sb="4" eb="5">
      <t>ナゴミ</t>
    </rPh>
    <phoneticPr fontId="1"/>
  </si>
  <si>
    <t>株式会社OnePiece</t>
    <rPh sb="0" eb="4">
      <t>カブシキガイシャ</t>
    </rPh>
    <phoneticPr fontId="1"/>
  </si>
  <si>
    <t>御幸不動産株式会社</t>
    <rPh sb="0" eb="2">
      <t>ミユキ</t>
    </rPh>
    <rPh sb="2" eb="5">
      <t>フドウサン</t>
    </rPh>
    <rPh sb="5" eb="9">
      <t>カブシキガイシャ</t>
    </rPh>
    <phoneticPr fontId="1"/>
  </si>
  <si>
    <t>株式会社日建ハウジング</t>
    <rPh sb="0" eb="2">
      <t>カブシキ</t>
    </rPh>
    <rPh sb="2" eb="4">
      <t>カイシャ</t>
    </rPh>
    <rPh sb="4" eb="5">
      <t>ニチ</t>
    </rPh>
    <phoneticPr fontId="1"/>
  </si>
  <si>
    <t>小規模不動産特定共同事業者登録一覧</t>
    <rPh sb="0" eb="3">
      <t>ショウキボ</t>
    </rPh>
    <rPh sb="13" eb="15">
      <t>トウロク</t>
    </rPh>
    <phoneticPr fontId="7"/>
  </si>
  <si>
    <t>登録
番号</t>
    <rPh sb="0" eb="2">
      <t>トウロク</t>
    </rPh>
    <rPh sb="3" eb="5">
      <t>バンゴウ</t>
    </rPh>
    <phoneticPr fontId="7"/>
  </si>
  <si>
    <t>小規模不動産特定共同事業者名</t>
    <rPh sb="0" eb="3">
      <t>ショウキボ</t>
    </rPh>
    <rPh sb="3" eb="6">
      <t>フドウサン</t>
    </rPh>
    <rPh sb="6" eb="8">
      <t>トクテイ</t>
    </rPh>
    <rPh sb="8" eb="10">
      <t>キョウドウ</t>
    </rPh>
    <rPh sb="10" eb="14">
      <t>ジギョウシャメイ</t>
    </rPh>
    <phoneticPr fontId="7"/>
  </si>
  <si>
    <t>代表者氏名</t>
    <rPh sb="0" eb="5">
      <t>ダイヒョウシャシメイ</t>
    </rPh>
    <phoneticPr fontId="7"/>
  </si>
  <si>
    <t>業務管理者の氏名</t>
    <rPh sb="0" eb="5">
      <t>ギョウムカンリシャ</t>
    </rPh>
    <rPh sb="6" eb="8">
      <t>シメイ</t>
    </rPh>
    <phoneticPr fontId="7"/>
  </si>
  <si>
    <t>本店又は主たる
事務所の所在地</t>
    <phoneticPr fontId="7"/>
  </si>
  <si>
    <t>電話番号</t>
    <rPh sb="0" eb="4">
      <t>デンワバンゴウ</t>
    </rPh>
    <phoneticPr fontId="7"/>
  </si>
  <si>
    <t>不動産特定共同事業法
第2条第6項各号の種別</t>
    <rPh sb="0" eb="3">
      <t>フドウサン</t>
    </rPh>
    <rPh sb="3" eb="5">
      <t>トクテイ</t>
    </rPh>
    <rPh sb="5" eb="7">
      <t>キョウドウ</t>
    </rPh>
    <rPh sb="7" eb="10">
      <t>ジギョウホウ</t>
    </rPh>
    <rPh sb="11" eb="12">
      <t>ダイ</t>
    </rPh>
    <rPh sb="13" eb="14">
      <t>ジョウ</t>
    </rPh>
    <rPh sb="14" eb="15">
      <t>ダイ</t>
    </rPh>
    <rPh sb="16" eb="17">
      <t>コウ</t>
    </rPh>
    <rPh sb="17" eb="19">
      <t>カクゴウ</t>
    </rPh>
    <rPh sb="20" eb="22">
      <t>シュベツ</t>
    </rPh>
    <phoneticPr fontId="7"/>
  </si>
  <si>
    <t>電子
取引
業務</t>
  </si>
  <si>
    <t>有効期限</t>
    <rPh sb="0" eb="2">
      <t>ユウコウ</t>
    </rPh>
    <rPh sb="2" eb="4">
      <t>キゲン</t>
    </rPh>
    <phoneticPr fontId="7"/>
  </si>
  <si>
    <t>法人番号</t>
    <rPh sb="0" eb="2">
      <t>ホウジン</t>
    </rPh>
    <rPh sb="2" eb="4">
      <t>バンゴウ</t>
    </rPh>
    <phoneticPr fontId="7"/>
  </si>
  <si>
    <t>第1号</t>
    <rPh sb="0" eb="1">
      <t>ダイ</t>
    </rPh>
    <rPh sb="2" eb="3">
      <t>ゴウ</t>
    </rPh>
    <phoneticPr fontId="7"/>
  </si>
  <si>
    <t>第2号</t>
    <rPh sb="0" eb="1">
      <t>ダイ</t>
    </rPh>
    <rPh sb="2" eb="3">
      <t>ゴウ</t>
    </rPh>
    <phoneticPr fontId="7"/>
  </si>
  <si>
    <t>更新回数</t>
    <rPh sb="0" eb="4">
      <t>コウシンカイスウ</t>
    </rPh>
    <phoneticPr fontId="7"/>
  </si>
  <si>
    <t>金融庁長官・国土交通大臣登録業者</t>
    <rPh sb="0" eb="3">
      <t>キンユウチョウ</t>
    </rPh>
    <rPh sb="3" eb="5">
      <t>チョウカン</t>
    </rPh>
    <rPh sb="6" eb="8">
      <t>コクド</t>
    </rPh>
    <rPh sb="8" eb="10">
      <t>コウツウ</t>
    </rPh>
    <rPh sb="10" eb="12">
      <t>ダイジン</t>
    </rPh>
    <rPh sb="12" eb="14">
      <t>トウロク</t>
    </rPh>
    <rPh sb="14" eb="16">
      <t>ギョウシャ</t>
    </rPh>
    <phoneticPr fontId="7"/>
  </si>
  <si>
    <t>1000001</t>
    <phoneticPr fontId="7"/>
  </si>
  <si>
    <t>（２）</t>
    <phoneticPr fontId="7"/>
  </si>
  <si>
    <t>大川　桂一</t>
    <rPh sb="0" eb="2">
      <t>オオカワ</t>
    </rPh>
    <rPh sb="3" eb="5">
      <t>ケイイチ</t>
    </rPh>
    <phoneticPr fontId="7"/>
  </si>
  <si>
    <t>大川　桂一（本店）</t>
    <rPh sb="0" eb="2">
      <t>オオカワ</t>
    </rPh>
    <rPh sb="3" eb="5">
      <t>ケイイチ</t>
    </rPh>
    <rPh sb="6" eb="8">
      <t>ホンテン</t>
    </rPh>
    <phoneticPr fontId="7"/>
  </si>
  <si>
    <t>東京都中央区京橋１丁目６番１３号</t>
    <phoneticPr fontId="7"/>
  </si>
  <si>
    <t>03－6263－0423</t>
    <phoneticPr fontId="7"/>
  </si>
  <si>
    <t>〇</t>
  </si>
  <si>
    <t>1000002</t>
  </si>
  <si>
    <t>疋田　貞明</t>
    <rPh sb="0" eb="2">
      <t>ヒキダ</t>
    </rPh>
    <rPh sb="3" eb="5">
      <t>サダアキ</t>
    </rPh>
    <phoneticPr fontId="7"/>
  </si>
  <si>
    <t>疋田　貞明（本店）</t>
    <rPh sb="0" eb="2">
      <t>ヒキダ</t>
    </rPh>
    <rPh sb="3" eb="5">
      <t>サダアキ</t>
    </rPh>
    <rPh sb="6" eb="8">
      <t>ホンテン</t>
    </rPh>
    <phoneticPr fontId="7"/>
  </si>
  <si>
    <t>静岡県浜松市中央区向宿１丁目７番１２号</t>
    <phoneticPr fontId="7"/>
  </si>
  <si>
    <t>053－462－2882</t>
    <phoneticPr fontId="7"/>
  </si>
  <si>
    <t>（１）</t>
    <phoneticPr fontId="7"/>
  </si>
  <si>
    <t>1000008</t>
  </si>
  <si>
    <t>青山地建株式会社</t>
    <rPh sb="0" eb="2">
      <t>アオヤマ</t>
    </rPh>
    <rPh sb="2" eb="3">
      <t>チ</t>
    </rPh>
    <rPh sb="3" eb="4">
      <t>ダテ</t>
    </rPh>
    <rPh sb="4" eb="8">
      <t>カブシキガイシャ</t>
    </rPh>
    <phoneticPr fontId="7"/>
  </si>
  <si>
    <t>青山　博秋</t>
    <rPh sb="0" eb="2">
      <t>アオヤマ</t>
    </rPh>
    <rPh sb="3" eb="5">
      <t>ヒロアキ</t>
    </rPh>
    <phoneticPr fontId="7"/>
  </si>
  <si>
    <t>田所　敬規（本店）</t>
    <rPh sb="0" eb="2">
      <t>タドコロ</t>
    </rPh>
    <rPh sb="3" eb="4">
      <t>ケイ</t>
    </rPh>
    <rPh sb="4" eb="5">
      <t>キ</t>
    </rPh>
    <rPh sb="6" eb="8">
      <t>ホンテン</t>
    </rPh>
    <phoneticPr fontId="7"/>
  </si>
  <si>
    <t>福岡県筑紫野市二日市北２丁目４番６号</t>
    <phoneticPr fontId="7"/>
  </si>
  <si>
    <t>092－924－4111</t>
    <phoneticPr fontId="7"/>
  </si>
  <si>
    <t>1000009</t>
  </si>
  <si>
    <t>堀　鉄平</t>
    <rPh sb="0" eb="1">
      <t>ホリ</t>
    </rPh>
    <rPh sb="2" eb="4">
      <t>テッペイ</t>
    </rPh>
    <phoneticPr fontId="7"/>
  </si>
  <si>
    <t>山下　聡一（本店）</t>
    <rPh sb="0" eb="2">
      <t>ヤマシタ</t>
    </rPh>
    <rPh sb="3" eb="5">
      <t>ソウイチ</t>
    </rPh>
    <rPh sb="6" eb="8">
      <t>ホンテン</t>
    </rPh>
    <phoneticPr fontId="7"/>
  </si>
  <si>
    <t>03－6277－6771</t>
    <phoneticPr fontId="7"/>
  </si>
  <si>
    <t>1000010</t>
  </si>
  <si>
    <t>ニシオサプライズ株式会社</t>
    <rPh sb="8" eb="9">
      <t>カブ</t>
    </rPh>
    <rPh sb="9" eb="10">
      <t>シキ</t>
    </rPh>
    <rPh sb="10" eb="12">
      <t>カイシャ</t>
    </rPh>
    <phoneticPr fontId="7"/>
  </si>
  <si>
    <t>西尾　晴夫</t>
    <rPh sb="0" eb="2">
      <t>ニシオ</t>
    </rPh>
    <rPh sb="3" eb="5">
      <t>ハルオ</t>
    </rPh>
    <phoneticPr fontId="7"/>
  </si>
  <si>
    <t>西尾　晴夫（本店）</t>
    <rPh sb="0" eb="2">
      <t>ニシオ</t>
    </rPh>
    <rPh sb="3" eb="5">
      <t>ハルオ</t>
    </rPh>
    <rPh sb="6" eb="8">
      <t>ホンテン</t>
    </rPh>
    <phoneticPr fontId="7"/>
  </si>
  <si>
    <t>京都府南丹市美山町島英サ２９番地</t>
    <phoneticPr fontId="7"/>
  </si>
  <si>
    <t>0771－75－5088</t>
    <phoneticPr fontId="7"/>
  </si>
  <si>
    <t>1000011</t>
  </si>
  <si>
    <t>株式会社大興ネクスタ</t>
    <rPh sb="0" eb="2">
      <t>カブシキ</t>
    </rPh>
    <rPh sb="2" eb="4">
      <t>カイシャ</t>
    </rPh>
    <rPh sb="4" eb="6">
      <t>ダイコウ</t>
    </rPh>
    <phoneticPr fontId="7"/>
  </si>
  <si>
    <t>今井　榮一</t>
    <rPh sb="0" eb="2">
      <t>イマイ</t>
    </rPh>
    <rPh sb="3" eb="5">
      <t>エイイチ</t>
    </rPh>
    <phoneticPr fontId="7"/>
  </si>
  <si>
    <t>芦田　高光（本店）</t>
    <rPh sb="0" eb="2">
      <t>アシダ</t>
    </rPh>
    <rPh sb="3" eb="5">
      <t>タカミツ</t>
    </rPh>
    <rPh sb="6" eb="8">
      <t>ホンテン</t>
    </rPh>
    <phoneticPr fontId="7"/>
  </si>
  <si>
    <t>東京都練馬区関町東２丁目１３番１２号</t>
    <phoneticPr fontId="7"/>
  </si>
  <si>
    <t>03－3928－1811</t>
    <phoneticPr fontId="7"/>
  </si>
  <si>
    <t>1000014</t>
  </si>
  <si>
    <t>株式会社大一不動産</t>
    <rPh sb="0" eb="4">
      <t>カブシキガイシャ</t>
    </rPh>
    <rPh sb="4" eb="9">
      <t>ダイイチフドウサン</t>
    </rPh>
    <phoneticPr fontId="7"/>
  </si>
  <si>
    <t>小板橋　博幸</t>
    <rPh sb="0" eb="3">
      <t>コイタバシ</t>
    </rPh>
    <rPh sb="4" eb="6">
      <t>ヒロユキ</t>
    </rPh>
    <phoneticPr fontId="7"/>
  </si>
  <si>
    <t>小板橋　博幸（本店）</t>
    <rPh sb="0" eb="3">
      <t>コイタバシ</t>
    </rPh>
    <rPh sb="4" eb="6">
      <t>ヒロユキ</t>
    </rPh>
    <rPh sb="7" eb="9">
      <t>ホンテン</t>
    </rPh>
    <phoneticPr fontId="7"/>
  </si>
  <si>
    <t>栃木県大田原市紫塚１丁目１４番１３号</t>
    <phoneticPr fontId="7"/>
  </si>
  <si>
    <t>0287－22－5119</t>
    <phoneticPr fontId="7"/>
  </si>
  <si>
    <t>1000015</t>
  </si>
  <si>
    <t>株式会社NFTK</t>
    <rPh sb="0" eb="4">
      <t>カブシキガイシャ</t>
    </rPh>
    <phoneticPr fontId="7"/>
  </si>
  <si>
    <t>村上　康子</t>
    <rPh sb="0" eb="2">
      <t>ムラカミ</t>
    </rPh>
    <rPh sb="3" eb="5">
      <t>ヤスコ</t>
    </rPh>
    <phoneticPr fontId="7"/>
  </si>
  <si>
    <t>村上　武平（本店）</t>
    <rPh sb="0" eb="2">
      <t>ムラカミ</t>
    </rPh>
    <rPh sb="3" eb="5">
      <t>タケヒラ</t>
    </rPh>
    <rPh sb="6" eb="8">
      <t>ホンテン</t>
    </rPh>
    <phoneticPr fontId="7"/>
  </si>
  <si>
    <t>北海道札幌市中央区北三条西１７丁目２番地３５</t>
    <phoneticPr fontId="7"/>
  </si>
  <si>
    <t>011－631－8193</t>
    <phoneticPr fontId="7"/>
  </si>
  <si>
    <t>1000016</t>
  </si>
  <si>
    <t>株式会社フジハウジング</t>
    <rPh sb="0" eb="4">
      <t>カブシキガイシャ</t>
    </rPh>
    <phoneticPr fontId="7"/>
  </si>
  <si>
    <t>藤田　田</t>
    <rPh sb="0" eb="2">
      <t>フジタ</t>
    </rPh>
    <rPh sb="3" eb="4">
      <t>デン</t>
    </rPh>
    <phoneticPr fontId="7"/>
  </si>
  <si>
    <t>埼玉県久喜市久喜東２丁目４番１号</t>
    <phoneticPr fontId="7"/>
  </si>
  <si>
    <t>0480－26－4568</t>
    <phoneticPr fontId="7"/>
  </si>
  <si>
    <t>〇</t>
    <phoneticPr fontId="7"/>
  </si>
  <si>
    <t>1000017</t>
  </si>
  <si>
    <t>株式会社池田山エステート</t>
    <rPh sb="0" eb="4">
      <t>カブシキガイシャ</t>
    </rPh>
    <rPh sb="4" eb="7">
      <t>イケダヤマ</t>
    </rPh>
    <phoneticPr fontId="7"/>
  </si>
  <si>
    <t>重松　睦</t>
    <rPh sb="0" eb="2">
      <t>シゲマツ</t>
    </rPh>
    <rPh sb="3" eb="4">
      <t>ムツ</t>
    </rPh>
    <phoneticPr fontId="7"/>
  </si>
  <si>
    <t>淡路　晃太郎（本店）</t>
    <rPh sb="0" eb="2">
      <t>アワジ</t>
    </rPh>
    <rPh sb="3" eb="6">
      <t>コウタロウ</t>
    </rPh>
    <rPh sb="7" eb="9">
      <t>ホンテン</t>
    </rPh>
    <phoneticPr fontId="7"/>
  </si>
  <si>
    <t>東京都港区高輪３丁目１０番２号</t>
    <phoneticPr fontId="7"/>
  </si>
  <si>
    <t>03－6721－6865</t>
    <phoneticPr fontId="7"/>
  </si>
  <si>
    <t>金融庁長官・国土交通大臣登録業者数</t>
    <rPh sb="15" eb="16">
      <t>シャ</t>
    </rPh>
    <rPh sb="16" eb="17">
      <t>スウ</t>
    </rPh>
    <phoneticPr fontId="7"/>
  </si>
  <si>
    <t>都道府県知事登録事業者</t>
    <rPh sb="0" eb="4">
      <t>トドウフケン</t>
    </rPh>
    <rPh sb="4" eb="6">
      <t>チジ</t>
    </rPh>
    <rPh sb="6" eb="8">
      <t>トウロク</t>
    </rPh>
    <rPh sb="8" eb="11">
      <t>ジギョウシャ</t>
    </rPh>
    <phoneticPr fontId="7"/>
  </si>
  <si>
    <t>宮城県</t>
    <rPh sb="0" eb="2">
      <t>ミヤギ</t>
    </rPh>
    <rPh sb="2" eb="3">
      <t>ケン</t>
    </rPh>
    <phoneticPr fontId="7"/>
  </si>
  <si>
    <t>0040001</t>
    <phoneticPr fontId="7"/>
  </si>
  <si>
    <t>株式会社ユカリエ</t>
    <rPh sb="0" eb="4">
      <t>カブシキガイシャ</t>
    </rPh>
    <phoneticPr fontId="7"/>
  </si>
  <si>
    <t>永野　健太</t>
    <rPh sb="0" eb="2">
      <t>ナガノ</t>
    </rPh>
    <rPh sb="3" eb="5">
      <t>ケンタ</t>
    </rPh>
    <phoneticPr fontId="7"/>
  </si>
  <si>
    <t>端倉　哲也（本店）</t>
    <rPh sb="0" eb="1">
      <t>ハシ</t>
    </rPh>
    <rPh sb="1" eb="2">
      <t>クラ</t>
    </rPh>
    <rPh sb="3" eb="5">
      <t>テツヤ</t>
    </rPh>
    <rPh sb="6" eb="8">
      <t>ホンテン</t>
    </rPh>
    <phoneticPr fontId="7"/>
  </si>
  <si>
    <t>宮城県仙台市若林区荒井東１丁目６番地の６</t>
    <phoneticPr fontId="7"/>
  </si>
  <si>
    <t>○</t>
  </si>
  <si>
    <t>千葉県</t>
    <rPh sb="0" eb="3">
      <t>チバケン</t>
    </rPh>
    <phoneticPr fontId="7"/>
  </si>
  <si>
    <t>0120001</t>
    <phoneticPr fontId="7"/>
  </si>
  <si>
    <t>株式会社Myアセット</t>
    <rPh sb="0" eb="2">
      <t>カブシキ</t>
    </rPh>
    <rPh sb="2" eb="4">
      <t>カイシャ</t>
    </rPh>
    <phoneticPr fontId="7"/>
  </si>
  <si>
    <t>土肥　伸一郎</t>
    <rPh sb="0" eb="2">
      <t>ドイ</t>
    </rPh>
    <rPh sb="3" eb="6">
      <t>シンイチロウ</t>
    </rPh>
    <phoneticPr fontId="7"/>
  </si>
  <si>
    <t>清水　俊介（本店）</t>
    <rPh sb="0" eb="2">
      <t>シミズ</t>
    </rPh>
    <rPh sb="3" eb="5">
      <t>シュンスケ</t>
    </rPh>
    <rPh sb="6" eb="8">
      <t>ホンテン</t>
    </rPh>
    <phoneticPr fontId="7"/>
  </si>
  <si>
    <t>千葉県松戸市小根本３７番地の３</t>
    <phoneticPr fontId="7"/>
  </si>
  <si>
    <t>東京都</t>
    <rPh sb="0" eb="3">
      <t>トウキョウト</t>
    </rPh>
    <phoneticPr fontId="7"/>
  </si>
  <si>
    <t>0130004</t>
  </si>
  <si>
    <t>梶尾　祐司</t>
    <rPh sb="0" eb="2">
      <t>カジオ</t>
    </rPh>
    <rPh sb="3" eb="5">
      <t>ユウジ</t>
    </rPh>
    <phoneticPr fontId="7"/>
  </si>
  <si>
    <t>東京都新宿区西新宿６丁目８番１号住友不動産新宿オークタワー９階</t>
    <phoneticPr fontId="7"/>
  </si>
  <si>
    <t>0130008</t>
    <phoneticPr fontId="7"/>
  </si>
  <si>
    <t>イー・トップ株式会社</t>
    <rPh sb="6" eb="10">
      <t>カブシキカイシャ</t>
    </rPh>
    <phoneticPr fontId="7"/>
  </si>
  <si>
    <t>飯塚　昌吾</t>
    <phoneticPr fontId="7"/>
  </si>
  <si>
    <t>泉　大輔（本店）</t>
    <rPh sb="0" eb="1">
      <t>イズミ</t>
    </rPh>
    <rPh sb="2" eb="4">
      <t>ダイスケ</t>
    </rPh>
    <rPh sb="5" eb="7">
      <t>ホンテン</t>
    </rPh>
    <phoneticPr fontId="7"/>
  </si>
  <si>
    <t>東京都千代田区三番町７番地１４</t>
    <rPh sb="11" eb="13">
      <t>バンチ</t>
    </rPh>
    <phoneticPr fontId="7"/>
  </si>
  <si>
    <t>0130009</t>
  </si>
  <si>
    <t>H2O株式会社</t>
    <rPh sb="3" eb="7">
      <t>カブシキガイシャ</t>
    </rPh>
    <phoneticPr fontId="7"/>
  </si>
  <si>
    <t>岡本　和興</t>
    <rPh sb="0" eb="2">
      <t>オカモト</t>
    </rPh>
    <rPh sb="3" eb="4">
      <t>カズ</t>
    </rPh>
    <rPh sb="4" eb="5">
      <t>キョウ</t>
    </rPh>
    <phoneticPr fontId="7"/>
  </si>
  <si>
    <t>千葉　純（本店）</t>
    <rPh sb="0" eb="2">
      <t>チバ</t>
    </rPh>
    <rPh sb="3" eb="4">
      <t>ジュン</t>
    </rPh>
    <rPh sb="5" eb="7">
      <t>ホンテン</t>
    </rPh>
    <phoneticPr fontId="7"/>
  </si>
  <si>
    <t>東京都港区南青山６丁目３番１３号</t>
    <phoneticPr fontId="7"/>
  </si>
  <si>
    <t>0130011</t>
    <phoneticPr fontId="7"/>
  </si>
  <si>
    <t>リズム株式会社</t>
    <rPh sb="3" eb="7">
      <t>カブシキガイシャ</t>
    </rPh>
    <phoneticPr fontId="7"/>
  </si>
  <si>
    <t>齋藤　信勝</t>
    <rPh sb="0" eb="2">
      <t>サイトウ</t>
    </rPh>
    <rPh sb="3" eb="5">
      <t>ノブカツ</t>
    </rPh>
    <phoneticPr fontId="7"/>
  </si>
  <si>
    <t>山本　美貴（本店）</t>
    <rPh sb="0" eb="2">
      <t>ヤマモト</t>
    </rPh>
    <rPh sb="3" eb="5">
      <t>ミキ</t>
    </rPh>
    <rPh sb="6" eb="8">
      <t>ホンテン</t>
    </rPh>
    <phoneticPr fontId="7"/>
  </si>
  <si>
    <t>東京都渋谷区桜丘町１３番３号</t>
    <phoneticPr fontId="7"/>
  </si>
  <si>
    <t>0130012</t>
  </si>
  <si>
    <t>株式会社FGH</t>
    <rPh sb="0" eb="4">
      <t>カブシキガイシャ</t>
    </rPh>
    <phoneticPr fontId="7"/>
  </si>
  <si>
    <t>山丸　慎太郎</t>
    <rPh sb="0" eb="2">
      <t>ヤママル</t>
    </rPh>
    <rPh sb="3" eb="6">
      <t>シンタロウ</t>
    </rPh>
    <phoneticPr fontId="7"/>
  </si>
  <si>
    <t>小嶋　仁（本店）</t>
    <rPh sb="0" eb="2">
      <t>コジマ</t>
    </rPh>
    <rPh sb="3" eb="4">
      <t>ジン</t>
    </rPh>
    <rPh sb="5" eb="7">
      <t>ホンテン</t>
    </rPh>
    <phoneticPr fontId="7"/>
  </si>
  <si>
    <t>東京都千代田区九段北４丁目１番３号日本ビルディング九段別館５階</t>
    <phoneticPr fontId="7"/>
  </si>
  <si>
    <t>0130013</t>
  </si>
  <si>
    <t>株式会社ニッテイライフ</t>
    <rPh sb="0" eb="4">
      <t>カブシキガイシャ</t>
    </rPh>
    <phoneticPr fontId="7"/>
  </si>
  <si>
    <t>佐藤　隆之</t>
    <rPh sb="0" eb="2">
      <t>サトウ</t>
    </rPh>
    <rPh sb="3" eb="5">
      <t>タカユキ</t>
    </rPh>
    <phoneticPr fontId="7"/>
  </si>
  <si>
    <t>染谷　啓（本店）</t>
    <rPh sb="0" eb="2">
      <t>ソメヤ</t>
    </rPh>
    <rPh sb="3" eb="4">
      <t>アキラ</t>
    </rPh>
    <rPh sb="5" eb="7">
      <t>ホンテン</t>
    </rPh>
    <phoneticPr fontId="7"/>
  </si>
  <si>
    <t>東京都新宿区新宿６丁目２８番７号</t>
    <phoneticPr fontId="7"/>
  </si>
  <si>
    <t>0130014</t>
  </si>
  <si>
    <t>株式会社エイシンコーポレーション</t>
    <rPh sb="0" eb="4">
      <t>カブシキガイシャ</t>
    </rPh>
    <phoneticPr fontId="7"/>
  </si>
  <si>
    <t>山口　英</t>
    <rPh sb="0" eb="2">
      <t>ヤマグチ</t>
    </rPh>
    <rPh sb="3" eb="4">
      <t>エイ</t>
    </rPh>
    <phoneticPr fontId="7"/>
  </si>
  <si>
    <t>鷹箸　友久（本店）</t>
    <rPh sb="0" eb="2">
      <t>タカノハシ</t>
    </rPh>
    <rPh sb="3" eb="5">
      <t>トモヒサ</t>
    </rPh>
    <rPh sb="6" eb="8">
      <t>ホンテン</t>
    </rPh>
    <phoneticPr fontId="7"/>
  </si>
  <si>
    <t>東京都北区滝野川５丁目５番５号</t>
    <phoneticPr fontId="7"/>
  </si>
  <si>
    <t>0130015</t>
  </si>
  <si>
    <t>株式会社トラスト</t>
    <rPh sb="0" eb="4">
      <t>カブシキガイシャ</t>
    </rPh>
    <phoneticPr fontId="7"/>
  </si>
  <si>
    <t>名鏡　龍之介</t>
    <rPh sb="0" eb="2">
      <t>ナカガミ</t>
    </rPh>
    <rPh sb="3" eb="6">
      <t>リュウノスケ</t>
    </rPh>
    <phoneticPr fontId="7"/>
  </si>
  <si>
    <t>名鏡　幸子（本店）</t>
    <rPh sb="0" eb="2">
      <t>メイキョウ</t>
    </rPh>
    <rPh sb="3" eb="5">
      <t>ユキコ</t>
    </rPh>
    <rPh sb="6" eb="8">
      <t>ホンテン</t>
    </rPh>
    <phoneticPr fontId="7"/>
  </si>
  <si>
    <t>東京都中央区銀座３丁目１０番６号マルイト銀座第３ビル３Ｆ</t>
    <phoneticPr fontId="7"/>
  </si>
  <si>
    <t>神奈川県</t>
    <rPh sb="0" eb="3">
      <t>カナガワ</t>
    </rPh>
    <rPh sb="3" eb="4">
      <t>ケン</t>
    </rPh>
    <phoneticPr fontId="7"/>
  </si>
  <si>
    <t>0140002</t>
    <phoneticPr fontId="7"/>
  </si>
  <si>
    <t>コーヨープランニング株式会社</t>
    <rPh sb="10" eb="14">
      <t>カブシキカイシャ</t>
    </rPh>
    <phoneticPr fontId="7"/>
  </si>
  <si>
    <t>小野田　孔明</t>
    <rPh sb="0" eb="3">
      <t>オノダ</t>
    </rPh>
    <rPh sb="4" eb="6">
      <t>コウメイ</t>
    </rPh>
    <phoneticPr fontId="7"/>
  </si>
  <si>
    <t>小野田　孔明（本店）</t>
    <rPh sb="0" eb="3">
      <t>オノダ</t>
    </rPh>
    <rPh sb="4" eb="6">
      <t>コウメイ</t>
    </rPh>
    <rPh sb="7" eb="9">
      <t>ホンテン</t>
    </rPh>
    <phoneticPr fontId="7"/>
  </si>
  <si>
    <t>神奈川県横浜市西区浅間町１丁目４番７号</t>
    <phoneticPr fontId="7"/>
  </si>
  <si>
    <t>0140004</t>
  </si>
  <si>
    <t>株式会社ビルド</t>
    <rPh sb="0" eb="2">
      <t>カブシキ</t>
    </rPh>
    <rPh sb="2" eb="4">
      <t>カイシャ</t>
    </rPh>
    <phoneticPr fontId="7"/>
  </si>
  <si>
    <t>塚越　隆行</t>
    <rPh sb="0" eb="2">
      <t>ツカコシ</t>
    </rPh>
    <rPh sb="3" eb="5">
      <t>タカユキ</t>
    </rPh>
    <phoneticPr fontId="7"/>
  </si>
  <si>
    <t>塚越　隆行（本店）
遠藤　豊明（本店）</t>
    <rPh sb="0" eb="2">
      <t>ツカコシ</t>
    </rPh>
    <rPh sb="3" eb="5">
      <t>タカユキ</t>
    </rPh>
    <rPh sb="6" eb="8">
      <t>ホンテン</t>
    </rPh>
    <rPh sb="10" eb="12">
      <t>エンドウ</t>
    </rPh>
    <rPh sb="13" eb="15">
      <t>トヨアキ</t>
    </rPh>
    <rPh sb="16" eb="18">
      <t>ホンテン</t>
    </rPh>
    <phoneticPr fontId="7"/>
  </si>
  <si>
    <t>神奈川県横浜市西区浅間町１丁目２番地６</t>
    <phoneticPr fontId="7"/>
  </si>
  <si>
    <t>0140005</t>
  </si>
  <si>
    <t>biid Investment株式会社</t>
    <rPh sb="15" eb="17">
      <t>カブシキ</t>
    </rPh>
    <rPh sb="17" eb="19">
      <t>カイシャ</t>
    </rPh>
    <phoneticPr fontId="7"/>
  </si>
  <si>
    <t>松尾　省三</t>
    <rPh sb="0" eb="2">
      <t>マツオ</t>
    </rPh>
    <rPh sb="3" eb="5">
      <t>ショウゾウ</t>
    </rPh>
    <phoneticPr fontId="7"/>
  </si>
  <si>
    <t>藤戸　康雄（本店）</t>
    <rPh sb="0" eb="2">
      <t>フジト</t>
    </rPh>
    <rPh sb="3" eb="5">
      <t>ヤスオ</t>
    </rPh>
    <rPh sb="6" eb="8">
      <t>ホンテン</t>
    </rPh>
    <phoneticPr fontId="7"/>
  </si>
  <si>
    <t>神奈川県藤沢市片瀬海岸１丁目１２番４号</t>
    <phoneticPr fontId="7"/>
  </si>
  <si>
    <t>0140006</t>
  </si>
  <si>
    <t>株式会社日本ブライトパートナーズ</t>
    <rPh sb="0" eb="4">
      <t>カブシキガイシャ</t>
    </rPh>
    <rPh sb="4" eb="6">
      <t>ニホン</t>
    </rPh>
    <phoneticPr fontId="7"/>
  </si>
  <si>
    <t>松永　明憲</t>
    <rPh sb="0" eb="2">
      <t>マツナガ</t>
    </rPh>
    <rPh sb="3" eb="5">
      <t>アキノリ</t>
    </rPh>
    <phoneticPr fontId="7"/>
  </si>
  <si>
    <t>松永　明憲（本店）</t>
    <rPh sb="0" eb="2">
      <t>マツナガ</t>
    </rPh>
    <rPh sb="3" eb="5">
      <t>アキノリ</t>
    </rPh>
    <rPh sb="6" eb="8">
      <t>ホンテン</t>
    </rPh>
    <phoneticPr fontId="7"/>
  </si>
  <si>
    <t>神奈川県横浜市中区長者町３丁目８番地１３ＴＫ関内プラザ４０１Ｂ</t>
    <phoneticPr fontId="7"/>
  </si>
  <si>
    <t>0140007</t>
  </si>
  <si>
    <t>株式会社リプラン</t>
    <rPh sb="0" eb="4">
      <t>カブシキガイシャ</t>
    </rPh>
    <phoneticPr fontId="7"/>
  </si>
  <si>
    <t>三浦　洋平</t>
    <rPh sb="0" eb="2">
      <t>ミウラ</t>
    </rPh>
    <rPh sb="3" eb="5">
      <t>ヨウヘイ</t>
    </rPh>
    <phoneticPr fontId="7"/>
  </si>
  <si>
    <t>藤原　廉（本店）</t>
    <rPh sb="0" eb="2">
      <t>フジワラ</t>
    </rPh>
    <rPh sb="3" eb="4">
      <t>レン</t>
    </rPh>
    <rPh sb="5" eb="7">
      <t>ホンテン</t>
    </rPh>
    <phoneticPr fontId="7"/>
  </si>
  <si>
    <t>石川県</t>
    <rPh sb="0" eb="3">
      <t>イシカワケン</t>
    </rPh>
    <phoneticPr fontId="7"/>
  </si>
  <si>
    <t>0170001</t>
    <phoneticPr fontId="7"/>
  </si>
  <si>
    <t>ヨーク株式会社</t>
    <rPh sb="3" eb="5">
      <t>カブシキ</t>
    </rPh>
    <rPh sb="5" eb="7">
      <t>カイシャ</t>
    </rPh>
    <phoneticPr fontId="7"/>
  </si>
  <si>
    <t>米林　正克</t>
    <rPh sb="0" eb="2">
      <t>ヨネバヤシ</t>
    </rPh>
    <rPh sb="3" eb="5">
      <t>マサカツ</t>
    </rPh>
    <phoneticPr fontId="7"/>
  </si>
  <si>
    <t>米林　正克（本店）</t>
    <rPh sb="0" eb="2">
      <t>ヨネバヤシ</t>
    </rPh>
    <rPh sb="3" eb="5">
      <t>マサカツ</t>
    </rPh>
    <rPh sb="6" eb="8">
      <t>ホンテン</t>
    </rPh>
    <phoneticPr fontId="7"/>
  </si>
  <si>
    <t>石川県金沢市八日市１丁目６３４番地</t>
    <phoneticPr fontId="7"/>
  </si>
  <si>
    <t>静岡県</t>
    <rPh sb="0" eb="3">
      <t>シズオカケン</t>
    </rPh>
    <phoneticPr fontId="7"/>
  </si>
  <si>
    <t>0220001</t>
    <phoneticPr fontId="7"/>
  </si>
  <si>
    <t>株式会社さくらパートナーズ</t>
    <rPh sb="0" eb="4">
      <t>カブシキガイシャ</t>
    </rPh>
    <phoneticPr fontId="7"/>
  </si>
  <si>
    <t>廣井　重人</t>
    <rPh sb="0" eb="2">
      <t>ヒロイ</t>
    </rPh>
    <rPh sb="3" eb="5">
      <t>シゲト</t>
    </rPh>
    <phoneticPr fontId="7"/>
  </si>
  <si>
    <t>廣井　重人（本店）</t>
    <rPh sb="0" eb="2">
      <t>ヒロイ</t>
    </rPh>
    <rPh sb="3" eb="5">
      <t>シゲト</t>
    </rPh>
    <rPh sb="6" eb="8">
      <t>ホンテン</t>
    </rPh>
    <phoneticPr fontId="7"/>
  </si>
  <si>
    <t>静岡県伊東市玖須美元和田７１６番地の４６１</t>
    <phoneticPr fontId="7"/>
  </si>
  <si>
    <t>0220002</t>
  </si>
  <si>
    <t>株式会社Sweets Investment</t>
    <rPh sb="0" eb="4">
      <t>カブシキガイシャ</t>
    </rPh>
    <phoneticPr fontId="7"/>
  </si>
  <si>
    <t>玉木　潤一郎</t>
    <rPh sb="0" eb="2">
      <t>タマキ</t>
    </rPh>
    <rPh sb="3" eb="6">
      <t>ジュンイチロウ</t>
    </rPh>
    <phoneticPr fontId="7"/>
  </si>
  <si>
    <t>石川　優治（本店）</t>
    <rPh sb="0" eb="2">
      <t>イシカワ</t>
    </rPh>
    <rPh sb="3" eb="5">
      <t>ユウジ</t>
    </rPh>
    <phoneticPr fontId="7"/>
  </si>
  <si>
    <t>静岡県静岡市駿河区下川原６丁目２６番１４号</t>
    <phoneticPr fontId="7"/>
  </si>
  <si>
    <t>○</t>
    <phoneticPr fontId="7"/>
  </si>
  <si>
    <t>滋賀県</t>
    <rPh sb="0" eb="3">
      <t>シガケン</t>
    </rPh>
    <phoneticPr fontId="7"/>
  </si>
  <si>
    <t>0250002</t>
    <phoneticPr fontId="7"/>
  </si>
  <si>
    <t>sublime不動産販売株式会社</t>
    <rPh sb="7" eb="12">
      <t>フドウサンハンバイ</t>
    </rPh>
    <rPh sb="12" eb="16">
      <t>カブシキガイシャ</t>
    </rPh>
    <phoneticPr fontId="7"/>
  </si>
  <si>
    <t>南井　崇作</t>
    <rPh sb="0" eb="2">
      <t>ミナミイ</t>
    </rPh>
    <rPh sb="3" eb="5">
      <t>シュウサク</t>
    </rPh>
    <phoneticPr fontId="7"/>
  </si>
  <si>
    <t>滋賀県守山市焔魔堂町２３６番地</t>
    <phoneticPr fontId="7"/>
  </si>
  <si>
    <t>0250003</t>
    <phoneticPr fontId="7"/>
  </si>
  <si>
    <t>株式会社エム・ジェイホーム</t>
    <rPh sb="0" eb="4">
      <t>カブシキガイシャ</t>
    </rPh>
    <phoneticPr fontId="7"/>
  </si>
  <si>
    <t>葛川　睦</t>
    <rPh sb="0" eb="2">
      <t>クズカワ</t>
    </rPh>
    <rPh sb="3" eb="4">
      <t>ムツ</t>
    </rPh>
    <phoneticPr fontId="7"/>
  </si>
  <si>
    <t>葛川　睦（本店）</t>
    <rPh sb="0" eb="2">
      <t>クズカワ</t>
    </rPh>
    <rPh sb="3" eb="4">
      <t>ムツ</t>
    </rPh>
    <rPh sb="5" eb="7">
      <t>ホンテン</t>
    </rPh>
    <phoneticPr fontId="7"/>
  </si>
  <si>
    <t>滋賀県長浜市八幡東町９６番地１</t>
    <phoneticPr fontId="7"/>
  </si>
  <si>
    <t>大阪府</t>
    <rPh sb="0" eb="3">
      <t>オオサカフ</t>
    </rPh>
    <phoneticPr fontId="7"/>
  </si>
  <si>
    <t>0270003</t>
    <phoneticPr fontId="7"/>
  </si>
  <si>
    <t>株式会社サンジミアーノ</t>
    <rPh sb="0" eb="4">
      <t>カブシキカイシャ</t>
    </rPh>
    <phoneticPr fontId="7"/>
  </si>
  <si>
    <t>樫井　里紗</t>
    <rPh sb="0" eb="2">
      <t>カシイ</t>
    </rPh>
    <rPh sb="3" eb="5">
      <t>リサ</t>
    </rPh>
    <phoneticPr fontId="7"/>
  </si>
  <si>
    <t>樫井　賢一（本店）</t>
    <rPh sb="0" eb="2">
      <t>カシイ</t>
    </rPh>
    <rPh sb="3" eb="5">
      <t>ケンイチ</t>
    </rPh>
    <rPh sb="6" eb="8">
      <t>ホンテン</t>
    </rPh>
    <phoneticPr fontId="7"/>
  </si>
  <si>
    <t>大阪府泉南郡熊取町五門東３丁目３３番３６号</t>
    <phoneticPr fontId="7"/>
  </si>
  <si>
    <t>0270005</t>
    <phoneticPr fontId="7"/>
  </si>
  <si>
    <t>株式会社岩崎不動産</t>
    <rPh sb="0" eb="4">
      <t>カブシキガイシャ</t>
    </rPh>
    <rPh sb="4" eb="6">
      <t>イワサキ</t>
    </rPh>
    <rPh sb="6" eb="9">
      <t>フドウサン</t>
    </rPh>
    <phoneticPr fontId="7"/>
  </si>
  <si>
    <t>岩﨑　桂子</t>
    <rPh sb="0" eb="2">
      <t>イワサキ</t>
    </rPh>
    <rPh sb="3" eb="5">
      <t>ケイコ</t>
    </rPh>
    <phoneticPr fontId="7"/>
  </si>
  <si>
    <t>岩﨑　一樹（本店）</t>
    <rPh sb="0" eb="2">
      <t>イワサキ</t>
    </rPh>
    <rPh sb="3" eb="5">
      <t>カズキ</t>
    </rPh>
    <rPh sb="6" eb="8">
      <t>ホンテン</t>
    </rPh>
    <phoneticPr fontId="7"/>
  </si>
  <si>
    <t>大阪府大阪市東住吉区南田辺５丁目４番７号</t>
    <phoneticPr fontId="7"/>
  </si>
  <si>
    <t>0270008</t>
    <phoneticPr fontId="7"/>
  </si>
  <si>
    <t>株式会社大阪真和エンタープライズ</t>
    <rPh sb="0" eb="4">
      <t>カブシキガイシャ</t>
    </rPh>
    <rPh sb="4" eb="6">
      <t>オオサカ</t>
    </rPh>
    <rPh sb="6" eb="8">
      <t>シンワ</t>
    </rPh>
    <phoneticPr fontId="7"/>
  </si>
  <si>
    <t>富永　学（本店）</t>
    <rPh sb="0" eb="2">
      <t>トミナガ</t>
    </rPh>
    <rPh sb="3" eb="4">
      <t>マナ</t>
    </rPh>
    <rPh sb="5" eb="7">
      <t>ホンテン</t>
    </rPh>
    <phoneticPr fontId="7"/>
  </si>
  <si>
    <t>大阪府大阪市北区西天満２丁目６番８号</t>
    <phoneticPr fontId="7"/>
  </si>
  <si>
    <t>0270010</t>
  </si>
  <si>
    <t>株式会社イー・トラスト</t>
    <rPh sb="0" eb="4">
      <t>カブシキガイシャ</t>
    </rPh>
    <phoneticPr fontId="7"/>
  </si>
  <si>
    <t>森　智寛</t>
    <rPh sb="0" eb="1">
      <t>モリ</t>
    </rPh>
    <rPh sb="2" eb="4">
      <t>トモヒロ</t>
    </rPh>
    <phoneticPr fontId="7"/>
  </si>
  <si>
    <t>松尾　勝（本店）</t>
    <rPh sb="0" eb="2">
      <t>マツオ</t>
    </rPh>
    <rPh sb="3" eb="4">
      <t>マサル</t>
    </rPh>
    <rPh sb="5" eb="7">
      <t>ホンテン</t>
    </rPh>
    <phoneticPr fontId="7"/>
  </si>
  <si>
    <t>大阪府大阪市中央区南船場２丁目９番１４号</t>
    <phoneticPr fontId="7"/>
  </si>
  <si>
    <t>0270011</t>
  </si>
  <si>
    <t>株式会社GREEDY</t>
    <rPh sb="0" eb="4">
      <t>カブ</t>
    </rPh>
    <phoneticPr fontId="7"/>
  </si>
  <si>
    <t>吉住　清美</t>
    <rPh sb="0" eb="2">
      <t>ヨシズミ</t>
    </rPh>
    <rPh sb="3" eb="5">
      <t>キヨミ</t>
    </rPh>
    <phoneticPr fontId="7"/>
  </si>
  <si>
    <t>谷　千世（本店）</t>
    <rPh sb="0" eb="1">
      <t>タニ</t>
    </rPh>
    <rPh sb="2" eb="4">
      <t>チセ</t>
    </rPh>
    <rPh sb="5" eb="7">
      <t>ホンテン</t>
    </rPh>
    <phoneticPr fontId="7"/>
  </si>
  <si>
    <t>大阪府大阪市西区北堀江１丁目１番７号</t>
    <phoneticPr fontId="7"/>
  </si>
  <si>
    <t>0270012</t>
  </si>
  <si>
    <t>株式会社新成トラスト</t>
    <rPh sb="0" eb="4">
      <t>カブシキガイシャ</t>
    </rPh>
    <rPh sb="4" eb="6">
      <t>シンセイ</t>
    </rPh>
    <phoneticPr fontId="7"/>
  </si>
  <si>
    <t>冨士井　直哉</t>
    <rPh sb="0" eb="3">
      <t>フジイ</t>
    </rPh>
    <rPh sb="4" eb="6">
      <t>ナオヤ</t>
    </rPh>
    <phoneticPr fontId="7"/>
  </si>
  <si>
    <t>塩田　信代（本店）</t>
    <rPh sb="0" eb="2">
      <t>シオタ</t>
    </rPh>
    <rPh sb="3" eb="5">
      <t>ノブヨ</t>
    </rPh>
    <rPh sb="6" eb="8">
      <t>ホンテン</t>
    </rPh>
    <phoneticPr fontId="7"/>
  </si>
  <si>
    <t>大阪府大阪市中央区道修町１丁目６番７号</t>
    <phoneticPr fontId="7"/>
  </si>
  <si>
    <t>和歌山県</t>
    <rPh sb="0" eb="4">
      <t>ワカヤマケン</t>
    </rPh>
    <phoneticPr fontId="7"/>
  </si>
  <si>
    <t>0300001</t>
    <phoneticPr fontId="7"/>
  </si>
  <si>
    <t>山田　茂</t>
    <rPh sb="0" eb="2">
      <t>ヤマダ</t>
    </rPh>
    <rPh sb="3" eb="4">
      <t>シゲル</t>
    </rPh>
    <phoneticPr fontId="7"/>
  </si>
  <si>
    <t>山田　富雄（本店）</t>
    <rPh sb="0" eb="2">
      <t>ヤマダ</t>
    </rPh>
    <rPh sb="3" eb="5">
      <t>トミオ</t>
    </rPh>
    <rPh sb="6" eb="8">
      <t>ホンテン</t>
    </rPh>
    <phoneticPr fontId="7"/>
  </si>
  <si>
    <t>和歌山県和歌山市中之島１５１８番地中之島８０１ビル５階</t>
    <phoneticPr fontId="7"/>
  </si>
  <si>
    <t>0300002</t>
    <phoneticPr fontId="7"/>
  </si>
  <si>
    <t>株式会社和み</t>
    <rPh sb="0" eb="4">
      <t>カブシキガイシャ</t>
    </rPh>
    <rPh sb="4" eb="5">
      <t>ナゴミ</t>
    </rPh>
    <phoneticPr fontId="7"/>
  </si>
  <si>
    <t>古田　高士</t>
    <rPh sb="0" eb="2">
      <t>フルタ</t>
    </rPh>
    <rPh sb="3" eb="5">
      <t>タカシ</t>
    </rPh>
    <phoneticPr fontId="7"/>
  </si>
  <si>
    <t>古田　高士（本店）</t>
    <rPh sb="0" eb="2">
      <t>フルタ</t>
    </rPh>
    <rPh sb="3" eb="5">
      <t>タカシ</t>
    </rPh>
    <rPh sb="6" eb="8">
      <t>ホンテン</t>
    </rPh>
    <phoneticPr fontId="7"/>
  </si>
  <si>
    <t>和歌山県和歌山市吉田３８６番地和歌山プラザビル４０２号</t>
    <phoneticPr fontId="7"/>
  </si>
  <si>
    <t>愛知県</t>
    <rPh sb="0" eb="3">
      <t>アイチケン</t>
    </rPh>
    <phoneticPr fontId="7"/>
  </si>
  <si>
    <t>0230001</t>
    <phoneticPr fontId="7"/>
  </si>
  <si>
    <t>株式会社OnePiece</t>
    <rPh sb="0" eb="4">
      <t>カブシキガイシャ</t>
    </rPh>
    <phoneticPr fontId="7"/>
  </si>
  <si>
    <t>前野　富早江</t>
    <rPh sb="0" eb="2">
      <t>マエノ</t>
    </rPh>
    <rPh sb="3" eb="4">
      <t>トミ</t>
    </rPh>
    <rPh sb="4" eb="5">
      <t>サ</t>
    </rPh>
    <rPh sb="5" eb="6">
      <t>エ</t>
    </rPh>
    <phoneticPr fontId="7"/>
  </si>
  <si>
    <t>前野　君勝（本店）</t>
    <rPh sb="0" eb="2">
      <t>マエノ</t>
    </rPh>
    <rPh sb="3" eb="4">
      <t>クン</t>
    </rPh>
    <rPh sb="4" eb="5">
      <t>カ</t>
    </rPh>
    <rPh sb="6" eb="8">
      <t>ホンテン</t>
    </rPh>
    <phoneticPr fontId="7"/>
  </si>
  <si>
    <t>愛知県名古屋市中区栄３丁目１５番２７号いちご栄ビル７階</t>
    <phoneticPr fontId="7"/>
  </si>
  <si>
    <t>0230002</t>
    <phoneticPr fontId="7"/>
  </si>
  <si>
    <t>御幸不動産株式会社</t>
    <rPh sb="0" eb="2">
      <t>ミユキ</t>
    </rPh>
    <rPh sb="2" eb="5">
      <t>フドウサン</t>
    </rPh>
    <rPh sb="5" eb="9">
      <t>カブシキガイシャ</t>
    </rPh>
    <phoneticPr fontId="7"/>
  </si>
  <si>
    <t>近藤　俊英</t>
    <rPh sb="0" eb="2">
      <t>コンドウ</t>
    </rPh>
    <rPh sb="3" eb="5">
      <t>シュンエイ</t>
    </rPh>
    <phoneticPr fontId="7"/>
  </si>
  <si>
    <t>平松　久典（本店）</t>
    <rPh sb="0" eb="2">
      <t>ヒラマツ</t>
    </rPh>
    <rPh sb="3" eb="5">
      <t>ヒサノリ</t>
    </rPh>
    <rPh sb="6" eb="8">
      <t>ホンテン</t>
    </rPh>
    <phoneticPr fontId="7"/>
  </si>
  <si>
    <t xml:space="preserve">愛知県岡崎市上里２丁目５番地１１	</t>
    <phoneticPr fontId="7"/>
  </si>
  <si>
    <t>沖縄県</t>
    <rPh sb="0" eb="3">
      <t>オキナワケン</t>
    </rPh>
    <phoneticPr fontId="7"/>
  </si>
  <si>
    <t>都道府県知事登録事業者数</t>
    <rPh sb="11" eb="12">
      <t>スウ</t>
    </rPh>
    <phoneticPr fontId="7"/>
  </si>
  <si>
    <t>合計事業者数</t>
    <rPh sb="0" eb="2">
      <t>ゴウケイ</t>
    </rPh>
    <rPh sb="2" eb="5">
      <t>ジギョウシャ</t>
    </rPh>
    <rPh sb="5" eb="6">
      <t>スウ</t>
    </rPh>
    <phoneticPr fontId="7"/>
  </si>
  <si>
    <r>
      <t>00</t>
    </r>
    <r>
      <rPr>
        <sz val="12"/>
        <color theme="1"/>
        <rFont val="MS UI Gothic"/>
        <family val="3"/>
        <charset val="128"/>
      </rPr>
      <t>10</t>
    </r>
    <phoneticPr fontId="2"/>
  </si>
  <si>
    <t>0016</t>
    <phoneticPr fontId="2"/>
  </si>
  <si>
    <t>0017</t>
    <phoneticPr fontId="2"/>
  </si>
  <si>
    <t>神奈川県横浜市港北区新横浜３丁目６番地１２日総第１２ビル</t>
    <phoneticPr fontId="7"/>
  </si>
  <si>
    <t>原川　久司</t>
    <rPh sb="0" eb="2">
      <t>ハラカワ</t>
    </rPh>
    <rPh sb="3" eb="5">
      <t>ヒサシ</t>
    </rPh>
    <phoneticPr fontId="7"/>
  </si>
  <si>
    <t>創企株式会社</t>
    <rPh sb="0" eb="1">
      <t>ツク</t>
    </rPh>
    <rPh sb="1" eb="2">
      <t>キ</t>
    </rPh>
    <rPh sb="2" eb="6">
      <t>カブシキガイシャ</t>
    </rPh>
    <phoneticPr fontId="2"/>
  </si>
  <si>
    <t>平川　昌勝</t>
    <rPh sb="0" eb="2">
      <t>ヒラカワ</t>
    </rPh>
    <rPh sb="3" eb="5">
      <t>マサカツ</t>
    </rPh>
    <phoneticPr fontId="2"/>
  </si>
  <si>
    <t>平川　達也（本店）</t>
    <rPh sb="0" eb="2">
      <t>ヒラカワ</t>
    </rPh>
    <rPh sb="3" eb="5">
      <t>タツヤ</t>
    </rPh>
    <rPh sb="6" eb="8">
      <t>ホンテン</t>
    </rPh>
    <phoneticPr fontId="2"/>
  </si>
  <si>
    <t>兵庫県神戸市中央区小野柄通４丁目１番１５号</t>
    <rPh sb="0" eb="3">
      <t>ヒョウゴケン</t>
    </rPh>
    <rPh sb="3" eb="6">
      <t>コウベシ</t>
    </rPh>
    <rPh sb="6" eb="9">
      <t>チュウオウク</t>
    </rPh>
    <rPh sb="9" eb="11">
      <t>オノ</t>
    </rPh>
    <rPh sb="11" eb="12">
      <t>ガラ</t>
    </rPh>
    <rPh sb="12" eb="13">
      <t>トオ</t>
    </rPh>
    <rPh sb="14" eb="16">
      <t>チョウメ</t>
    </rPh>
    <rPh sb="17" eb="18">
      <t>バン</t>
    </rPh>
    <rPh sb="20" eb="21">
      <t>ゴウ</t>
    </rPh>
    <phoneticPr fontId="2"/>
  </si>
  <si>
    <t>○</t>
    <phoneticPr fontId="2"/>
  </si>
  <si>
    <t>045ー550ー7335</t>
    <phoneticPr fontId="7"/>
  </si>
  <si>
    <t>創企株式会社</t>
  </si>
  <si>
    <t>0280004</t>
    <phoneticPr fontId="2"/>
  </si>
  <si>
    <t>（１）</t>
    <phoneticPr fontId="2"/>
  </si>
  <si>
    <t>Maki Financiers Japan株式会社</t>
    <phoneticPr fontId="2"/>
  </si>
  <si>
    <t>眞木　昭司</t>
    <phoneticPr fontId="2"/>
  </si>
  <si>
    <t>東京都千代田区平河町二丁目１２番２号ニュー福井ビル</t>
    <phoneticPr fontId="2"/>
  </si>
  <si>
    <t>〇</t>
    <phoneticPr fontId="2"/>
  </si>
  <si>
    <t>0130016</t>
  </si>
  <si>
    <t>鵜殿　隆太朗（本店）</t>
    <rPh sb="0" eb="2">
      <t>ウドノ</t>
    </rPh>
    <rPh sb="3" eb="6">
      <t>リュウタロウ</t>
    </rPh>
    <rPh sb="7" eb="9">
      <t>ホンテン</t>
    </rPh>
    <phoneticPr fontId="7"/>
  </si>
  <si>
    <t>東京都千代田区紀尾井町４番１号 ニューオータニ ガーデンコート10階</t>
    <phoneticPr fontId="7"/>
  </si>
  <si>
    <t>0270013</t>
    <phoneticPr fontId="2"/>
  </si>
  <si>
    <t>株式会社空き家総研パートナーズ</t>
    <rPh sb="0" eb="4">
      <t>カブシキガイシャ</t>
    </rPh>
    <rPh sb="4" eb="5">
      <t>ア</t>
    </rPh>
    <rPh sb="6" eb="7">
      <t>ヤ</t>
    </rPh>
    <rPh sb="7" eb="9">
      <t>ソウケン</t>
    </rPh>
    <phoneticPr fontId="7"/>
  </si>
  <si>
    <t>田口　貴士</t>
    <phoneticPr fontId="2"/>
  </si>
  <si>
    <t>原　賢二（本店）</t>
    <rPh sb="0" eb="1">
      <t>ハラ</t>
    </rPh>
    <rPh sb="2" eb="4">
      <t>ケンジ</t>
    </rPh>
    <rPh sb="5" eb="7">
      <t>ホンテン</t>
    </rPh>
    <phoneticPr fontId="7"/>
  </si>
  <si>
    <t>Maki Financiers Japan株式会社</t>
  </si>
  <si>
    <t>株式会社空き家総研パートナーズ</t>
    <rPh sb="0" eb="4">
      <t>カブシキガイシャ</t>
    </rPh>
    <rPh sb="4" eb="5">
      <t>ア</t>
    </rPh>
    <rPh sb="6" eb="7">
      <t>ヤ</t>
    </rPh>
    <rPh sb="7" eb="9">
      <t>ソウケン</t>
    </rPh>
    <phoneticPr fontId="1"/>
  </si>
  <si>
    <t>辻󠄀井　知明（本店）</t>
    <rPh sb="0" eb="3">
      <t>ツジ</t>
    </rPh>
    <rPh sb="8" eb="10">
      <t>ホンテン</t>
    </rPh>
    <phoneticPr fontId="7"/>
  </si>
  <si>
    <t>株式会社UMITO</t>
    <rPh sb="0" eb="4">
      <t>カブシキガイシャ</t>
    </rPh>
    <phoneticPr fontId="7"/>
  </si>
  <si>
    <t>株式会社UMITO</t>
    <rPh sb="0" eb="4">
      <t>カブシキガイシャ</t>
    </rPh>
    <phoneticPr fontId="1"/>
  </si>
  <si>
    <t>0270014</t>
    <phoneticPr fontId="2"/>
  </si>
  <si>
    <t>株式会社オリエントホーム</t>
    <phoneticPr fontId="7"/>
  </si>
  <si>
    <t>福本　勤</t>
    <phoneticPr fontId="2"/>
  </si>
  <si>
    <t>仲宗根　正和（本店）</t>
    <rPh sb="0" eb="3">
      <t>ナカソネ</t>
    </rPh>
    <rPh sb="4" eb="6">
      <t>マサカズ</t>
    </rPh>
    <rPh sb="7" eb="9">
      <t>ホンテン</t>
    </rPh>
    <phoneticPr fontId="7"/>
  </si>
  <si>
    <t>大阪府大阪市浪速区浪速東３丁目７番１号</t>
    <phoneticPr fontId="7"/>
  </si>
  <si>
    <t>株式会社オリエントホーム</t>
    <phoneticPr fontId="1"/>
  </si>
  <si>
    <t>大阪府八尾市本町４丁目２番４６号</t>
    <phoneticPr fontId="7"/>
  </si>
  <si>
    <r>
      <rPr>
        <sz val="12"/>
        <rFont val="ＭＳ 明朝"/>
        <family val="1"/>
        <charset val="128"/>
      </rPr>
      <t>安土　拓（本店）</t>
    </r>
    <rPh sb="0" eb="2">
      <t>アズチ</t>
    </rPh>
    <rPh sb="3" eb="4">
      <t>タク</t>
    </rPh>
    <phoneticPr fontId="7"/>
  </si>
  <si>
    <t>セイワ不動産鑑定株式会社</t>
    <phoneticPr fontId="2"/>
  </si>
  <si>
    <t>菊地　誠一</t>
    <phoneticPr fontId="2"/>
  </si>
  <si>
    <t>菊地　誠一（本店）</t>
    <rPh sb="6" eb="8">
      <t>ホンテン</t>
    </rPh>
    <phoneticPr fontId="2"/>
  </si>
  <si>
    <t>神奈川県横浜市中区相生町一丁目15番地　第二東商ビル４Ｄ</t>
    <phoneticPr fontId="2"/>
  </si>
  <si>
    <t>0140008</t>
    <phoneticPr fontId="2"/>
  </si>
  <si>
    <t>眞木　一成（本店）</t>
    <rPh sb="0" eb="2">
      <t>マキ</t>
    </rPh>
    <rPh sb="3" eb="5">
      <t>カズナリ</t>
    </rPh>
    <rPh sb="6" eb="8">
      <t>ホンテン</t>
    </rPh>
    <phoneticPr fontId="2"/>
  </si>
  <si>
    <t>株式会社湘建</t>
    <rPh sb="0" eb="4">
      <t>カブシキカイシャ</t>
    </rPh>
    <rPh sb="4" eb="5">
      <t>ショウ</t>
    </rPh>
    <rPh sb="5" eb="6">
      <t>タツル</t>
    </rPh>
    <phoneticPr fontId="2"/>
  </si>
  <si>
    <t>松尾　健太郎</t>
    <rPh sb="0" eb="2">
      <t>マツオ</t>
    </rPh>
    <rPh sb="3" eb="6">
      <t>ケンタロウ</t>
    </rPh>
    <phoneticPr fontId="2"/>
  </si>
  <si>
    <t>渡邉　隆志（本店）</t>
    <rPh sb="0" eb="2">
      <t>ワタナベ</t>
    </rPh>
    <rPh sb="3" eb="4">
      <t>リュウ</t>
    </rPh>
    <rPh sb="4" eb="5">
      <t>ココロザシ</t>
    </rPh>
    <rPh sb="6" eb="8">
      <t>ホンテン</t>
    </rPh>
    <phoneticPr fontId="2"/>
  </si>
  <si>
    <t>神奈川県横浜市西区みなとみらい３丁目６番１号</t>
    <rPh sb="0" eb="4">
      <t>カナガワケン</t>
    </rPh>
    <rPh sb="4" eb="7">
      <t>ヨコハマシ</t>
    </rPh>
    <rPh sb="7" eb="9">
      <t>ニシク</t>
    </rPh>
    <rPh sb="16" eb="18">
      <t>チョウメ</t>
    </rPh>
    <rPh sb="19" eb="20">
      <t>バン</t>
    </rPh>
    <rPh sb="21" eb="22">
      <t>ゴウ</t>
    </rPh>
    <phoneticPr fontId="2"/>
  </si>
  <si>
    <t>株式会社湘建</t>
  </si>
  <si>
    <t>0140009</t>
    <phoneticPr fontId="2"/>
  </si>
  <si>
    <t>0130017</t>
  </si>
  <si>
    <t>株式会社トータスホーム</t>
    <rPh sb="0" eb="4">
      <t>カブシキガイシャ</t>
    </rPh>
    <phoneticPr fontId="2"/>
  </si>
  <si>
    <t>松﨑　友彦</t>
    <rPh sb="0" eb="2">
      <t>マツザキ</t>
    </rPh>
    <rPh sb="3" eb="5">
      <t>トモヒコ</t>
    </rPh>
    <phoneticPr fontId="2"/>
  </si>
  <si>
    <t>佐藤　保行（本店）</t>
    <rPh sb="6" eb="8">
      <t>ホンテン</t>
    </rPh>
    <phoneticPr fontId="2"/>
  </si>
  <si>
    <t>東京都練馬区練馬一丁目２番８号</t>
    <phoneticPr fontId="2"/>
  </si>
  <si>
    <t>株式会社トータスホーム</t>
    <phoneticPr fontId="2"/>
  </si>
  <si>
    <t>埼玉県</t>
    <rPh sb="0" eb="3">
      <t>サイタマケン</t>
    </rPh>
    <phoneticPr fontId="7"/>
  </si>
  <si>
    <t>株式会社アイ建設事務所</t>
    <rPh sb="0" eb="4">
      <t>カブシキカイシャ</t>
    </rPh>
    <rPh sb="6" eb="11">
      <t>ケンセツジムショ</t>
    </rPh>
    <phoneticPr fontId="7"/>
  </si>
  <si>
    <t>池本　寅男</t>
    <rPh sb="0" eb="2">
      <t>イケモト</t>
    </rPh>
    <rPh sb="3" eb="4">
      <t>トラ</t>
    </rPh>
    <rPh sb="4" eb="5">
      <t>オトコ</t>
    </rPh>
    <phoneticPr fontId="7"/>
  </si>
  <si>
    <t>池本　峰秀（本店）</t>
    <rPh sb="0" eb="2">
      <t>イケモト</t>
    </rPh>
    <rPh sb="3" eb="4">
      <t>ミネ</t>
    </rPh>
    <rPh sb="4" eb="5">
      <t>ヒデ</t>
    </rPh>
    <rPh sb="6" eb="8">
      <t>ホンテン</t>
    </rPh>
    <phoneticPr fontId="7"/>
  </si>
  <si>
    <t>埼玉県所沢市日吉町１６番１５号・２階</t>
    <rPh sb="0" eb="3">
      <t>サイタマケン</t>
    </rPh>
    <rPh sb="3" eb="6">
      <t>トコロザワシ</t>
    </rPh>
    <rPh sb="6" eb="8">
      <t>ヒヨシ</t>
    </rPh>
    <rPh sb="8" eb="9">
      <t>マチ</t>
    </rPh>
    <rPh sb="11" eb="12">
      <t>バン</t>
    </rPh>
    <rPh sb="14" eb="15">
      <t>ゴウ</t>
    </rPh>
    <rPh sb="17" eb="18">
      <t>カイ</t>
    </rPh>
    <phoneticPr fontId="7"/>
  </si>
  <si>
    <t>0300-01-023525</t>
    <phoneticPr fontId="7"/>
  </si>
  <si>
    <t>0110002</t>
    <phoneticPr fontId="7"/>
  </si>
  <si>
    <t>0140010</t>
    <phoneticPr fontId="2"/>
  </si>
  <si>
    <t>株式会社アイ建設事務所</t>
  </si>
  <si>
    <t>株式会社エステートシンワ</t>
  </si>
  <si>
    <t>北海道</t>
    <rPh sb="0" eb="3">
      <t>ホッカイドウ</t>
    </rPh>
    <phoneticPr fontId="7"/>
  </si>
  <si>
    <t>0010002</t>
    <phoneticPr fontId="7"/>
  </si>
  <si>
    <t>SVnext株式会社</t>
    <rPh sb="6" eb="10">
      <t>カブシキガイシャ</t>
    </rPh>
    <phoneticPr fontId="7"/>
  </si>
  <si>
    <t>根布　和明</t>
    <rPh sb="0" eb="1">
      <t>ネ</t>
    </rPh>
    <rPh sb="1" eb="2">
      <t>ヌノ</t>
    </rPh>
    <rPh sb="3" eb="5">
      <t>カズアキ</t>
    </rPh>
    <phoneticPr fontId="7"/>
  </si>
  <si>
    <t>亀田　さとえ（本店）</t>
    <rPh sb="0" eb="2">
      <t>カメダ</t>
    </rPh>
    <rPh sb="7" eb="9">
      <t>ホンテン</t>
    </rPh>
    <phoneticPr fontId="7"/>
  </si>
  <si>
    <t>札幌市中央区南一条西七丁目１２番地６</t>
    <rPh sb="0" eb="3">
      <t>サッポロシ</t>
    </rPh>
    <rPh sb="3" eb="6">
      <t>チュウオウク</t>
    </rPh>
    <rPh sb="6" eb="7">
      <t>ミナミ</t>
    </rPh>
    <rPh sb="7" eb="8">
      <t>イチ</t>
    </rPh>
    <rPh sb="8" eb="9">
      <t>ジョウ</t>
    </rPh>
    <rPh sb="9" eb="10">
      <t>ニシ</t>
    </rPh>
    <rPh sb="10" eb="11">
      <t>ナナ</t>
    </rPh>
    <rPh sb="11" eb="13">
      <t>チョウメ</t>
    </rPh>
    <rPh sb="15" eb="17">
      <t>バンチ</t>
    </rPh>
    <phoneticPr fontId="7"/>
  </si>
  <si>
    <t>011－200－0560</t>
  </si>
  <si>
    <t>022－794－7838</t>
  </si>
  <si>
    <t>04－2903－5500</t>
  </si>
  <si>
    <t>03－6302－0544</t>
  </si>
  <si>
    <t>03－6261－4484</t>
  </si>
  <si>
    <t>03－6712－5044</t>
  </si>
  <si>
    <t>03－5458－7001</t>
  </si>
  <si>
    <t>03－3234－0533</t>
  </si>
  <si>
    <t>03－4589－6911</t>
  </si>
  <si>
    <t>03－3915－8091</t>
  </si>
  <si>
    <t>03－6263－2645</t>
  </si>
  <si>
    <t>03－6682－3843</t>
  </si>
  <si>
    <t>03－5999－2221</t>
  </si>
  <si>
    <t>045－620－0099</t>
  </si>
  <si>
    <t>045－594－6507</t>
  </si>
  <si>
    <t>050－2018－6182</t>
  </si>
  <si>
    <t>045－264－9077</t>
  </si>
  <si>
    <t>045－228－7351</t>
  </si>
  <si>
    <t>045－227－8450</t>
  </si>
  <si>
    <t>042－740－0751</t>
  </si>
  <si>
    <t>076－280－8228</t>
  </si>
  <si>
    <t>0557－35－9157</t>
  </si>
  <si>
    <t>054－204－0850</t>
  </si>
  <si>
    <t>052－212－7672</t>
  </si>
  <si>
    <t>0564－24－3600</t>
  </si>
  <si>
    <t>077－582－3300</t>
  </si>
  <si>
    <t>0749－65－5940</t>
  </si>
  <si>
    <t>072－452－9680</t>
  </si>
  <si>
    <t>06－6609－7711</t>
  </si>
  <si>
    <t>06－6131－1390</t>
  </si>
  <si>
    <t>06－7660－1031</t>
  </si>
  <si>
    <t>06－6532－8500</t>
  </si>
  <si>
    <t>06－6208－3377</t>
  </si>
  <si>
    <t>072－968－7010</t>
  </si>
  <si>
    <t>078－261－0202</t>
  </si>
  <si>
    <t>073－436－1010</t>
  </si>
  <si>
    <t>073－488－1321</t>
  </si>
  <si>
    <t>098－988－0417</t>
  </si>
  <si>
    <t>SVnext株式会社</t>
    <phoneticPr fontId="2"/>
  </si>
  <si>
    <t>株式会社エステートシンワ</t>
    <rPh sb="0" eb="4">
      <t>カブシキカイシャ</t>
    </rPh>
    <phoneticPr fontId="7"/>
  </si>
  <si>
    <t>宮坂　和樹</t>
    <rPh sb="0" eb="2">
      <t>ミヤサカ</t>
    </rPh>
    <rPh sb="3" eb="5">
      <t>カズキ</t>
    </rPh>
    <phoneticPr fontId="7"/>
  </si>
  <si>
    <t>宮坂　和樹（本店）</t>
    <rPh sb="6" eb="8">
      <t>ホンテン</t>
    </rPh>
    <phoneticPr fontId="7"/>
  </si>
  <si>
    <t>神奈川県相模原市南区相模大野７丁目１番10号</t>
    <rPh sb="0" eb="4">
      <t>カナガワケン</t>
    </rPh>
    <rPh sb="4" eb="8">
      <t>サガミハラシ</t>
    </rPh>
    <rPh sb="8" eb="10">
      <t>ミナミク</t>
    </rPh>
    <rPh sb="10" eb="12">
      <t>サガミ</t>
    </rPh>
    <rPh sb="12" eb="14">
      <t>オオノ</t>
    </rPh>
    <rPh sb="15" eb="17">
      <t>チョウメ</t>
    </rPh>
    <rPh sb="18" eb="19">
      <t>バン</t>
    </rPh>
    <rPh sb="21" eb="22">
      <t>ゴウ</t>
    </rPh>
    <phoneticPr fontId="7"/>
  </si>
  <si>
    <t>0470001</t>
    <phoneticPr fontId="2"/>
  </si>
  <si>
    <t>株式会社日建ハウジング</t>
    <rPh sb="0" eb="2">
      <t>カブシキ</t>
    </rPh>
    <rPh sb="2" eb="4">
      <t>カイシャ</t>
    </rPh>
    <rPh sb="4" eb="5">
      <t>ニチ</t>
    </rPh>
    <phoneticPr fontId="2"/>
  </si>
  <si>
    <t>眞保榮　秀一</t>
    <rPh sb="0" eb="2">
      <t>マコトタモツ</t>
    </rPh>
    <rPh sb="2" eb="3">
      <t>エイ</t>
    </rPh>
    <rPh sb="4" eb="6">
      <t>シュウイチ</t>
    </rPh>
    <phoneticPr fontId="2"/>
  </si>
  <si>
    <t>金城　貴裕（本店）</t>
    <rPh sb="0" eb="2">
      <t>キンジョウ</t>
    </rPh>
    <rPh sb="3" eb="5">
      <t>タカヒロ</t>
    </rPh>
    <rPh sb="6" eb="8">
      <t>ホンテン</t>
    </rPh>
    <phoneticPr fontId="2"/>
  </si>
  <si>
    <t>沖縄県那覇市首里山川町１丁目６８番地ファイブテラス１階</t>
    <phoneticPr fontId="2"/>
  </si>
  <si>
    <t>ヤマイチエステート株式会社</t>
    <rPh sb="9" eb="13">
      <t>カブシキガイシャ</t>
    </rPh>
    <phoneticPr fontId="7"/>
  </si>
  <si>
    <t>ヤマイチエステート株式会社</t>
    <rPh sb="9" eb="13">
      <t>カブシキガイシャ</t>
    </rPh>
    <phoneticPr fontId="1"/>
  </si>
  <si>
    <t>0120002</t>
    <phoneticPr fontId="7"/>
  </si>
  <si>
    <t>047－366－8888</t>
    <phoneticPr fontId="7"/>
  </si>
  <si>
    <t>047－429－7272</t>
    <phoneticPr fontId="7"/>
  </si>
  <si>
    <t>京葉エステート株式会社</t>
    <rPh sb="0" eb="2">
      <t>ケイヨウ</t>
    </rPh>
    <rPh sb="7" eb="11">
      <t>カブシキガイシャ</t>
    </rPh>
    <phoneticPr fontId="7"/>
  </si>
  <si>
    <t>0002</t>
  </si>
  <si>
    <t>京葉エステート株式会社</t>
    <rPh sb="0" eb="2">
      <t>ケイヨウ</t>
    </rPh>
    <rPh sb="7" eb="11">
      <t>カブシキガイシャ</t>
    </rPh>
    <phoneticPr fontId="2"/>
  </si>
  <si>
    <t>高橋　弘明</t>
    <rPh sb="0" eb="2">
      <t>タカハシ</t>
    </rPh>
    <rPh sb="3" eb="5">
      <t>ヒロアキ</t>
    </rPh>
    <phoneticPr fontId="2"/>
  </si>
  <si>
    <t>野中　憩子（本店）</t>
    <rPh sb="0" eb="2">
      <t>ノナカ</t>
    </rPh>
    <rPh sb="3" eb="4">
      <t>イコイ</t>
    </rPh>
    <rPh sb="4" eb="5">
      <t>コ</t>
    </rPh>
    <rPh sb="6" eb="8">
      <t>ホンテン</t>
    </rPh>
    <phoneticPr fontId="2"/>
  </si>
  <si>
    <t>千葉県船橋市行田１－４８－７</t>
    <rPh sb="3" eb="6">
      <t>フナバシシ</t>
    </rPh>
    <rPh sb="6" eb="8">
      <t>ギョウダ</t>
    </rPh>
    <phoneticPr fontId="2"/>
  </si>
  <si>
    <t>令和７年９月３０日現在</t>
    <rPh sb="0" eb="2">
      <t>レイワ</t>
    </rPh>
    <rPh sb="3" eb="4">
      <t>ネン</t>
    </rPh>
    <rPh sb="5" eb="6">
      <t>ガツ</t>
    </rPh>
    <rPh sb="8" eb="10">
      <t>ゲンザイ</t>
    </rPh>
    <phoneticPr fontId="7"/>
  </si>
  <si>
    <t>0270015</t>
    <phoneticPr fontId="2"/>
  </si>
  <si>
    <t>株式会社ES＆Company</t>
    <rPh sb="0" eb="4">
      <t>カブシキガイシャ</t>
    </rPh>
    <phoneticPr fontId="7"/>
  </si>
  <si>
    <t>06－6567－2828</t>
    <phoneticPr fontId="7"/>
  </si>
  <si>
    <t>06－6684－9636</t>
    <phoneticPr fontId="7"/>
  </si>
  <si>
    <t>0015</t>
  </si>
  <si>
    <t>中岡　真吾</t>
    <phoneticPr fontId="7"/>
  </si>
  <si>
    <t>芝﨑　健一</t>
    <phoneticPr fontId="7"/>
  </si>
  <si>
    <t>大阪府大阪市中央区淡路町三丁目６番３号１Ｆ</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</si>
</sst>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0"/>
      <name val="游ゴシック"/>
      <family val="3"/>
      <charset val="128"/>
    </font>
    <font>
      <sz val="6"/>
      <name val="ＭＳ Ｐゴシック"/>
      <family val="3"/>
      <charset val="128"/>
    </font>
    <font>
      <b/>
      <sz val="11"/>
      <color theme="1" tint="4.9989318521683403E-2"/>
      <name val="游ゴシック"/>
      <family val="3"/>
      <charset val="128"/>
    </font>
    <font>
      <sz val="11"/>
      <name val="ＭＳ Ｐゴシック"/>
      <family val="3"/>
      <charset val="128"/>
    </font>
    <font>
      <sz val="6"/>
      <name val="游ゴシック"/>
      <family val="3"/>
      <scheme val="minor"/>
    </font>
    <font>
      <sz val="12"/>
      <color theme="1"/>
      <name val="游ゴシック "/>
      <family val="3"/>
      <charset val="128"/>
    </font>
    <font>
      <sz val="11"/>
      <color theme="1"/>
      <name val="游ゴシック "/>
      <family val="3"/>
      <charset val="128"/>
    </font>
    <font>
      <sz val="12"/>
      <name val="游ゴシック "/>
      <family val="3"/>
      <charset val="128"/>
    </font>
    <font>
      <sz val="12"/>
      <color rgb="FFFF0000"/>
      <name val="游ゴシック "/>
      <family val="3"/>
      <charset val="128"/>
    </font>
    <font>
      <sz val="12"/>
      <name val="ＭＳ Ｐゴシック"/>
      <family val="3"/>
      <charset val="128"/>
    </font>
    <font>
      <sz val="12"/>
      <color theme="1"/>
      <name val="ＭＳ Ｐゴシック"/>
      <family val="3"/>
      <charset val="128"/>
    </font>
    <font>
      <sz val="9"/>
      <color theme="1"/>
      <name val="游ゴシック"/>
      <family val="2"/>
      <scheme val="minor"/>
    </font>
    <font>
      <b/>
      <sz val="9"/>
      <color indexed="81"/>
      <name val="MS P ゴシック"/>
      <family val="3"/>
      <charset val="128"/>
    </font>
    <font>
      <sz val="12"/>
      <name val="游ゴシック"/>
      <family val="3"/>
      <charset val="128"/>
      <scheme val="minor"/>
    </font>
    <font>
      <sz val="11"/>
      <name val="游ゴシック"/>
      <family val="2"/>
      <scheme val="minor"/>
    </font>
    <font>
      <sz val="11"/>
      <color theme="1"/>
      <name val="ＭＳ 明朝"/>
      <family val="1"/>
    </font>
    <font>
      <b/>
      <sz val="14"/>
      <color theme="1"/>
      <name val="ＭＳ 明朝"/>
      <family val="1"/>
    </font>
    <font>
      <b/>
      <sz val="14"/>
      <name val="ＭＳ 明朝"/>
      <family val="1"/>
    </font>
    <font>
      <sz val="11"/>
      <name val="ＭＳ 明朝"/>
      <family val="1"/>
    </font>
    <font>
      <sz val="12"/>
      <name val="ＭＳ 明朝"/>
      <family val="1"/>
    </font>
    <font>
      <sz val="14"/>
      <name val="ＭＳ 明朝"/>
      <family val="1"/>
    </font>
    <font>
      <sz val="14"/>
      <color theme="1"/>
      <name val="ＭＳ 明朝"/>
      <family val="1"/>
    </font>
    <font>
      <sz val="14"/>
      <color theme="1"/>
      <name val="ＭＳ 明朝"/>
      <family val="1"/>
      <charset val="128"/>
    </font>
    <font>
      <sz val="12"/>
      <color theme="1"/>
      <name val="ＭＳ 明朝"/>
      <family val="1"/>
    </font>
    <font>
      <sz val="12"/>
      <color rgb="FFFF0000"/>
      <name val="ＭＳ 明朝"/>
      <family val="1"/>
    </font>
    <font>
      <sz val="12"/>
      <color theme="1"/>
      <name val="MS UI Gothic"/>
      <family val="3"/>
      <charset val="128"/>
    </font>
    <font>
      <sz val="12"/>
      <name val="ＭＳ 明朝"/>
      <family val="1"/>
      <charset val="128"/>
    </font>
  </fonts>
  <fills count="6">
    <fill>
      <patternFill patternType="none"/>
    </fill>
    <fill>
      <patternFill patternType="gray125"/>
    </fill>
    <fill>
      <patternFill patternType="solid">
        <fgColor rgb="FF00873C"/>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auto="1"/>
      </top>
      <bottom style="hair">
        <color indexed="64"/>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indexed="64"/>
      </right>
      <top style="thin">
        <color indexed="64"/>
      </top>
      <bottom style="thin">
        <color indexed="64"/>
      </bottom>
      <diagonal/>
    </border>
    <border>
      <left/>
      <right/>
      <top style="thin">
        <color auto="1"/>
      </top>
      <bottom/>
      <diagonal/>
    </border>
    <border>
      <left/>
      <right/>
      <top style="hair">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hair">
        <color auto="1"/>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6" fillId="0" borderId="0"/>
  </cellStyleXfs>
  <cellXfs count="188">
    <xf numFmtId="0" fontId="0" fillId="0" borderId="0" xfId="0"/>
    <xf numFmtId="49" fontId="3" fillId="2" borderId="1" xfId="0" applyNumberFormat="1" applyFont="1" applyFill="1" applyBorder="1" applyAlignment="1">
      <alignment vertical="center"/>
    </xf>
    <xf numFmtId="49" fontId="3" fillId="2" borderId="1" xfId="0" applyNumberFormat="1" applyFont="1" applyFill="1" applyBorder="1" applyAlignment="1">
      <alignment vertical="center" wrapText="1"/>
    </xf>
    <xf numFmtId="49" fontId="5" fillId="3" borderId="1" xfId="1" applyNumberFormat="1" applyFont="1" applyFill="1" applyBorder="1" applyAlignment="1">
      <alignment vertical="center"/>
    </xf>
    <xf numFmtId="49" fontId="5" fillId="3" borderId="1" xfId="2" applyNumberFormat="1" applyFont="1" applyFill="1" applyBorder="1" applyAlignment="1">
      <alignment vertical="center"/>
    </xf>
    <xf numFmtId="0" fontId="0" fillId="0" borderId="0" xfId="0" applyAlignment="1">
      <alignment vertical="center"/>
    </xf>
    <xf numFmtId="0" fontId="8" fillId="4" borderId="6" xfId="0" applyFont="1" applyFill="1" applyBorder="1" applyAlignment="1">
      <alignment vertical="center"/>
    </xf>
    <xf numFmtId="0" fontId="9" fillId="0" borderId="0" xfId="0" applyFont="1"/>
    <xf numFmtId="0" fontId="10" fillId="3" borderId="9" xfId="0" applyFont="1" applyFill="1" applyBorder="1" applyAlignment="1">
      <alignment vertical="center"/>
    </xf>
    <xf numFmtId="0" fontId="10" fillId="0" borderId="11" xfId="0" applyFont="1" applyBorder="1" applyAlignment="1">
      <alignment vertical="center"/>
    </xf>
    <xf numFmtId="0" fontId="10" fillId="0" borderId="10" xfId="0" applyFont="1" applyBorder="1" applyAlignment="1">
      <alignment vertical="center"/>
    </xf>
    <xf numFmtId="0" fontId="10" fillId="3" borderId="11" xfId="0" applyFont="1" applyFill="1" applyBorder="1" applyAlignment="1">
      <alignment vertical="center"/>
    </xf>
    <xf numFmtId="0" fontId="10" fillId="5" borderId="0" xfId="0" applyFont="1" applyFill="1" applyBorder="1" applyAlignment="1">
      <alignment vertical="center"/>
    </xf>
    <xf numFmtId="0" fontId="8" fillId="3" borderId="7" xfId="0" applyFont="1" applyFill="1" applyBorder="1" applyAlignment="1">
      <alignment vertical="center"/>
    </xf>
    <xf numFmtId="0" fontId="10" fillId="0" borderId="17" xfId="0" applyFont="1" applyBorder="1" applyAlignment="1">
      <alignment vertical="center"/>
    </xf>
    <xf numFmtId="0" fontId="11" fillId="0" borderId="1" xfId="0" applyFont="1" applyBorder="1" applyAlignment="1">
      <alignment vertical="center"/>
    </xf>
    <xf numFmtId="0" fontId="10" fillId="5" borderId="2" xfId="0" applyFont="1" applyFill="1" applyBorder="1" applyAlignment="1">
      <alignment vertical="center"/>
    </xf>
    <xf numFmtId="0" fontId="8" fillId="0" borderId="15" xfId="0" applyFont="1" applyBorder="1" applyAlignment="1">
      <alignment vertical="center"/>
    </xf>
    <xf numFmtId="0" fontId="8" fillId="0" borderId="0" xfId="0" applyFont="1" applyAlignment="1">
      <alignment vertical="center"/>
    </xf>
    <xf numFmtId="0" fontId="10" fillId="0" borderId="13" xfId="0" applyFont="1" applyBorder="1" applyAlignment="1">
      <alignment horizontal="left" vertical="center"/>
    </xf>
    <xf numFmtId="0" fontId="10" fillId="0" borderId="10" xfId="0" applyFont="1" applyBorder="1" applyAlignment="1">
      <alignment horizontal="left" vertical="center"/>
    </xf>
    <xf numFmtId="0" fontId="10" fillId="0" borderId="7" xfId="0" applyFont="1" applyBorder="1" applyAlignment="1">
      <alignment horizontal="left" vertical="center"/>
    </xf>
    <xf numFmtId="0" fontId="8" fillId="0" borderId="1" xfId="0" applyFont="1" applyBorder="1" applyAlignment="1">
      <alignment vertical="center"/>
    </xf>
    <xf numFmtId="0" fontId="8" fillId="3" borderId="1" xfId="0" applyFont="1" applyFill="1" applyBorder="1" applyAlignment="1">
      <alignment vertical="center"/>
    </xf>
    <xf numFmtId="0" fontId="10" fillId="0" borderId="14" xfId="0" applyFont="1" applyBorder="1" applyAlignment="1">
      <alignment horizontal="left" vertical="center"/>
    </xf>
    <xf numFmtId="0" fontId="10" fillId="0" borderId="1" xfId="0" applyFont="1" applyBorder="1" applyAlignment="1">
      <alignment vertical="center"/>
    </xf>
    <xf numFmtId="0" fontId="10" fillId="0" borderId="3" xfId="0" applyFont="1" applyBorder="1" applyAlignment="1">
      <alignment vertical="center"/>
    </xf>
    <xf numFmtId="0" fontId="11" fillId="0" borderId="16" xfId="0" applyFont="1" applyBorder="1" applyAlignment="1">
      <alignment vertical="center"/>
    </xf>
    <xf numFmtId="0" fontId="8" fillId="0" borderId="7" xfId="0" applyFont="1" applyBorder="1" applyAlignment="1">
      <alignment vertical="center"/>
    </xf>
    <xf numFmtId="49" fontId="8" fillId="0" borderId="6" xfId="0" applyNumberFormat="1" applyFont="1" applyFill="1" applyBorder="1" applyAlignment="1">
      <alignment vertical="center" wrapText="1"/>
    </xf>
    <xf numFmtId="49" fontId="9" fillId="0" borderId="0" xfId="0" applyNumberFormat="1" applyFont="1" applyFill="1"/>
    <xf numFmtId="49" fontId="9" fillId="0" borderId="0" xfId="0" applyNumberFormat="1" applyFont="1" applyFill="1" applyAlignment="1">
      <alignment horizontal="left" vertical="center"/>
    </xf>
    <xf numFmtId="0" fontId="9" fillId="0" borderId="0" xfId="0" applyFont="1" applyFill="1"/>
    <xf numFmtId="0" fontId="8" fillId="5" borderId="0" xfId="0" applyFont="1" applyFill="1"/>
    <xf numFmtId="0" fontId="8" fillId="0" borderId="0" xfId="0" applyFont="1"/>
    <xf numFmtId="0" fontId="12" fillId="5" borderId="0" xfId="0" applyFont="1" applyFill="1" applyBorder="1" applyAlignment="1">
      <alignment vertical="center"/>
    </xf>
    <xf numFmtId="0" fontId="13" fillId="5" borderId="0" xfId="0" applyFont="1" applyFill="1"/>
    <xf numFmtId="0" fontId="13" fillId="5" borderId="16" xfId="0" applyFont="1" applyFill="1" applyBorder="1" applyAlignment="1">
      <alignment vertical="center"/>
    </xf>
    <xf numFmtId="49" fontId="13" fillId="0" borderId="1" xfId="0" applyNumberFormat="1" applyFont="1" applyFill="1" applyBorder="1" applyAlignment="1">
      <alignment horizontal="center" vertical="center"/>
    </xf>
    <xf numFmtId="0" fontId="13" fillId="5" borderId="3" xfId="0" applyFont="1" applyFill="1" applyBorder="1" applyAlignment="1">
      <alignment vertical="center"/>
    </xf>
    <xf numFmtId="0" fontId="13" fillId="5" borderId="0" xfId="0" applyFont="1" applyFill="1" applyBorder="1" applyAlignment="1">
      <alignment vertical="center"/>
    </xf>
    <xf numFmtId="0" fontId="12" fillId="0" borderId="0" xfId="0" applyFont="1" applyFill="1" applyBorder="1" applyAlignment="1">
      <alignment vertical="center"/>
    </xf>
    <xf numFmtId="0" fontId="10" fillId="0" borderId="0" xfId="0" applyFont="1" applyFill="1" applyBorder="1" applyAlignment="1">
      <alignment vertical="center"/>
    </xf>
    <xf numFmtId="0" fontId="13" fillId="0" borderId="0" xfId="0" applyFont="1" applyFill="1"/>
    <xf numFmtId="0" fontId="13" fillId="0" borderId="0" xfId="0" applyFont="1" applyFill="1" applyBorder="1" applyAlignment="1">
      <alignment vertical="center"/>
    </xf>
    <xf numFmtId="0" fontId="8" fillId="0" borderId="0" xfId="0" applyFont="1" applyFill="1"/>
    <xf numFmtId="0" fontId="0" fillId="0" borderId="0" xfId="0" applyAlignment="1"/>
    <xf numFmtId="0" fontId="14" fillId="0" borderId="0" xfId="0" applyFont="1" applyFill="1" applyBorder="1" applyAlignment="1">
      <alignment vertical="center"/>
    </xf>
    <xf numFmtId="0" fontId="0" fillId="0" borderId="16" xfId="0" applyBorder="1" applyAlignment="1">
      <alignment vertical="center" wrapText="1"/>
    </xf>
    <xf numFmtId="0" fontId="0" fillId="0" borderId="16" xfId="0" applyBorder="1" applyAlignment="1">
      <alignment vertical="center"/>
    </xf>
    <xf numFmtId="0" fontId="0" fillId="0" borderId="16" xfId="0" applyBorder="1" applyAlignment="1">
      <alignment horizontal="right" vertical="center"/>
    </xf>
    <xf numFmtId="0" fontId="0" fillId="0" borderId="18" xfId="0" applyBorder="1" applyAlignment="1">
      <alignment vertical="center"/>
    </xf>
    <xf numFmtId="0" fontId="0" fillId="4" borderId="1" xfId="0" applyFill="1" applyBorder="1" applyAlignment="1">
      <alignment vertical="center"/>
    </xf>
    <xf numFmtId="0" fontId="0" fillId="4" borderId="1" xfId="0" applyFill="1" applyBorder="1" applyAlignment="1">
      <alignment vertical="center" wrapText="1"/>
    </xf>
    <xf numFmtId="0" fontId="17" fillId="0" borderId="0" xfId="0" applyFont="1" applyFill="1" applyAlignment="1">
      <alignment vertical="center"/>
    </xf>
    <xf numFmtId="0" fontId="0" fillId="0" borderId="0" xfId="0" applyFill="1" applyAlignment="1">
      <alignment vertical="center"/>
    </xf>
    <xf numFmtId="0" fontId="16" fillId="0" borderId="0" xfId="0" applyFont="1" applyFill="1" applyAlignment="1">
      <alignment vertical="center"/>
    </xf>
    <xf numFmtId="0" fontId="0" fillId="4" borderId="1" xfId="0" applyFill="1" applyBorder="1" applyAlignment="1">
      <alignment horizontal="center" vertical="center" wrapText="1"/>
    </xf>
    <xf numFmtId="0" fontId="0" fillId="0" borderId="16" xfId="0" applyBorder="1" applyAlignment="1">
      <alignment horizontal="center" vertical="center"/>
    </xf>
    <xf numFmtId="0" fontId="18" fillId="0" borderId="0" xfId="0" applyFont="1" applyAlignment="1">
      <alignment vertical="center"/>
    </xf>
    <xf numFmtId="49" fontId="18" fillId="0" borderId="0" xfId="0" applyNumberFormat="1" applyFont="1" applyAlignment="1">
      <alignment vertical="center"/>
    </xf>
    <xf numFmtId="0" fontId="20" fillId="3" borderId="0" xfId="0" applyFont="1" applyFill="1" applyAlignment="1">
      <alignment vertical="center"/>
    </xf>
    <xf numFmtId="0" fontId="23" fillId="4" borderId="6" xfId="0" applyFont="1" applyFill="1" applyBorder="1" applyAlignment="1">
      <alignment horizontal="center" vertical="center" wrapText="1"/>
    </xf>
    <xf numFmtId="0" fontId="21" fillId="0" borderId="22" xfId="0" applyFont="1" applyBorder="1" applyAlignment="1">
      <alignment horizontal="left" vertical="center"/>
    </xf>
    <xf numFmtId="0" fontId="22" fillId="0" borderId="19" xfId="0" applyFont="1" applyBorder="1" applyAlignment="1">
      <alignment horizontal="center" vertical="center"/>
    </xf>
    <xf numFmtId="176" fontId="22" fillId="0" borderId="23" xfId="0" applyNumberFormat="1" applyFont="1" applyBorder="1" applyAlignment="1">
      <alignment horizontal="center" vertical="center"/>
    </xf>
    <xf numFmtId="49" fontId="26" fillId="0" borderId="0" xfId="0" applyNumberFormat="1" applyFont="1" applyAlignment="1">
      <alignment vertical="center"/>
    </xf>
    <xf numFmtId="0" fontId="22" fillId="4" borderId="8" xfId="0" applyFont="1" applyFill="1" applyBorder="1" applyAlignment="1">
      <alignment horizontal="center" vertical="center"/>
    </xf>
    <xf numFmtId="0" fontId="22" fillId="0" borderId="1" xfId="0" applyFont="1" applyBorder="1" applyAlignment="1">
      <alignment horizontal="center" vertical="center"/>
    </xf>
    <xf numFmtId="58" fontId="22" fillId="0" borderId="1" xfId="0" applyNumberFormat="1" applyFont="1" applyBorder="1" applyAlignment="1">
      <alignment horizontal="center" vertical="center"/>
    </xf>
    <xf numFmtId="176" fontId="22" fillId="0" borderId="1" xfId="0" applyNumberFormat="1" applyFont="1" applyBorder="1" applyAlignment="1">
      <alignment horizontal="center" vertical="center"/>
    </xf>
    <xf numFmtId="0" fontId="26" fillId="0" borderId="0" xfId="0" applyFont="1" applyAlignment="1">
      <alignment vertical="center"/>
    </xf>
    <xf numFmtId="0" fontId="22" fillId="4" borderId="1" xfId="0" applyFont="1" applyFill="1" applyBorder="1" applyAlignment="1">
      <alignment horizontal="center" vertical="center"/>
    </xf>
    <xf numFmtId="0" fontId="22" fillId="0" borderId="16" xfId="0" applyFont="1" applyBorder="1" applyAlignment="1">
      <alignment horizontal="center" vertical="center"/>
    </xf>
    <xf numFmtId="0" fontId="22" fillId="4" borderId="15" xfId="0" applyFont="1" applyFill="1" applyBorder="1" applyAlignment="1">
      <alignment vertical="center"/>
    </xf>
    <xf numFmtId="0" fontId="22" fillId="4" borderId="16" xfId="0" applyFont="1" applyFill="1" applyBorder="1" applyAlignment="1">
      <alignment vertical="center"/>
    </xf>
    <xf numFmtId="0" fontId="22" fillId="4" borderId="18" xfId="0" applyFont="1" applyFill="1" applyBorder="1" applyAlignment="1">
      <alignment vertical="center"/>
    </xf>
    <xf numFmtId="49" fontId="27" fillId="0" borderId="0" xfId="0" applyNumberFormat="1" applyFont="1" applyAlignment="1">
      <alignment vertical="center"/>
    </xf>
    <xf numFmtId="0" fontId="22" fillId="0" borderId="1" xfId="0" applyFont="1" applyBorder="1" applyAlignment="1">
      <alignment vertical="center"/>
    </xf>
    <xf numFmtId="176" fontId="27" fillId="0" borderId="0" xfId="0" applyNumberFormat="1" applyFont="1" applyAlignment="1">
      <alignment horizontal="center" vertical="center"/>
    </xf>
    <xf numFmtId="0" fontId="27" fillId="0" borderId="0" xfId="0" applyFont="1" applyAlignment="1">
      <alignment vertical="center"/>
    </xf>
    <xf numFmtId="176" fontId="26" fillId="0" borderId="0" xfId="0" applyNumberFormat="1" applyFont="1" applyAlignment="1">
      <alignment horizontal="center" vertical="center"/>
    </xf>
    <xf numFmtId="0" fontId="21" fillId="4" borderId="15" xfId="0" applyFont="1" applyFill="1" applyBorder="1" applyAlignment="1">
      <alignment horizontal="left" vertical="center"/>
    </xf>
    <xf numFmtId="0" fontId="21" fillId="4" borderId="16" xfId="0" applyFont="1" applyFill="1" applyBorder="1" applyAlignment="1">
      <alignment vertical="center"/>
    </xf>
    <xf numFmtId="0" fontId="21" fillId="4" borderId="16" xfId="0" applyFont="1" applyFill="1" applyBorder="1" applyAlignment="1">
      <alignment horizontal="center" vertical="center"/>
    </xf>
    <xf numFmtId="0" fontId="21" fillId="4" borderId="18" xfId="0" applyFont="1" applyFill="1" applyBorder="1" applyAlignment="1">
      <alignment horizontal="center" vertical="center"/>
    </xf>
    <xf numFmtId="0" fontId="18" fillId="0" borderId="0" xfId="0" applyFont="1" applyAlignment="1">
      <alignment horizontal="center" vertical="center"/>
    </xf>
    <xf numFmtId="0" fontId="22" fillId="0" borderId="1" xfId="0" applyFont="1" applyFill="1" applyBorder="1" applyAlignment="1">
      <alignment vertical="center"/>
    </xf>
    <xf numFmtId="0" fontId="29" fillId="0" borderId="1" xfId="0" applyFont="1" applyBorder="1" applyAlignment="1">
      <alignment horizontal="center" vertical="center"/>
    </xf>
    <xf numFmtId="58" fontId="29" fillId="0" borderId="1" xfId="0" applyNumberFormat="1" applyFont="1" applyBorder="1" applyAlignment="1">
      <alignment horizontal="center" vertical="center"/>
    </xf>
    <xf numFmtId="0" fontId="10" fillId="3" borderId="12" xfId="0" applyFont="1" applyFill="1" applyBorder="1" applyAlignment="1">
      <alignment vertical="center"/>
    </xf>
    <xf numFmtId="0" fontId="10" fillId="3" borderId="1" xfId="0" applyFont="1" applyFill="1" applyBorder="1" applyAlignment="1">
      <alignment vertical="center"/>
    </xf>
    <xf numFmtId="0" fontId="12" fillId="3" borderId="1" xfId="0" applyFont="1" applyFill="1" applyBorder="1" applyAlignment="1">
      <alignment vertical="center"/>
    </xf>
    <xf numFmtId="49" fontId="8" fillId="0" borderId="0"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0" fontId="0" fillId="0" borderId="0" xfId="0" applyFill="1"/>
    <xf numFmtId="0" fontId="8" fillId="0" borderId="0" xfId="0" applyFont="1" applyFill="1" applyBorder="1" applyAlignment="1">
      <alignment vertical="center"/>
    </xf>
    <xf numFmtId="176" fontId="29" fillId="0" borderId="1" xfId="0" applyNumberFormat="1" applyFont="1" applyBorder="1" applyAlignment="1">
      <alignment horizontal="center" vertical="center"/>
    </xf>
    <xf numFmtId="0" fontId="29" fillId="0" borderId="1" xfId="0" applyFont="1" applyFill="1" applyBorder="1" applyAlignment="1">
      <alignment vertical="center"/>
    </xf>
    <xf numFmtId="0" fontId="29" fillId="0" borderId="1" xfId="0" applyFont="1" applyFill="1" applyBorder="1" applyAlignment="1">
      <alignment horizontal="center" vertical="center"/>
    </xf>
    <xf numFmtId="58" fontId="29" fillId="0" borderId="1" xfId="0" applyNumberFormat="1" applyFont="1" applyFill="1" applyBorder="1" applyAlignment="1">
      <alignment horizontal="center" vertical="center"/>
    </xf>
    <xf numFmtId="0" fontId="22" fillId="4" borderId="15" xfId="0" applyFont="1" applyFill="1" applyBorder="1" applyAlignment="1">
      <alignment horizontal="center" vertical="center"/>
    </xf>
    <xf numFmtId="0" fontId="29" fillId="4" borderId="16" xfId="0" applyFont="1" applyFill="1" applyBorder="1" applyAlignment="1">
      <alignment vertical="center"/>
    </xf>
    <xf numFmtId="0" fontId="29" fillId="4" borderId="18" xfId="0" applyFont="1" applyFill="1" applyBorder="1" applyAlignment="1">
      <alignment vertical="center"/>
    </xf>
    <xf numFmtId="0" fontId="29" fillId="0" borderId="16" xfId="0" applyFont="1" applyFill="1" applyBorder="1" applyAlignment="1">
      <alignment vertical="center"/>
    </xf>
    <xf numFmtId="0" fontId="29" fillId="0" borderId="15" xfId="0" applyFont="1" applyFill="1" applyBorder="1" applyAlignment="1">
      <alignment vertical="center"/>
    </xf>
    <xf numFmtId="0" fontId="29" fillId="0" borderId="18" xfId="0" applyFont="1" applyFill="1" applyBorder="1" applyAlignment="1">
      <alignment horizontal="center" vertical="center"/>
    </xf>
    <xf numFmtId="176" fontId="29" fillId="0" borderId="18" xfId="0" applyNumberFormat="1" applyFont="1" applyFill="1" applyBorder="1" applyAlignment="1">
      <alignment horizontal="center" vertical="center"/>
    </xf>
    <xf numFmtId="49" fontId="22" fillId="0" borderId="0" xfId="0" applyNumberFormat="1" applyFont="1" applyFill="1" applyAlignment="1">
      <alignment vertical="center"/>
    </xf>
    <xf numFmtId="0" fontId="10" fillId="0" borderId="13" xfId="0" applyFont="1" applyFill="1" applyBorder="1" applyAlignment="1">
      <alignment horizontal="left" vertical="center"/>
    </xf>
    <xf numFmtId="0" fontId="10" fillId="0" borderId="11" xfId="0" applyFont="1" applyFill="1" applyBorder="1" applyAlignment="1">
      <alignment vertical="center"/>
    </xf>
    <xf numFmtId="0" fontId="10" fillId="0" borderId="25" xfId="0" applyFont="1" applyFill="1" applyBorder="1" applyAlignment="1">
      <alignment horizontal="left" vertical="center"/>
    </xf>
    <xf numFmtId="0" fontId="10" fillId="0" borderId="0" xfId="0" applyFont="1" applyBorder="1" applyAlignment="1">
      <alignment horizontal="left" vertical="center"/>
    </xf>
    <xf numFmtId="49" fontId="22" fillId="0" borderId="0" xfId="0" applyNumberFormat="1" applyFont="1" applyAlignment="1">
      <alignment vertical="center"/>
    </xf>
    <xf numFmtId="0" fontId="10" fillId="0" borderId="13" xfId="0" applyFont="1" applyBorder="1" applyAlignment="1">
      <alignment vertical="center"/>
    </xf>
    <xf numFmtId="0" fontId="10" fillId="0" borderId="1" xfId="0" applyFont="1" applyFill="1" applyBorder="1" applyAlignment="1">
      <alignment vertical="center"/>
    </xf>
    <xf numFmtId="0" fontId="22" fillId="0" borderId="1" xfId="0" applyFont="1" applyBorder="1" applyAlignment="1">
      <alignment horizontal="center" vertical="center"/>
    </xf>
    <xf numFmtId="49" fontId="28" fillId="0" borderId="10" xfId="0" applyNumberFormat="1" applyFont="1" applyFill="1" applyBorder="1" applyAlignment="1">
      <alignment horizontal="center" vertical="center"/>
    </xf>
    <xf numFmtId="0" fontId="22" fillId="0" borderId="9" xfId="0" applyFont="1" applyBorder="1" applyAlignment="1">
      <alignment vertical="center"/>
    </xf>
    <xf numFmtId="0" fontId="29" fillId="0" borderId="4" xfId="0" applyFont="1" applyBorder="1" applyAlignment="1">
      <alignment vertical="center"/>
    </xf>
    <xf numFmtId="176" fontId="29" fillId="0" borderId="8" xfId="0" applyNumberFormat="1" applyFont="1" applyBorder="1" applyAlignment="1">
      <alignment horizontal="center" vertical="center"/>
    </xf>
    <xf numFmtId="0" fontId="29" fillId="0" borderId="1" xfId="0" applyFont="1" applyBorder="1" applyAlignment="1">
      <alignment horizontal="left" vertical="center"/>
    </xf>
    <xf numFmtId="0" fontId="18" fillId="0" borderId="0" xfId="0" applyFont="1" applyFill="1" applyAlignment="1">
      <alignment horizontal="left" vertical="center"/>
    </xf>
    <xf numFmtId="0" fontId="18" fillId="0" borderId="0" xfId="0" applyFont="1" applyBorder="1" applyAlignment="1">
      <alignment horizontal="center" vertical="center"/>
    </xf>
    <xf numFmtId="0" fontId="18" fillId="0" borderId="0" xfId="0" applyFont="1" applyFill="1" applyBorder="1" applyAlignment="1">
      <alignment vertical="center"/>
    </xf>
    <xf numFmtId="0" fontId="26" fillId="0" borderId="0" xfId="0" applyFont="1" applyFill="1" applyBorder="1" applyAlignment="1">
      <alignment vertical="center"/>
    </xf>
    <xf numFmtId="176" fontId="26" fillId="0" borderId="0" xfId="0" applyNumberFormat="1" applyFont="1" applyFill="1" applyBorder="1" applyAlignment="1">
      <alignment horizontal="center" vertical="center"/>
    </xf>
    <xf numFmtId="0" fontId="26" fillId="0" borderId="0" xfId="0" applyFont="1" applyFill="1" applyBorder="1" applyAlignment="1">
      <alignment horizontal="center" vertical="center"/>
    </xf>
    <xf numFmtId="176" fontId="27" fillId="0" borderId="0" xfId="0" applyNumberFormat="1" applyFont="1" applyFill="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Fill="1" applyBorder="1" applyAlignment="1">
      <alignment vertical="center"/>
    </xf>
    <xf numFmtId="0" fontId="22" fillId="0" borderId="0" xfId="0" applyFont="1" applyFill="1" applyBorder="1" applyAlignment="1">
      <alignment vertical="center"/>
    </xf>
    <xf numFmtId="0" fontId="18" fillId="0" borderId="0" xfId="0" applyFont="1" applyFill="1" applyAlignment="1">
      <alignment vertical="center"/>
    </xf>
    <xf numFmtId="49" fontId="18" fillId="0" borderId="0" xfId="0" applyNumberFormat="1" applyFont="1" applyFill="1" applyAlignment="1">
      <alignment vertical="center"/>
    </xf>
    <xf numFmtId="0" fontId="26" fillId="0" borderId="0" xfId="0" applyFont="1" applyFill="1" applyAlignment="1">
      <alignment vertical="center"/>
    </xf>
    <xf numFmtId="49" fontId="26" fillId="0" borderId="0" xfId="0" applyNumberFormat="1" applyFont="1" applyFill="1" applyAlignment="1">
      <alignment vertical="center"/>
    </xf>
    <xf numFmtId="0" fontId="26" fillId="0" borderId="18" xfId="0" applyFont="1" applyBorder="1" applyAlignment="1">
      <alignment horizontal="center" vertical="center"/>
    </xf>
    <xf numFmtId="0" fontId="27" fillId="0" borderId="18" xfId="0" applyFont="1" applyBorder="1" applyAlignment="1">
      <alignment horizontal="center" vertical="center"/>
    </xf>
    <xf numFmtId="49" fontId="28" fillId="0" borderId="10" xfId="0" applyNumberFormat="1" applyFont="1" applyBorder="1" applyAlignment="1">
      <alignment horizontal="center" vertical="center"/>
    </xf>
    <xf numFmtId="0" fontId="29" fillId="0" borderId="1" xfId="0" applyFont="1" applyBorder="1" applyAlignment="1">
      <alignment vertical="center"/>
    </xf>
    <xf numFmtId="0" fontId="29" fillId="0" borderId="1" xfId="0" applyFont="1" applyBorder="1" applyAlignment="1">
      <alignment vertical="center" wrapText="1"/>
    </xf>
    <xf numFmtId="176" fontId="29" fillId="0" borderId="1" xfId="0" applyNumberFormat="1" applyFont="1" applyFill="1" applyBorder="1" applyAlignment="1">
      <alignment horizontal="center" vertical="center"/>
    </xf>
    <xf numFmtId="0" fontId="18" fillId="3" borderId="0" xfId="0" applyFont="1" applyFill="1" applyAlignment="1">
      <alignment horizontal="right" vertical="center"/>
    </xf>
    <xf numFmtId="0" fontId="22" fillId="0" borderId="1" xfId="0" applyFont="1" applyBorder="1" applyAlignment="1">
      <alignment horizontal="center" vertical="center"/>
    </xf>
    <xf numFmtId="0" fontId="0" fillId="0" borderId="16" xfId="0" applyBorder="1" applyAlignment="1">
      <alignment horizontal="left" vertical="center" wrapText="1"/>
    </xf>
    <xf numFmtId="0" fontId="22" fillId="0" borderId="1" xfId="0" applyFont="1" applyBorder="1" applyAlignment="1">
      <alignment horizontal="center" vertical="center"/>
    </xf>
    <xf numFmtId="0" fontId="22" fillId="0" borderId="22" xfId="0" applyFont="1" applyBorder="1" applyAlignment="1">
      <alignment horizontal="center" vertical="center"/>
    </xf>
    <xf numFmtId="0" fontId="22" fillId="0" borderId="19" xfId="0" applyFont="1" applyBorder="1" applyAlignment="1">
      <alignment horizontal="center" vertical="center"/>
    </xf>
    <xf numFmtId="0" fontId="22" fillId="0" borderId="23" xfId="0" applyFont="1" applyBorder="1" applyAlignment="1">
      <alignment horizontal="center" vertical="center"/>
    </xf>
    <xf numFmtId="0" fontId="22" fillId="0" borderId="5" xfId="0" applyFont="1" applyBorder="1" applyAlignment="1">
      <alignment horizontal="center" vertical="center"/>
    </xf>
    <xf numFmtId="0" fontId="22" fillId="0" borderId="3" xfId="0" applyFont="1" applyBorder="1" applyAlignment="1">
      <alignment horizontal="center" vertical="center"/>
    </xf>
    <xf numFmtId="0" fontId="22" fillId="0" borderId="24" xfId="0" applyFont="1" applyBorder="1" applyAlignment="1">
      <alignment horizontal="center" vertical="center"/>
    </xf>
    <xf numFmtId="0" fontId="23" fillId="4" borderId="5" xfId="0" applyFont="1" applyFill="1" applyBorder="1" applyAlignment="1">
      <alignment horizontal="left" vertical="center" wrapText="1"/>
    </xf>
    <xf numFmtId="0" fontId="23" fillId="4" borderId="3" xfId="0" applyFont="1" applyFill="1" applyBorder="1" applyAlignment="1">
      <alignment horizontal="left" vertical="center" wrapText="1"/>
    </xf>
    <xf numFmtId="0" fontId="17" fillId="0" borderId="3" xfId="0" applyFont="1" applyBorder="1" applyAlignment="1">
      <alignment vertical="center"/>
    </xf>
    <xf numFmtId="0" fontId="17" fillId="0" borderId="24" xfId="0" applyFont="1" applyBorder="1" applyAlignment="1">
      <alignment vertical="center"/>
    </xf>
    <xf numFmtId="0" fontId="21" fillId="4" borderId="15"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18" xfId="0" applyFont="1" applyFill="1" applyBorder="1" applyAlignment="1">
      <alignment horizontal="center" vertical="center"/>
    </xf>
    <xf numFmtId="0" fontId="22" fillId="0" borderId="6" xfId="0" applyFont="1" applyBorder="1" applyAlignment="1">
      <alignment horizontal="center" vertical="center"/>
    </xf>
    <xf numFmtId="0" fontId="22" fillId="0" borderId="22" xfId="0" applyFont="1" applyBorder="1" applyAlignment="1">
      <alignment horizontal="left" vertical="center"/>
    </xf>
    <xf numFmtId="0" fontId="22" fillId="0" borderId="19" xfId="0" applyFont="1" applyBorder="1" applyAlignment="1">
      <alignment horizontal="left" vertical="center"/>
    </xf>
    <xf numFmtId="0" fontId="22" fillId="0" borderId="23" xfId="0" applyFont="1" applyBorder="1" applyAlignment="1">
      <alignment horizontal="left" vertical="center"/>
    </xf>
    <xf numFmtId="0" fontId="22" fillId="0" borderId="5" xfId="0" applyFont="1" applyBorder="1" applyAlignment="1">
      <alignment horizontal="left" vertical="center"/>
    </xf>
    <xf numFmtId="0" fontId="22" fillId="0" borderId="3" xfId="0" applyFont="1" applyBorder="1" applyAlignment="1">
      <alignment horizontal="left" vertical="center"/>
    </xf>
    <xf numFmtId="0" fontId="22" fillId="0" borderId="24" xfId="0" applyFont="1" applyBorder="1" applyAlignment="1">
      <alignment horizontal="left" vertical="center"/>
    </xf>
    <xf numFmtId="0" fontId="23" fillId="4" borderId="5" xfId="0" applyFont="1" applyFill="1" applyBorder="1" applyAlignment="1">
      <alignment horizontal="left" vertical="center"/>
    </xf>
    <xf numFmtId="0" fontId="23" fillId="4" borderId="3" xfId="0" applyFont="1" applyFill="1" applyBorder="1" applyAlignment="1">
      <alignment horizontal="left" vertical="center"/>
    </xf>
    <xf numFmtId="0" fontId="23" fillId="4" borderId="24" xfId="0" applyFont="1" applyFill="1" applyBorder="1" applyAlignment="1">
      <alignment horizontal="left" vertical="center"/>
    </xf>
    <xf numFmtId="0" fontId="22" fillId="0" borderId="1" xfId="0" applyFont="1" applyBorder="1" applyAlignment="1">
      <alignment horizontal="left" vertical="center"/>
    </xf>
    <xf numFmtId="0" fontId="19" fillId="3" borderId="0" xfId="0" applyFont="1" applyFill="1" applyAlignment="1">
      <alignment horizontal="center" vertical="center"/>
    </xf>
    <xf numFmtId="0" fontId="22" fillId="3" borderId="3"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17" xfId="0" applyFont="1" applyFill="1" applyBorder="1" applyAlignment="1">
      <alignment horizontal="center" vertical="center"/>
    </xf>
    <xf numFmtId="0" fontId="23" fillId="4" borderId="20"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3" xfId="0" applyFont="1" applyFill="1" applyBorder="1" applyAlignment="1">
      <alignment horizontal="center" vertical="center"/>
    </xf>
    <xf numFmtId="0" fontId="24" fillId="4" borderId="6" xfId="0" applyFont="1" applyFill="1" applyBorder="1" applyAlignment="1">
      <alignment horizontal="center" vertical="center" wrapText="1"/>
    </xf>
    <xf numFmtId="0" fontId="25" fillId="4" borderId="21" xfId="0" applyFont="1" applyFill="1" applyBorder="1" applyAlignment="1">
      <alignment horizontal="center" vertical="center" wrapText="1"/>
    </xf>
    <xf numFmtId="0" fontId="24" fillId="4" borderId="6" xfId="0" applyFont="1" applyFill="1" applyBorder="1" applyAlignment="1">
      <alignment horizontal="center" vertical="center"/>
    </xf>
    <xf numFmtId="0" fontId="25" fillId="4" borderId="21" xfId="0" applyFont="1" applyFill="1" applyBorder="1" applyAlignment="1">
      <alignment horizontal="center" vertical="center"/>
    </xf>
    <xf numFmtId="0" fontId="23" fillId="4" borderId="15" xfId="0" applyFont="1" applyFill="1" applyBorder="1" applyAlignment="1">
      <alignment horizontal="center" vertical="center" wrapText="1" shrinkToFit="1"/>
    </xf>
    <xf numFmtId="0" fontId="23" fillId="4" borderId="16" xfId="0" applyFont="1" applyFill="1" applyBorder="1" applyAlignment="1">
      <alignment horizontal="center" vertical="center" wrapText="1" shrinkToFit="1"/>
    </xf>
    <xf numFmtId="0" fontId="23" fillId="4" borderId="6" xfId="0" applyFont="1" applyFill="1" applyBorder="1" applyAlignment="1">
      <alignment horizontal="center" vertical="center" wrapText="1" shrinkToFit="1"/>
    </xf>
    <xf numFmtId="0" fontId="23" fillId="4" borderId="14" xfId="0" applyFont="1" applyFill="1" applyBorder="1" applyAlignment="1">
      <alignment horizontal="center" vertical="center" wrapText="1" shrinkToFit="1"/>
    </xf>
    <xf numFmtId="0" fontId="17" fillId="0" borderId="14" xfId="0" applyFont="1" applyBorder="1" applyAlignment="1">
      <alignment horizontal="center" vertical="center" wrapText="1" shrinkToFit="1"/>
    </xf>
  </cellXfs>
  <cellStyles count="3">
    <cellStyle name="桁区切り" xfId="1" builtinId="6"/>
    <cellStyle name="標準" xfId="0" builtinId="0"/>
    <cellStyle name="標準_Sheet1" xfId="2" xr:uid="{74FA9922-49BD-4D13-AAC7-F8E3C43669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I14"/>
  <sheetViews>
    <sheetView tabSelected="1" view="pageBreakPreview" zoomScaleNormal="100" zoomScaleSheetLayoutView="100" workbookViewId="0"/>
  </sheetViews>
  <sheetFormatPr defaultRowHeight="18"/>
  <cols>
    <col min="3" max="3" width="21.33203125" customWidth="1"/>
    <col min="4" max="5" width="12.08203125" style="5" customWidth="1"/>
    <col min="6" max="6" width="7.58203125" style="5" customWidth="1"/>
    <col min="7" max="8" width="12.08203125" style="5" customWidth="1"/>
    <col min="9" max="9" width="4.1640625" customWidth="1"/>
  </cols>
  <sheetData>
    <row r="2" spans="3:9">
      <c r="D2" s="54" t="str">
        <f>IFERROR(VLOOKUP(D4,Sheet2!A3:B50,2,FALSE),"")</f>
        <v/>
      </c>
      <c r="H2" s="54" t="str">
        <f>IFERROR(VLOOKUP(H4,Sheet2!F3:G142,2,FALSE),"")</f>
        <v/>
      </c>
    </row>
    <row r="4" spans="3:9">
      <c r="C4" t="s">
        <v>177</v>
      </c>
      <c r="D4" s="55"/>
      <c r="G4" s="5" t="s">
        <v>176</v>
      </c>
      <c r="H4" s="55"/>
      <c r="I4" s="46"/>
    </row>
    <row r="6" spans="3:9" ht="20">
      <c r="C6" s="56" t="str">
        <f>D2&amp;H2</f>
        <v/>
      </c>
    </row>
    <row r="7" spans="3:9" s="5" customFormat="1" ht="37" customHeight="1">
      <c r="C7" s="52" t="s">
        <v>178</v>
      </c>
      <c r="D7" s="48" t="str">
        <f>D4&amp;""</f>
        <v/>
      </c>
      <c r="E7" s="49" t="str">
        <f>IF(D2="100","",IF(D2="200","","知事"))</f>
        <v>知事</v>
      </c>
      <c r="F7" s="49" t="str">
        <f>IFERROR(VLOOKUP($C$6,マスターデータ!$A$1:$N$86,2,FALSE),"")</f>
        <v/>
      </c>
      <c r="G7" s="50" t="s">
        <v>173</v>
      </c>
      <c r="H7" s="49" t="str">
        <f>IFERROR(VLOOKUP($C$6,マスターデータ!$A$1:$N$86,3,FALSE),"")</f>
        <v/>
      </c>
      <c r="I7" s="51" t="s">
        <v>174</v>
      </c>
    </row>
    <row r="8" spans="3:9" s="5" customFormat="1">
      <c r="C8" s="52" t="s">
        <v>112</v>
      </c>
      <c r="D8" s="49" t="str">
        <f>IFERROR(VLOOKUP($C$6,マスターデータ!$A$1:$N$86,4,FALSE),"")</f>
        <v/>
      </c>
      <c r="E8" s="49"/>
      <c r="F8" s="49"/>
      <c r="G8" s="49"/>
      <c r="H8" s="49"/>
      <c r="I8" s="51"/>
    </row>
    <row r="9" spans="3:9" s="5" customFormat="1">
      <c r="C9" s="52" t="s">
        <v>113</v>
      </c>
      <c r="D9" s="49" t="str">
        <f>IFERROR(VLOOKUP($C$6,マスターデータ!$A$1:$N$86,5,FALSE),"")</f>
        <v/>
      </c>
      <c r="E9" s="49"/>
      <c r="F9" s="49"/>
      <c r="G9" s="49"/>
      <c r="H9" s="49"/>
      <c r="I9" s="51"/>
    </row>
    <row r="10" spans="3:9" s="5" customFormat="1" ht="270" customHeight="1">
      <c r="C10" s="52" t="s">
        <v>172</v>
      </c>
      <c r="D10" s="145" t="str">
        <f>IFERROR(VLOOKUP($C$6,マスターデータ!$A$1:$N$86,6,FALSE),"")</f>
        <v/>
      </c>
      <c r="E10" s="145"/>
      <c r="F10" s="145"/>
      <c r="G10" s="145"/>
      <c r="H10" s="49"/>
      <c r="I10" s="51"/>
    </row>
    <row r="11" spans="3:9" s="5" customFormat="1" ht="36">
      <c r="C11" s="53" t="s">
        <v>114</v>
      </c>
      <c r="D11" s="49" t="str">
        <f>IFERROR(VLOOKUP($C$6,マスターデータ!$A$1:$N$86,7,FALSE),"")</f>
        <v/>
      </c>
      <c r="E11" s="49"/>
      <c r="F11" s="49"/>
      <c r="G11" s="49"/>
      <c r="H11" s="49"/>
      <c r="I11" s="51"/>
    </row>
    <row r="12" spans="3:9" s="5" customFormat="1">
      <c r="C12" s="52" t="s">
        <v>115</v>
      </c>
      <c r="D12" s="49" t="str">
        <f>IFERROR(VLOOKUP($C$6,マスターデータ!$A$1:$N$86,8,FALSE),"")</f>
        <v/>
      </c>
      <c r="E12" s="49"/>
      <c r="F12" s="49"/>
      <c r="G12" s="49"/>
      <c r="H12" s="49"/>
      <c r="I12" s="51"/>
    </row>
    <row r="13" spans="3:9" s="5" customFormat="1" ht="36">
      <c r="C13" s="57" t="s">
        <v>179</v>
      </c>
      <c r="D13" s="49" t="s">
        <v>116</v>
      </c>
      <c r="E13" s="58" t="str">
        <f>IFERROR(VLOOKUP($C$6,マスターデータ!$A$1:$N$86,9,FALSE)&amp;"","")</f>
        <v/>
      </c>
      <c r="F13" s="58"/>
      <c r="G13" s="49" t="s">
        <v>117</v>
      </c>
      <c r="H13" s="58" t="str">
        <f>IFERROR(VLOOKUP($C$6,マスターデータ!$A$1:$N$86,10,FALSE)&amp;"","")</f>
        <v/>
      </c>
      <c r="I13" s="51"/>
    </row>
    <row r="14" spans="3:9">
      <c r="C14" s="47" t="s">
        <v>175</v>
      </c>
    </row>
  </sheetData>
  <mergeCells count="1">
    <mergeCell ref="D10:G10"/>
  </mergeCells>
  <phoneticPr fontId="2"/>
  <dataValidations count="1">
    <dataValidation type="list" allowBlank="1" showInputMessage="1" showErrorMessage="1" sqref="H4" xr:uid="{06E3C585-779A-46FA-889D-9C5C013CA270}">
      <formula1>INDIRECT(D4)</formula1>
    </dataValidation>
  </dataValidations>
  <pageMargins left="0.7" right="0.7" top="0.75" bottom="0.75" header="0.3" footer="0.3"/>
  <pageSetup paperSize="9" scale="7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DB1CFF-E633-4E19-8C1F-5ABDD4ED8267}">
          <x14:formula1>
            <xm:f>Sheet2!$A$2:$A$50</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5128-515D-4D90-9007-0E8AF31A87AF}">
  <dimension ref="A1:K142"/>
  <sheetViews>
    <sheetView topLeftCell="A83" zoomScale="102" workbookViewId="0">
      <pane xSplit="1" topLeftCell="B1" activePane="topRight" state="frozen"/>
      <selection activeCell="C3" sqref="C3:M3"/>
      <selection pane="topRight" activeCell="C3" sqref="C3:M3"/>
    </sheetView>
  </sheetViews>
  <sheetFormatPr defaultRowHeight="18"/>
  <cols>
    <col min="1" max="1" width="11.5" customWidth="1"/>
    <col min="2" max="2" width="5.5" bestFit="1" customWidth="1"/>
    <col min="6" max="6" width="56" style="18" customWidth="1"/>
    <col min="7" max="7" width="7.9140625" style="31" customWidth="1"/>
    <col min="8" max="8" width="8.6640625" style="7"/>
    <col min="9" max="9" width="53.83203125" style="34" bestFit="1" customWidth="1"/>
    <col min="10" max="10" width="8.6640625" style="32"/>
    <col min="11" max="11" width="8.6640625" style="7"/>
  </cols>
  <sheetData>
    <row r="1" spans="1:7" ht="36">
      <c r="A1" s="2" t="s">
        <v>95</v>
      </c>
      <c r="B1" s="1" t="s">
        <v>0</v>
      </c>
      <c r="F1" s="6" t="s">
        <v>101</v>
      </c>
      <c r="G1" s="29" t="s">
        <v>100</v>
      </c>
    </row>
    <row r="2" spans="1:7">
      <c r="A2" s="94"/>
      <c r="B2" s="95"/>
      <c r="C2" s="96"/>
      <c r="D2" s="96"/>
      <c r="E2" s="96"/>
      <c r="F2" s="97"/>
      <c r="G2" s="93"/>
    </row>
    <row r="3" spans="1:7">
      <c r="A3" s="4" t="s">
        <v>1</v>
      </c>
      <c r="B3" s="3" t="s">
        <v>48</v>
      </c>
      <c r="F3" s="33" t="s">
        <v>102</v>
      </c>
      <c r="G3" s="30"/>
    </row>
    <row r="4" spans="1:7">
      <c r="A4" s="4" t="s">
        <v>2</v>
      </c>
      <c r="B4" s="4" t="s">
        <v>49</v>
      </c>
      <c r="F4" s="8" t="s">
        <v>180</v>
      </c>
      <c r="G4" s="118" t="s">
        <v>103</v>
      </c>
    </row>
    <row r="5" spans="1:7">
      <c r="A5" s="4" t="s">
        <v>3</v>
      </c>
      <c r="B5" s="4" t="s">
        <v>50</v>
      </c>
      <c r="F5" s="9" t="s">
        <v>181</v>
      </c>
      <c r="G5" s="118" t="s">
        <v>104</v>
      </c>
    </row>
    <row r="6" spans="1:7">
      <c r="A6" s="4" t="s">
        <v>4</v>
      </c>
      <c r="B6" s="3" t="s">
        <v>51</v>
      </c>
      <c r="F6" s="11" t="s">
        <v>182</v>
      </c>
      <c r="G6" s="118" t="s">
        <v>108</v>
      </c>
    </row>
    <row r="7" spans="1:7">
      <c r="A7" s="4" t="s">
        <v>5</v>
      </c>
      <c r="B7" s="4" t="s">
        <v>52</v>
      </c>
      <c r="F7" s="111" t="s">
        <v>483</v>
      </c>
      <c r="G7" s="118" t="s">
        <v>139</v>
      </c>
    </row>
    <row r="8" spans="1:7">
      <c r="A8" s="4" t="s">
        <v>6</v>
      </c>
      <c r="B8" s="4" t="s">
        <v>53</v>
      </c>
      <c r="F8" s="9" t="s">
        <v>183</v>
      </c>
      <c r="G8" s="118" t="s">
        <v>454</v>
      </c>
    </row>
    <row r="9" spans="1:7">
      <c r="A9" s="4" t="s">
        <v>7</v>
      </c>
      <c r="B9" s="3" t="s">
        <v>54</v>
      </c>
      <c r="F9" s="11" t="s">
        <v>184</v>
      </c>
      <c r="G9" s="118" t="s">
        <v>130</v>
      </c>
    </row>
    <row r="10" spans="1:7">
      <c r="A10" s="4" t="s">
        <v>8</v>
      </c>
      <c r="B10" s="4" t="s">
        <v>55</v>
      </c>
      <c r="F10" s="11" t="s">
        <v>185</v>
      </c>
      <c r="G10" s="118" t="s">
        <v>131</v>
      </c>
    </row>
    <row r="11" spans="1:7">
      <c r="A11" s="4" t="s">
        <v>9</v>
      </c>
      <c r="B11" s="4" t="s">
        <v>56</v>
      </c>
      <c r="F11" s="9" t="s">
        <v>186</v>
      </c>
      <c r="G11" s="118" t="s">
        <v>136</v>
      </c>
    </row>
    <row r="12" spans="1:7">
      <c r="A12" s="4" t="s">
        <v>10</v>
      </c>
      <c r="B12" s="3" t="s">
        <v>57</v>
      </c>
      <c r="F12" s="90" t="s">
        <v>187</v>
      </c>
      <c r="G12" s="118" t="s">
        <v>455</v>
      </c>
    </row>
    <row r="13" spans="1:7">
      <c r="A13" s="4" t="s">
        <v>11</v>
      </c>
      <c r="B13" s="4" t="s">
        <v>58</v>
      </c>
      <c r="F13" s="91" t="s">
        <v>188</v>
      </c>
      <c r="G13" s="118" t="s">
        <v>456</v>
      </c>
    </row>
    <row r="14" spans="1:7">
      <c r="A14" s="4" t="s">
        <v>12</v>
      </c>
      <c r="B14" s="4" t="s">
        <v>59</v>
      </c>
    </row>
    <row r="15" spans="1:7">
      <c r="A15" s="4" t="s">
        <v>13</v>
      </c>
      <c r="B15" s="3" t="s">
        <v>60</v>
      </c>
      <c r="F15" s="91"/>
      <c r="G15" s="38"/>
    </row>
    <row r="16" spans="1:7">
      <c r="A16" s="4" t="s">
        <v>14</v>
      </c>
      <c r="B16" s="4" t="s">
        <v>61</v>
      </c>
    </row>
    <row r="17" spans="1:7">
      <c r="A17" s="4" t="s">
        <v>15</v>
      </c>
      <c r="B17" s="4" t="s">
        <v>62</v>
      </c>
      <c r="F17" s="92"/>
      <c r="G17" s="38"/>
    </row>
    <row r="18" spans="1:7">
      <c r="A18" s="4" t="s">
        <v>16</v>
      </c>
      <c r="B18" s="3" t="s">
        <v>63</v>
      </c>
      <c r="F18" s="16" t="s">
        <v>109</v>
      </c>
      <c r="G18" s="30"/>
    </row>
    <row r="19" spans="1:7">
      <c r="A19" s="4" t="s">
        <v>17</v>
      </c>
      <c r="B19" s="4" t="s">
        <v>64</v>
      </c>
      <c r="F19" s="17"/>
      <c r="G19" s="118" t="s">
        <v>103</v>
      </c>
    </row>
    <row r="20" spans="1:7">
      <c r="A20" s="4" t="s">
        <v>18</v>
      </c>
      <c r="B20" s="4" t="s">
        <v>65</v>
      </c>
      <c r="F20" s="33" t="s">
        <v>110</v>
      </c>
      <c r="G20" s="118"/>
    </row>
    <row r="21" spans="1:7">
      <c r="A21" s="4" t="s">
        <v>19</v>
      </c>
      <c r="B21" s="3" t="s">
        <v>66</v>
      </c>
      <c r="F21" s="28" t="s">
        <v>564</v>
      </c>
      <c r="G21" s="139" t="s">
        <v>104</v>
      </c>
    </row>
    <row r="22" spans="1:7">
      <c r="A22" s="4" t="s">
        <v>20</v>
      </c>
      <c r="B22" s="4" t="s">
        <v>67</v>
      </c>
      <c r="F22" s="12" t="s">
        <v>111</v>
      </c>
      <c r="G22" s="118"/>
    </row>
    <row r="23" spans="1:7">
      <c r="A23" s="4" t="s">
        <v>21</v>
      </c>
      <c r="B23" s="4" t="s">
        <v>68</v>
      </c>
      <c r="F23" s="42"/>
      <c r="G23" s="118"/>
    </row>
    <row r="24" spans="1:7">
      <c r="A24" s="4" t="s">
        <v>22</v>
      </c>
      <c r="B24" s="3" t="s">
        <v>69</v>
      </c>
      <c r="F24" s="35" t="s">
        <v>118</v>
      </c>
      <c r="G24" s="118"/>
    </row>
    <row r="25" spans="1:7">
      <c r="A25" s="4" t="s">
        <v>23</v>
      </c>
      <c r="B25" s="4" t="s">
        <v>70</v>
      </c>
      <c r="F25" s="41"/>
      <c r="G25" s="118"/>
    </row>
    <row r="26" spans="1:7">
      <c r="A26" s="4" t="s">
        <v>24</v>
      </c>
      <c r="B26" s="4" t="s">
        <v>71</v>
      </c>
      <c r="F26" s="36" t="s">
        <v>119</v>
      </c>
      <c r="G26" s="118"/>
    </row>
    <row r="27" spans="1:7">
      <c r="A27" s="4" t="s">
        <v>25</v>
      </c>
      <c r="B27" s="3" t="s">
        <v>72</v>
      </c>
      <c r="F27" s="13" t="s">
        <v>189</v>
      </c>
      <c r="G27" s="118" t="s">
        <v>103</v>
      </c>
    </row>
    <row r="28" spans="1:7">
      <c r="A28" s="4" t="s">
        <v>26</v>
      </c>
      <c r="B28" s="4" t="s">
        <v>73</v>
      </c>
      <c r="F28" s="35" t="s">
        <v>120</v>
      </c>
      <c r="G28" s="118"/>
    </row>
    <row r="29" spans="1:7">
      <c r="A29" s="4" t="s">
        <v>27</v>
      </c>
      <c r="B29" s="4" t="s">
        <v>74</v>
      </c>
      <c r="F29" s="41"/>
      <c r="G29" s="118"/>
    </row>
    <row r="30" spans="1:7">
      <c r="A30" s="4" t="s">
        <v>28</v>
      </c>
      <c r="B30" s="3" t="s">
        <v>75</v>
      </c>
      <c r="F30" s="35" t="s">
        <v>121</v>
      </c>
      <c r="G30" s="118"/>
    </row>
    <row r="31" spans="1:7">
      <c r="A31" s="4" t="s">
        <v>29</v>
      </c>
      <c r="B31" s="4" t="s">
        <v>76</v>
      </c>
      <c r="F31" s="41"/>
      <c r="G31" s="118"/>
    </row>
    <row r="32" spans="1:7">
      <c r="A32" s="4" t="s">
        <v>30</v>
      </c>
      <c r="B32" s="4" t="s">
        <v>77</v>
      </c>
      <c r="F32" s="36" t="s">
        <v>122</v>
      </c>
      <c r="G32" s="118"/>
    </row>
    <row r="33" spans="1:7">
      <c r="A33" s="4" t="s">
        <v>31</v>
      </c>
      <c r="B33" s="3" t="s">
        <v>78</v>
      </c>
      <c r="F33" s="43"/>
      <c r="G33" s="118"/>
    </row>
    <row r="34" spans="1:7">
      <c r="A34" s="4" t="s">
        <v>32</v>
      </c>
      <c r="B34" s="4" t="s">
        <v>79</v>
      </c>
      <c r="F34" s="37" t="s">
        <v>123</v>
      </c>
      <c r="G34" s="118"/>
    </row>
    <row r="35" spans="1:7">
      <c r="A35" s="4" t="s">
        <v>33</v>
      </c>
      <c r="B35" s="4" t="s">
        <v>80</v>
      </c>
      <c r="F35" s="14"/>
      <c r="G35" s="118"/>
    </row>
    <row r="36" spans="1:7">
      <c r="A36" s="4" t="s">
        <v>34</v>
      </c>
      <c r="B36" s="3" t="s">
        <v>81</v>
      </c>
      <c r="F36" s="39" t="s">
        <v>124</v>
      </c>
      <c r="G36" s="118"/>
    </row>
    <row r="37" spans="1:7">
      <c r="A37" s="4" t="s">
        <v>35</v>
      </c>
      <c r="B37" s="4" t="s">
        <v>82</v>
      </c>
      <c r="F37" s="15"/>
      <c r="G37" s="118"/>
    </row>
    <row r="38" spans="1:7">
      <c r="A38" s="4" t="s">
        <v>36</v>
      </c>
      <c r="B38" s="4" t="s">
        <v>83</v>
      </c>
      <c r="F38" s="35" t="s">
        <v>126</v>
      </c>
      <c r="G38" s="118"/>
    </row>
    <row r="39" spans="1:7">
      <c r="A39" s="4" t="s">
        <v>37</v>
      </c>
      <c r="B39" s="3" t="s">
        <v>84</v>
      </c>
      <c r="F39" s="41"/>
      <c r="G39" s="118"/>
    </row>
    <row r="40" spans="1:7">
      <c r="A40" s="4" t="s">
        <v>38</v>
      </c>
      <c r="B40" s="4" t="s">
        <v>85</v>
      </c>
      <c r="F40" s="36" t="s">
        <v>125</v>
      </c>
      <c r="G40" s="118"/>
    </row>
    <row r="41" spans="1:7">
      <c r="A41" s="4" t="s">
        <v>39</v>
      </c>
      <c r="B41" s="4" t="s">
        <v>86</v>
      </c>
      <c r="F41" s="13" t="s">
        <v>518</v>
      </c>
      <c r="G41" s="118" t="s">
        <v>104</v>
      </c>
    </row>
    <row r="42" spans="1:7">
      <c r="A42" s="4" t="s">
        <v>40</v>
      </c>
      <c r="B42" s="3" t="s">
        <v>87</v>
      </c>
      <c r="F42" s="40" t="s">
        <v>128</v>
      </c>
      <c r="G42" s="118"/>
    </row>
    <row r="43" spans="1:7">
      <c r="A43" s="4" t="s">
        <v>41</v>
      </c>
      <c r="B43" s="4" t="s">
        <v>88</v>
      </c>
      <c r="F43" s="44" t="s">
        <v>190</v>
      </c>
      <c r="G43" s="118" t="s">
        <v>103</v>
      </c>
    </row>
    <row r="44" spans="1:7">
      <c r="A44" s="4" t="s">
        <v>42</v>
      </c>
      <c r="B44" s="4" t="s">
        <v>89</v>
      </c>
      <c r="F44" s="44" t="s">
        <v>579</v>
      </c>
      <c r="G44" s="118" t="s">
        <v>580</v>
      </c>
    </row>
    <row r="45" spans="1:7">
      <c r="A45" s="4" t="s">
        <v>43</v>
      </c>
      <c r="B45" s="3" t="s">
        <v>90</v>
      </c>
      <c r="F45" s="36" t="s">
        <v>129</v>
      </c>
      <c r="G45" s="118"/>
    </row>
    <row r="46" spans="1:7">
      <c r="A46" s="4" t="s">
        <v>44</v>
      </c>
      <c r="B46" s="4" t="s">
        <v>91</v>
      </c>
      <c r="F46" s="10" t="s">
        <v>191</v>
      </c>
      <c r="G46" s="118" t="s">
        <v>138</v>
      </c>
    </row>
    <row r="47" spans="1:7">
      <c r="A47" s="4" t="s">
        <v>45</v>
      </c>
      <c r="B47" s="4" t="s">
        <v>92</v>
      </c>
      <c r="F47" s="10" t="s">
        <v>192</v>
      </c>
      <c r="G47" s="118" t="s">
        <v>108</v>
      </c>
    </row>
    <row r="48" spans="1:7">
      <c r="A48" s="4" t="s">
        <v>46</v>
      </c>
      <c r="B48" s="3" t="s">
        <v>93</v>
      </c>
      <c r="F48" s="10" t="s">
        <v>193</v>
      </c>
      <c r="G48" s="118" t="s">
        <v>139</v>
      </c>
    </row>
    <row r="49" spans="1:7">
      <c r="A49" s="4" t="s">
        <v>47</v>
      </c>
      <c r="B49" s="4" t="s">
        <v>94</v>
      </c>
      <c r="F49" s="10" t="s">
        <v>194</v>
      </c>
      <c r="G49" s="118" t="s">
        <v>130</v>
      </c>
    </row>
    <row r="50" spans="1:7">
      <c r="A50" s="4" t="s">
        <v>98</v>
      </c>
      <c r="B50" s="4" t="s">
        <v>96</v>
      </c>
      <c r="F50" s="10" t="s">
        <v>195</v>
      </c>
      <c r="G50" s="118" t="s">
        <v>134</v>
      </c>
    </row>
    <row r="51" spans="1:7">
      <c r="A51" s="4" t="s">
        <v>99</v>
      </c>
      <c r="B51" s="4" t="s">
        <v>97</v>
      </c>
      <c r="F51" s="10" t="s">
        <v>196</v>
      </c>
      <c r="G51" s="118" t="s">
        <v>135</v>
      </c>
    </row>
    <row r="52" spans="1:7">
      <c r="F52" s="10" t="s">
        <v>197</v>
      </c>
      <c r="G52" s="118" t="s">
        <v>131</v>
      </c>
    </row>
    <row r="53" spans="1:7">
      <c r="F53" s="115" t="s">
        <v>198</v>
      </c>
      <c r="G53" s="118" t="s">
        <v>136</v>
      </c>
    </row>
    <row r="54" spans="1:7">
      <c r="F54" s="116" t="s">
        <v>479</v>
      </c>
      <c r="G54" s="118" t="s">
        <v>455</v>
      </c>
    </row>
    <row r="55" spans="1:7">
      <c r="F55" s="116" t="s">
        <v>509</v>
      </c>
      <c r="G55" s="118" t="s">
        <v>456</v>
      </c>
    </row>
    <row r="56" spans="1:7">
      <c r="F56" s="36" t="s">
        <v>132</v>
      </c>
      <c r="G56" s="118"/>
    </row>
    <row r="57" spans="1:7">
      <c r="F57" s="19" t="s">
        <v>199</v>
      </c>
      <c r="G57" s="118" t="s">
        <v>104</v>
      </c>
    </row>
    <row r="58" spans="1:7">
      <c r="F58" s="19" t="s">
        <v>200</v>
      </c>
      <c r="G58" s="118" t="s">
        <v>138</v>
      </c>
    </row>
    <row r="59" spans="1:7">
      <c r="F59" s="19" t="s">
        <v>201</v>
      </c>
      <c r="G59" s="118" t="s">
        <v>106</v>
      </c>
    </row>
    <row r="60" spans="1:7">
      <c r="F60" s="19" t="s">
        <v>202</v>
      </c>
      <c r="G60" s="118" t="s">
        <v>107</v>
      </c>
    </row>
    <row r="61" spans="1:7">
      <c r="F61" s="20" t="s">
        <v>203</v>
      </c>
      <c r="G61" s="118" t="s">
        <v>127</v>
      </c>
    </row>
    <row r="62" spans="1:7">
      <c r="F62" s="113" t="s">
        <v>492</v>
      </c>
      <c r="G62" s="118" t="s">
        <v>108</v>
      </c>
    </row>
    <row r="63" spans="1:7">
      <c r="F63" s="113" t="s">
        <v>502</v>
      </c>
      <c r="G63" s="118" t="s">
        <v>139</v>
      </c>
    </row>
    <row r="64" spans="1:7">
      <c r="F64" s="34" t="s">
        <v>519</v>
      </c>
      <c r="G64" s="118" t="s">
        <v>133</v>
      </c>
    </row>
    <row r="65" spans="6:7">
      <c r="F65" s="36" t="s">
        <v>140</v>
      </c>
      <c r="G65" s="118"/>
    </row>
    <row r="66" spans="6:7">
      <c r="F66" s="22"/>
      <c r="G66" s="118"/>
    </row>
    <row r="67" spans="6:7">
      <c r="F67" s="40" t="s">
        <v>152</v>
      </c>
      <c r="G67" s="118"/>
    </row>
    <row r="68" spans="6:7">
      <c r="F68" s="44"/>
      <c r="G68" s="118"/>
    </row>
    <row r="69" spans="6:7">
      <c r="F69" s="40" t="s">
        <v>153</v>
      </c>
      <c r="G69" s="118"/>
    </row>
    <row r="70" spans="6:7">
      <c r="F70" s="44" t="s">
        <v>204</v>
      </c>
      <c r="G70" s="118" t="s">
        <v>103</v>
      </c>
    </row>
    <row r="71" spans="6:7">
      <c r="F71" s="40" t="s">
        <v>154</v>
      </c>
      <c r="G71" s="118"/>
    </row>
    <row r="72" spans="6:7">
      <c r="F72" s="44"/>
      <c r="G72" s="118"/>
    </row>
    <row r="73" spans="6:7">
      <c r="F73" s="40" t="s">
        <v>155</v>
      </c>
      <c r="G73" s="118"/>
    </row>
    <row r="74" spans="6:7">
      <c r="F74" s="44"/>
      <c r="G74" s="118"/>
    </row>
    <row r="75" spans="6:7">
      <c r="F75" s="40" t="s">
        <v>156</v>
      </c>
      <c r="G75" s="118"/>
    </row>
    <row r="76" spans="6:7">
      <c r="F76" s="44"/>
      <c r="G76" s="118"/>
    </row>
    <row r="77" spans="6:7">
      <c r="F77" s="40" t="s">
        <v>157</v>
      </c>
      <c r="G77" s="118"/>
    </row>
    <row r="78" spans="6:7">
      <c r="F78" s="44"/>
      <c r="G78" s="118"/>
    </row>
    <row r="79" spans="6:7">
      <c r="F79" s="40" t="s">
        <v>158</v>
      </c>
      <c r="G79" s="118"/>
    </row>
    <row r="80" spans="6:7">
      <c r="F80" s="44" t="s">
        <v>205</v>
      </c>
      <c r="G80" s="118" t="s">
        <v>103</v>
      </c>
    </row>
    <row r="81" spans="6:7">
      <c r="F81" s="44" t="s">
        <v>206</v>
      </c>
      <c r="G81" s="118" t="s">
        <v>104</v>
      </c>
    </row>
    <row r="82" spans="6:7">
      <c r="F82" s="36" t="s">
        <v>137</v>
      </c>
      <c r="G82" s="118"/>
    </row>
    <row r="83" spans="6:7">
      <c r="F83" s="21" t="s">
        <v>216</v>
      </c>
      <c r="G83" s="118" t="s">
        <v>103</v>
      </c>
    </row>
    <row r="84" spans="6:7">
      <c r="F84" s="20" t="s">
        <v>217</v>
      </c>
      <c r="G84" s="118" t="s">
        <v>104</v>
      </c>
    </row>
    <row r="85" spans="6:7">
      <c r="F85" s="36" t="s">
        <v>159</v>
      </c>
      <c r="G85" s="118"/>
    </row>
    <row r="86" spans="6:7">
      <c r="F86" s="43"/>
      <c r="G86" s="118"/>
    </row>
    <row r="87" spans="6:7">
      <c r="F87" s="36" t="s">
        <v>141</v>
      </c>
      <c r="G87" s="118"/>
    </row>
    <row r="88" spans="6:7">
      <c r="F88" s="23" t="s">
        <v>207</v>
      </c>
      <c r="G88" s="118" t="s">
        <v>104</v>
      </c>
    </row>
    <row r="89" spans="6:7">
      <c r="F89" s="23" t="s">
        <v>208</v>
      </c>
      <c r="G89" s="118" t="s">
        <v>105</v>
      </c>
    </row>
    <row r="90" spans="6:7">
      <c r="F90" s="33" t="s">
        <v>142</v>
      </c>
      <c r="G90" s="118"/>
    </row>
    <row r="91" spans="6:7">
      <c r="F91" s="22"/>
      <c r="G91" s="118"/>
    </row>
    <row r="92" spans="6:7">
      <c r="F92" s="33" t="s">
        <v>143</v>
      </c>
      <c r="G92" s="118"/>
    </row>
    <row r="93" spans="6:7">
      <c r="F93" s="21" t="s">
        <v>209</v>
      </c>
      <c r="G93" s="118" t="s">
        <v>105</v>
      </c>
    </row>
    <row r="94" spans="6:7">
      <c r="F94" s="20" t="s">
        <v>210</v>
      </c>
      <c r="G94" s="118" t="s">
        <v>106</v>
      </c>
    </row>
    <row r="95" spans="6:7">
      <c r="F95" s="19" t="s">
        <v>211</v>
      </c>
      <c r="G95" s="118" t="s">
        <v>108</v>
      </c>
    </row>
    <row r="96" spans="6:7">
      <c r="F96" s="24" t="s">
        <v>212</v>
      </c>
      <c r="G96" s="118" t="s">
        <v>133</v>
      </c>
    </row>
    <row r="97" spans="6:7">
      <c r="F97" s="19" t="s">
        <v>213</v>
      </c>
      <c r="G97" s="118" t="s">
        <v>130</v>
      </c>
    </row>
    <row r="98" spans="6:7">
      <c r="F98" s="19" t="s">
        <v>214</v>
      </c>
      <c r="G98" s="118" t="s">
        <v>134</v>
      </c>
    </row>
    <row r="99" spans="6:7">
      <c r="F99" s="110" t="s">
        <v>480</v>
      </c>
      <c r="G99" s="118" t="s">
        <v>135</v>
      </c>
    </row>
    <row r="100" spans="6:7">
      <c r="F100" s="110" t="s">
        <v>489</v>
      </c>
      <c r="G100" s="118" t="s">
        <v>131</v>
      </c>
    </row>
    <row r="101" spans="6:7">
      <c r="F101" s="112" t="s">
        <v>587</v>
      </c>
      <c r="G101" s="118" t="s">
        <v>590</v>
      </c>
    </row>
    <row r="102" spans="6:7">
      <c r="F102" s="36" t="s">
        <v>144</v>
      </c>
      <c r="G102" s="118"/>
    </row>
    <row r="103" spans="6:7">
      <c r="F103" s="23" t="s">
        <v>465</v>
      </c>
      <c r="G103" s="118" t="s">
        <v>138</v>
      </c>
    </row>
    <row r="104" spans="6:7">
      <c r="F104" s="40" t="s">
        <v>160</v>
      </c>
      <c r="G104" s="118"/>
    </row>
    <row r="105" spans="6:7">
      <c r="F105" s="44"/>
      <c r="G105" s="118"/>
    </row>
    <row r="106" spans="6:7">
      <c r="F106" s="33" t="s">
        <v>145</v>
      </c>
      <c r="G106" s="118"/>
    </row>
    <row r="107" spans="6:7">
      <c r="F107" s="25" t="s">
        <v>575</v>
      </c>
      <c r="G107" s="118" t="s">
        <v>103</v>
      </c>
    </row>
    <row r="108" spans="6:7">
      <c r="F108" s="26" t="s">
        <v>215</v>
      </c>
      <c r="G108" s="118" t="s">
        <v>104</v>
      </c>
    </row>
    <row r="109" spans="6:7">
      <c r="F109" s="35" t="s">
        <v>161</v>
      </c>
      <c r="G109" s="118"/>
    </row>
    <row r="110" spans="6:7">
      <c r="F110" s="41"/>
      <c r="G110" s="118"/>
    </row>
    <row r="111" spans="6:7">
      <c r="F111" s="35" t="s">
        <v>162</v>
      </c>
      <c r="G111" s="118"/>
    </row>
    <row r="112" spans="6:7">
      <c r="F112" s="41"/>
      <c r="G112" s="118"/>
    </row>
    <row r="113" spans="6:7">
      <c r="F113" s="35" t="s">
        <v>163</v>
      </c>
      <c r="G113" s="118"/>
    </row>
    <row r="114" spans="6:7">
      <c r="F114" s="41"/>
      <c r="G114" s="118"/>
    </row>
    <row r="115" spans="6:7">
      <c r="F115" s="35" t="s">
        <v>164</v>
      </c>
      <c r="G115" s="118"/>
    </row>
    <row r="116" spans="6:7">
      <c r="F116" s="41"/>
      <c r="G116" s="118"/>
    </row>
    <row r="117" spans="6:7">
      <c r="F117" s="36" t="s">
        <v>148</v>
      </c>
      <c r="G117" s="118"/>
    </row>
    <row r="118" spans="6:7">
      <c r="F118" s="27"/>
      <c r="G118" s="118"/>
    </row>
    <row r="119" spans="6:7">
      <c r="F119" s="33" t="s">
        <v>146</v>
      </c>
      <c r="G119" s="118"/>
    </row>
    <row r="120" spans="6:7">
      <c r="F120" s="45"/>
      <c r="G120" s="118"/>
    </row>
    <row r="121" spans="6:7">
      <c r="F121" s="36" t="s">
        <v>147</v>
      </c>
      <c r="G121" s="118"/>
    </row>
    <row r="122" spans="6:7">
      <c r="F122" s="43"/>
      <c r="G122" s="118"/>
    </row>
    <row r="123" spans="6:7">
      <c r="F123" s="36" t="s">
        <v>165</v>
      </c>
      <c r="G123" s="118"/>
    </row>
    <row r="124" spans="6:7">
      <c r="F124" s="43"/>
      <c r="G124" s="118"/>
    </row>
    <row r="125" spans="6:7">
      <c r="F125" s="36" t="s">
        <v>166</v>
      </c>
      <c r="G125" s="118"/>
    </row>
    <row r="126" spans="6:7">
      <c r="F126" s="43"/>
      <c r="G126" s="118"/>
    </row>
    <row r="127" spans="6:7">
      <c r="F127" s="36" t="s">
        <v>149</v>
      </c>
      <c r="G127" s="118"/>
    </row>
    <row r="128" spans="6:7">
      <c r="F128" s="28"/>
      <c r="G128" s="118"/>
    </row>
    <row r="129" spans="6:7">
      <c r="F129" s="35" t="s">
        <v>167</v>
      </c>
      <c r="G129" s="118"/>
    </row>
    <row r="130" spans="6:7">
      <c r="F130" s="41"/>
      <c r="G130" s="118"/>
    </row>
    <row r="131" spans="6:7">
      <c r="F131" s="36" t="s">
        <v>150</v>
      </c>
      <c r="G131" s="118"/>
    </row>
    <row r="132" spans="6:7">
      <c r="F132" s="25"/>
      <c r="G132" s="118"/>
    </row>
    <row r="133" spans="6:7">
      <c r="F133" s="35" t="s">
        <v>168</v>
      </c>
      <c r="G133" s="118"/>
    </row>
    <row r="134" spans="6:7">
      <c r="F134" s="41"/>
      <c r="G134" s="118"/>
    </row>
    <row r="135" spans="6:7">
      <c r="F135" s="35" t="s">
        <v>169</v>
      </c>
      <c r="G135" s="118"/>
    </row>
    <row r="136" spans="6:7">
      <c r="F136" s="41"/>
      <c r="G136" s="118"/>
    </row>
    <row r="137" spans="6:7">
      <c r="F137" s="12" t="s">
        <v>170</v>
      </c>
      <c r="G137" s="118"/>
    </row>
    <row r="138" spans="6:7">
      <c r="F138" s="42"/>
      <c r="G138" s="118"/>
    </row>
    <row r="139" spans="6:7">
      <c r="F139" s="35" t="s">
        <v>171</v>
      </c>
      <c r="G139" s="118"/>
    </row>
    <row r="140" spans="6:7">
      <c r="F140" s="41"/>
      <c r="G140" s="118"/>
    </row>
    <row r="141" spans="6:7">
      <c r="F141" s="36" t="s">
        <v>151</v>
      </c>
      <c r="G141" s="118"/>
    </row>
    <row r="142" spans="6:7">
      <c r="F142" s="25" t="s">
        <v>218</v>
      </c>
      <c r="G142" s="118" t="s">
        <v>103</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85F15-A171-48D0-BC15-5E0D09A3792F}">
  <dimension ref="A1:Q85"/>
  <sheetViews>
    <sheetView zoomScale="70" zoomScaleNormal="70" workbookViewId="0">
      <selection activeCell="C3" sqref="C3:M3"/>
    </sheetView>
  </sheetViews>
  <sheetFormatPr defaultColWidth="8.25" defaultRowHeight="13"/>
  <cols>
    <col min="1" max="1" width="8.25" style="59"/>
    <col min="2" max="2" width="8.25" style="60"/>
    <col min="3" max="3" width="7.9140625" style="123" customWidth="1"/>
    <col min="4" max="4" width="51.6640625" style="59" customWidth="1"/>
    <col min="5" max="6" width="26.1640625" style="59" customWidth="1"/>
    <col min="7" max="7" width="72.08203125" style="59" customWidth="1"/>
    <col min="8" max="8" width="28.5" style="59" bestFit="1" customWidth="1"/>
    <col min="9" max="10" width="13.1640625" style="86" customWidth="1"/>
    <col min="11" max="11" width="7.4140625" style="86" customWidth="1"/>
    <col min="12" max="12" width="20.08203125" style="86" customWidth="1"/>
    <col min="13" max="13" width="20.83203125" style="124" customWidth="1"/>
    <col min="14" max="14" width="4.58203125" style="125" customWidth="1"/>
    <col min="15" max="17" width="8.25" style="125" hidden="1" customWidth="1"/>
    <col min="18" max="16384" width="8.25" style="125"/>
  </cols>
  <sheetData>
    <row r="1" spans="1:13" ht="18.75" customHeight="1">
      <c r="C1" s="171"/>
      <c r="D1" s="171"/>
      <c r="E1" s="171"/>
      <c r="F1" s="171"/>
      <c r="G1" s="171"/>
      <c r="H1" s="171"/>
      <c r="I1" s="171"/>
      <c r="J1" s="171"/>
      <c r="K1" s="171"/>
      <c r="L1" s="171"/>
      <c r="M1" s="171"/>
    </row>
    <row r="2" spans="1:13" ht="18.75" customHeight="1">
      <c r="C2" s="61" t="s">
        <v>219</v>
      </c>
      <c r="D2" s="61"/>
      <c r="E2" s="61"/>
      <c r="F2" s="61"/>
      <c r="G2" s="61"/>
      <c r="H2" s="61"/>
      <c r="I2" s="61"/>
      <c r="J2" s="61"/>
      <c r="K2" s="61"/>
      <c r="L2" s="61"/>
      <c r="M2" s="143" t="s">
        <v>585</v>
      </c>
    </row>
    <row r="3" spans="1:13" ht="18.75" customHeight="1">
      <c r="C3" s="172"/>
      <c r="D3" s="172"/>
      <c r="E3" s="172"/>
      <c r="F3" s="172"/>
      <c r="G3" s="172"/>
      <c r="H3" s="172"/>
      <c r="I3" s="172"/>
      <c r="J3" s="172"/>
      <c r="K3" s="172"/>
      <c r="L3" s="172"/>
      <c r="M3" s="172"/>
    </row>
    <row r="4" spans="1:13" ht="65.25" customHeight="1">
      <c r="C4" s="173" t="s">
        <v>220</v>
      </c>
      <c r="D4" s="175" t="s">
        <v>221</v>
      </c>
      <c r="E4" s="177" t="s">
        <v>222</v>
      </c>
      <c r="F4" s="177" t="s">
        <v>223</v>
      </c>
      <c r="G4" s="179" t="s">
        <v>224</v>
      </c>
      <c r="H4" s="181" t="s">
        <v>225</v>
      </c>
      <c r="I4" s="183" t="s">
        <v>226</v>
      </c>
      <c r="J4" s="184"/>
      <c r="K4" s="185" t="s">
        <v>227</v>
      </c>
      <c r="L4" s="185" t="s">
        <v>228</v>
      </c>
      <c r="M4" s="185" t="s">
        <v>229</v>
      </c>
    </row>
    <row r="5" spans="1:13" ht="18.75" customHeight="1">
      <c r="C5" s="174"/>
      <c r="D5" s="176"/>
      <c r="E5" s="178"/>
      <c r="F5" s="178"/>
      <c r="G5" s="180"/>
      <c r="H5" s="182"/>
      <c r="I5" s="62" t="s">
        <v>230</v>
      </c>
      <c r="J5" s="62" t="s">
        <v>231</v>
      </c>
      <c r="K5" s="186"/>
      <c r="L5" s="187"/>
      <c r="M5" s="186"/>
    </row>
    <row r="6" spans="1:13" ht="0.75" customHeight="1">
      <c r="C6" s="63"/>
      <c r="D6" s="64"/>
      <c r="E6" s="64"/>
      <c r="F6" s="64"/>
      <c r="G6" s="64"/>
      <c r="H6" s="64"/>
      <c r="I6" s="64"/>
      <c r="J6" s="64"/>
      <c r="K6" s="64"/>
      <c r="L6" s="64"/>
      <c r="M6" s="65"/>
    </row>
    <row r="7" spans="1:13" ht="18.75" customHeight="1">
      <c r="B7" s="60" t="s">
        <v>232</v>
      </c>
      <c r="C7" s="153" t="s">
        <v>233</v>
      </c>
      <c r="D7" s="154"/>
      <c r="E7" s="154"/>
      <c r="F7" s="154"/>
      <c r="G7" s="154"/>
      <c r="H7" s="154"/>
      <c r="I7" s="154"/>
      <c r="J7" s="154"/>
      <c r="K7" s="154"/>
      <c r="L7" s="155"/>
      <c r="M7" s="156"/>
    </row>
    <row r="8" spans="1:13" s="126" customFormat="1" ht="18.75" customHeight="1">
      <c r="A8" s="66" t="s">
        <v>234</v>
      </c>
      <c r="B8" s="66" t="s">
        <v>235</v>
      </c>
      <c r="C8" s="67">
        <v>1</v>
      </c>
      <c r="D8" s="119" t="s">
        <v>180</v>
      </c>
      <c r="E8" s="120" t="s">
        <v>236</v>
      </c>
      <c r="F8" s="120" t="s">
        <v>237</v>
      </c>
      <c r="G8" s="120" t="s">
        <v>238</v>
      </c>
      <c r="H8" s="120" t="s">
        <v>239</v>
      </c>
      <c r="I8" s="88" t="s">
        <v>240</v>
      </c>
      <c r="J8" s="88" t="s">
        <v>240</v>
      </c>
      <c r="K8" s="121" t="s">
        <v>240</v>
      </c>
      <c r="L8" s="89">
        <v>47001</v>
      </c>
      <c r="M8" s="98">
        <v>3013303001958</v>
      </c>
    </row>
    <row r="9" spans="1:13" ht="18.75" customHeight="1">
      <c r="A9" s="66" t="s">
        <v>241</v>
      </c>
      <c r="B9" s="66" t="s">
        <v>235</v>
      </c>
      <c r="C9" s="72">
        <v>2</v>
      </c>
      <c r="D9" s="122" t="s">
        <v>181</v>
      </c>
      <c r="E9" s="122" t="s">
        <v>242</v>
      </c>
      <c r="F9" s="122" t="s">
        <v>243</v>
      </c>
      <c r="G9" s="122" t="s">
        <v>244</v>
      </c>
      <c r="H9" s="122" t="s">
        <v>245</v>
      </c>
      <c r="I9" s="88" t="s">
        <v>240</v>
      </c>
      <c r="J9" s="88" t="s">
        <v>240</v>
      </c>
      <c r="K9" s="88"/>
      <c r="L9" s="89">
        <v>47077</v>
      </c>
      <c r="M9" s="98">
        <v>3080401005876</v>
      </c>
    </row>
    <row r="10" spans="1:13" ht="18.75" customHeight="1">
      <c r="A10" s="66" t="s">
        <v>247</v>
      </c>
      <c r="B10" s="66" t="s">
        <v>246</v>
      </c>
      <c r="C10" s="72">
        <v>8</v>
      </c>
      <c r="D10" s="122" t="s">
        <v>248</v>
      </c>
      <c r="E10" s="122" t="s">
        <v>249</v>
      </c>
      <c r="F10" s="122" t="s">
        <v>250</v>
      </c>
      <c r="G10" s="122" t="s">
        <v>251</v>
      </c>
      <c r="H10" s="122" t="s">
        <v>252</v>
      </c>
      <c r="I10" s="88" t="s">
        <v>240</v>
      </c>
      <c r="J10" s="88" t="s">
        <v>240</v>
      </c>
      <c r="K10" s="88"/>
      <c r="L10" s="89">
        <v>46074</v>
      </c>
      <c r="M10" s="98">
        <v>5290001040409</v>
      </c>
    </row>
    <row r="11" spans="1:13" ht="18.75" customHeight="1">
      <c r="A11" s="66" t="s">
        <v>253</v>
      </c>
      <c r="B11" s="66" t="s">
        <v>246</v>
      </c>
      <c r="C11" s="72">
        <v>9</v>
      </c>
      <c r="D11" s="122" t="s">
        <v>482</v>
      </c>
      <c r="E11" s="122" t="s">
        <v>254</v>
      </c>
      <c r="F11" s="122" t="s">
        <v>255</v>
      </c>
      <c r="G11" s="122" t="s">
        <v>474</v>
      </c>
      <c r="H11" s="122" t="s">
        <v>256</v>
      </c>
      <c r="I11" s="88" t="s">
        <v>240</v>
      </c>
      <c r="J11" s="88" t="s">
        <v>240</v>
      </c>
      <c r="K11" s="88" t="s">
        <v>240</v>
      </c>
      <c r="L11" s="89">
        <v>46074</v>
      </c>
      <c r="M11" s="98">
        <v>3010401145159</v>
      </c>
    </row>
    <row r="12" spans="1:13" ht="18.75" customHeight="1">
      <c r="A12" s="66" t="s">
        <v>257</v>
      </c>
      <c r="B12" s="66" t="s">
        <v>246</v>
      </c>
      <c r="C12" s="72">
        <v>10</v>
      </c>
      <c r="D12" s="122" t="s">
        <v>258</v>
      </c>
      <c r="E12" s="122" t="s">
        <v>259</v>
      </c>
      <c r="F12" s="122" t="s">
        <v>260</v>
      </c>
      <c r="G12" s="122" t="s">
        <v>261</v>
      </c>
      <c r="H12" s="122" t="s">
        <v>262</v>
      </c>
      <c r="I12" s="88"/>
      <c r="J12" s="88" t="s">
        <v>240</v>
      </c>
      <c r="K12" s="88"/>
      <c r="L12" s="89">
        <v>46228</v>
      </c>
      <c r="M12" s="98">
        <v>7130001035380</v>
      </c>
    </row>
    <row r="13" spans="1:13" ht="18.75" customHeight="1">
      <c r="A13" s="66" t="s">
        <v>263</v>
      </c>
      <c r="B13" s="66" t="s">
        <v>246</v>
      </c>
      <c r="C13" s="72">
        <v>11</v>
      </c>
      <c r="D13" s="122" t="s">
        <v>264</v>
      </c>
      <c r="E13" s="122" t="s">
        <v>265</v>
      </c>
      <c r="F13" s="122" t="s">
        <v>266</v>
      </c>
      <c r="G13" s="122" t="s">
        <v>267</v>
      </c>
      <c r="H13" s="122" t="s">
        <v>268</v>
      </c>
      <c r="I13" s="88" t="s">
        <v>240</v>
      </c>
      <c r="J13" s="88" t="s">
        <v>240</v>
      </c>
      <c r="K13" s="88"/>
      <c r="L13" s="89">
        <v>46202</v>
      </c>
      <c r="M13" s="98">
        <v>8011601005503</v>
      </c>
    </row>
    <row r="14" spans="1:13" ht="18.75" customHeight="1">
      <c r="A14" s="66" t="s">
        <v>269</v>
      </c>
      <c r="B14" s="66" t="s">
        <v>246</v>
      </c>
      <c r="C14" s="72">
        <v>14</v>
      </c>
      <c r="D14" s="122" t="s">
        <v>270</v>
      </c>
      <c r="E14" s="122" t="s">
        <v>271</v>
      </c>
      <c r="F14" s="122" t="s">
        <v>272</v>
      </c>
      <c r="G14" s="122" t="s">
        <v>273</v>
      </c>
      <c r="H14" s="122" t="s">
        <v>274</v>
      </c>
      <c r="I14" s="88" t="s">
        <v>240</v>
      </c>
      <c r="J14" s="88" t="s">
        <v>240</v>
      </c>
      <c r="K14" s="88"/>
      <c r="L14" s="89">
        <v>46588</v>
      </c>
      <c r="M14" s="98">
        <v>8060001012840</v>
      </c>
    </row>
    <row r="15" spans="1:13" ht="18.75" customHeight="1">
      <c r="A15" s="66" t="s">
        <v>275</v>
      </c>
      <c r="B15" s="66" t="s">
        <v>246</v>
      </c>
      <c r="C15" s="72">
        <v>15</v>
      </c>
      <c r="D15" s="122" t="s">
        <v>276</v>
      </c>
      <c r="E15" s="122" t="s">
        <v>277</v>
      </c>
      <c r="F15" s="122" t="s">
        <v>278</v>
      </c>
      <c r="G15" s="122" t="s">
        <v>279</v>
      </c>
      <c r="H15" s="122" t="s">
        <v>280</v>
      </c>
      <c r="I15" s="88" t="s">
        <v>240</v>
      </c>
      <c r="J15" s="88" t="s">
        <v>240</v>
      </c>
      <c r="K15" s="88"/>
      <c r="L15" s="89">
        <v>46650</v>
      </c>
      <c r="M15" s="98">
        <v>7430001083556</v>
      </c>
    </row>
    <row r="16" spans="1:13" ht="18.75" customHeight="1">
      <c r="A16" s="66" t="s">
        <v>281</v>
      </c>
      <c r="B16" s="66" t="s">
        <v>246</v>
      </c>
      <c r="C16" s="72">
        <v>16</v>
      </c>
      <c r="D16" s="122" t="s">
        <v>282</v>
      </c>
      <c r="E16" s="122" t="s">
        <v>283</v>
      </c>
      <c r="F16" s="122" t="s">
        <v>473</v>
      </c>
      <c r="G16" s="122" t="s">
        <v>284</v>
      </c>
      <c r="H16" s="122" t="s">
        <v>285</v>
      </c>
      <c r="I16" s="88" t="s">
        <v>240</v>
      </c>
      <c r="J16" s="88" t="s">
        <v>240</v>
      </c>
      <c r="K16" s="88" t="s">
        <v>286</v>
      </c>
      <c r="L16" s="89">
        <v>46825</v>
      </c>
      <c r="M16" s="98">
        <v>8030001031876</v>
      </c>
    </row>
    <row r="17" spans="1:15" ht="18.75" customHeight="1">
      <c r="A17" s="66" t="s">
        <v>287</v>
      </c>
      <c r="B17" s="66" t="s">
        <v>246</v>
      </c>
      <c r="C17" s="72">
        <v>17</v>
      </c>
      <c r="D17" s="122" t="s">
        <v>288</v>
      </c>
      <c r="E17" s="122" t="s">
        <v>289</v>
      </c>
      <c r="F17" s="122" t="s">
        <v>290</v>
      </c>
      <c r="G17" s="122" t="s">
        <v>291</v>
      </c>
      <c r="H17" s="122" t="s">
        <v>292</v>
      </c>
      <c r="I17" s="88" t="s">
        <v>240</v>
      </c>
      <c r="J17" s="88" t="s">
        <v>240</v>
      </c>
      <c r="K17" s="88"/>
      <c r="L17" s="89">
        <v>47041</v>
      </c>
      <c r="M17" s="98">
        <v>3010701032593</v>
      </c>
    </row>
    <row r="18" spans="1:15" ht="19" customHeight="1">
      <c r="A18" s="133"/>
      <c r="B18" s="134"/>
      <c r="C18" s="157"/>
      <c r="D18" s="158"/>
      <c r="E18" s="158"/>
      <c r="F18" s="158"/>
      <c r="G18" s="158"/>
      <c r="H18" s="158"/>
      <c r="I18" s="158"/>
      <c r="J18" s="158"/>
      <c r="K18" s="158"/>
      <c r="L18" s="158"/>
      <c r="M18" s="159"/>
    </row>
    <row r="19" spans="1:15" ht="18.75" customHeight="1">
      <c r="A19" s="133"/>
      <c r="B19" s="134"/>
      <c r="C19" s="146" t="s">
        <v>293</v>
      </c>
      <c r="D19" s="146"/>
      <c r="E19" s="147"/>
      <c r="F19" s="148"/>
      <c r="G19" s="148"/>
      <c r="H19" s="149"/>
      <c r="I19" s="68">
        <f>COUNTA(I8:I17)</f>
        <v>9</v>
      </c>
      <c r="J19" s="68">
        <f>COUNTA(J8:J17)</f>
        <v>10</v>
      </c>
      <c r="K19" s="161"/>
      <c r="L19" s="162"/>
      <c r="M19" s="163"/>
    </row>
    <row r="20" spans="1:15" ht="18.75" customHeight="1">
      <c r="A20" s="133"/>
      <c r="B20" s="134"/>
      <c r="C20" s="160"/>
      <c r="D20" s="160"/>
      <c r="E20" s="150"/>
      <c r="F20" s="151"/>
      <c r="G20" s="151"/>
      <c r="H20" s="152"/>
      <c r="I20" s="160">
        <f>COUNTA(D8:D17)</f>
        <v>10</v>
      </c>
      <c r="J20" s="160"/>
      <c r="K20" s="164"/>
      <c r="L20" s="165"/>
      <c r="M20" s="166"/>
    </row>
    <row r="21" spans="1:15" ht="18.75" customHeight="1">
      <c r="A21" s="133"/>
      <c r="B21" s="134"/>
      <c r="C21" s="73"/>
      <c r="D21" s="73"/>
      <c r="E21" s="73"/>
      <c r="F21" s="73"/>
      <c r="G21" s="73"/>
      <c r="H21" s="73"/>
      <c r="I21" s="73"/>
      <c r="J21" s="73"/>
      <c r="K21" s="73"/>
      <c r="L21" s="73"/>
      <c r="M21" s="73"/>
    </row>
    <row r="22" spans="1:15" s="126" customFormat="1" ht="18.75" customHeight="1">
      <c r="A22" s="135"/>
      <c r="B22" s="136"/>
      <c r="C22" s="167" t="s">
        <v>294</v>
      </c>
      <c r="D22" s="168"/>
      <c r="E22" s="168"/>
      <c r="F22" s="168"/>
      <c r="G22" s="168"/>
      <c r="H22" s="168"/>
      <c r="I22" s="168"/>
      <c r="J22" s="168"/>
      <c r="K22" s="168"/>
      <c r="L22" s="168"/>
      <c r="M22" s="169"/>
    </row>
    <row r="23" spans="1:15" s="71" customFormat="1" ht="18.75" customHeight="1">
      <c r="B23" s="66"/>
      <c r="C23" s="74" t="s">
        <v>520</v>
      </c>
      <c r="D23" s="75"/>
      <c r="E23" s="75"/>
      <c r="F23" s="75"/>
      <c r="G23" s="75"/>
      <c r="H23" s="75"/>
      <c r="I23" s="75"/>
      <c r="J23" s="75"/>
      <c r="K23" s="75"/>
      <c r="L23" s="75"/>
      <c r="M23" s="76"/>
      <c r="N23" s="81"/>
      <c r="O23" s="137"/>
    </row>
    <row r="24" spans="1:15" s="80" customFormat="1" ht="18.75" customHeight="1">
      <c r="A24" s="77" t="s">
        <v>521</v>
      </c>
      <c r="B24" s="66" t="s">
        <v>246</v>
      </c>
      <c r="C24" s="72">
        <v>2</v>
      </c>
      <c r="D24" s="87" t="s">
        <v>522</v>
      </c>
      <c r="E24" s="99" t="s">
        <v>523</v>
      </c>
      <c r="F24" s="99" t="s">
        <v>524</v>
      </c>
      <c r="G24" s="99" t="s">
        <v>525</v>
      </c>
      <c r="H24" s="99" t="s">
        <v>526</v>
      </c>
      <c r="I24" s="100" t="s">
        <v>301</v>
      </c>
      <c r="J24" s="100"/>
      <c r="K24" s="100"/>
      <c r="L24" s="101">
        <v>47677</v>
      </c>
      <c r="M24" s="142">
        <v>6430001082138</v>
      </c>
      <c r="N24" s="79"/>
      <c r="O24" s="138"/>
    </row>
    <row r="25" spans="1:15" s="126" customFormat="1" ht="18.75" customHeight="1">
      <c r="A25" s="135"/>
      <c r="B25" s="136"/>
      <c r="C25" s="74" t="s">
        <v>295</v>
      </c>
      <c r="D25" s="75"/>
      <c r="E25" s="75"/>
      <c r="F25" s="75"/>
      <c r="G25" s="75"/>
      <c r="H25" s="75"/>
      <c r="I25" s="75"/>
      <c r="J25" s="75"/>
      <c r="K25" s="75"/>
      <c r="L25" s="75"/>
      <c r="M25" s="76"/>
      <c r="N25" s="127"/>
      <c r="O25" s="128"/>
    </row>
    <row r="26" spans="1:15" s="131" customFormat="1" ht="18.75" customHeight="1">
      <c r="A26" s="77" t="s">
        <v>296</v>
      </c>
      <c r="B26" s="66" t="s">
        <v>246</v>
      </c>
      <c r="C26" s="72">
        <v>1</v>
      </c>
      <c r="D26" s="78" t="s">
        <v>297</v>
      </c>
      <c r="E26" s="78" t="s">
        <v>298</v>
      </c>
      <c r="F26" s="78" t="s">
        <v>299</v>
      </c>
      <c r="G26" s="78" t="s">
        <v>300</v>
      </c>
      <c r="H26" s="78" t="s">
        <v>527</v>
      </c>
      <c r="I26" s="68" t="s">
        <v>301</v>
      </c>
      <c r="J26" s="68"/>
      <c r="K26" s="68"/>
      <c r="L26" s="69">
        <v>46289</v>
      </c>
      <c r="M26" s="70">
        <v>3370001024776</v>
      </c>
      <c r="N26" s="129"/>
      <c r="O26" s="130"/>
    </row>
    <row r="27" spans="1:15" s="126" customFormat="1" ht="18.75" customHeight="1">
      <c r="A27" s="77"/>
      <c r="B27" s="66"/>
      <c r="C27" s="74" t="s">
        <v>510</v>
      </c>
      <c r="D27" s="75"/>
      <c r="E27" s="75"/>
      <c r="F27" s="75"/>
      <c r="G27" s="75"/>
      <c r="H27" s="75"/>
      <c r="I27" s="75"/>
      <c r="J27" s="75"/>
      <c r="K27" s="75"/>
      <c r="L27" s="75"/>
      <c r="M27" s="76"/>
    </row>
    <row r="28" spans="1:15" s="126" customFormat="1" ht="18.75" customHeight="1">
      <c r="A28" s="77" t="s">
        <v>516</v>
      </c>
      <c r="B28" s="66" t="s">
        <v>246</v>
      </c>
      <c r="C28" s="72">
        <v>2</v>
      </c>
      <c r="D28" s="78" t="s">
        <v>511</v>
      </c>
      <c r="E28" s="78" t="s">
        <v>512</v>
      </c>
      <c r="F28" s="78" t="s">
        <v>513</v>
      </c>
      <c r="G28" s="78" t="s">
        <v>514</v>
      </c>
      <c r="H28" s="78" t="s">
        <v>528</v>
      </c>
      <c r="I28" s="117" t="s">
        <v>286</v>
      </c>
      <c r="J28" s="117"/>
      <c r="K28" s="117" t="s">
        <v>286</v>
      </c>
      <c r="L28" s="69">
        <v>47615</v>
      </c>
      <c r="M28" s="70" t="s">
        <v>515</v>
      </c>
    </row>
    <row r="29" spans="1:15" s="126" customFormat="1" ht="18.75" customHeight="1">
      <c r="A29" s="77"/>
      <c r="B29" s="66"/>
      <c r="C29" s="74" t="s">
        <v>302</v>
      </c>
      <c r="D29" s="75"/>
      <c r="E29" s="75"/>
      <c r="F29" s="75"/>
      <c r="G29" s="75"/>
      <c r="H29" s="75"/>
      <c r="I29" s="75"/>
      <c r="J29" s="75"/>
      <c r="K29" s="75"/>
      <c r="L29" s="75"/>
      <c r="M29" s="76"/>
      <c r="N29" s="127"/>
      <c r="O29" s="128"/>
    </row>
    <row r="30" spans="1:15" s="126" customFormat="1" ht="18.75" customHeight="1">
      <c r="A30" s="77" t="s">
        <v>303</v>
      </c>
      <c r="B30" s="66" t="s">
        <v>246</v>
      </c>
      <c r="C30" s="72">
        <v>1</v>
      </c>
      <c r="D30" s="78" t="s">
        <v>304</v>
      </c>
      <c r="E30" s="78" t="s">
        <v>305</v>
      </c>
      <c r="F30" s="78" t="s">
        <v>306</v>
      </c>
      <c r="G30" s="78" t="s">
        <v>307</v>
      </c>
      <c r="H30" s="78" t="s">
        <v>577</v>
      </c>
      <c r="I30" s="68" t="s">
        <v>240</v>
      </c>
      <c r="J30" s="68"/>
      <c r="K30" s="68" t="s">
        <v>301</v>
      </c>
      <c r="L30" s="69">
        <v>45962</v>
      </c>
      <c r="M30" s="70">
        <v>7040001035976</v>
      </c>
      <c r="N30" s="127"/>
      <c r="O30" s="128"/>
    </row>
    <row r="31" spans="1:15" s="132" customFormat="1" ht="18.75" customHeight="1">
      <c r="A31" s="77" t="s">
        <v>576</v>
      </c>
      <c r="B31" s="114" t="s">
        <v>467</v>
      </c>
      <c r="C31" s="72">
        <v>2</v>
      </c>
      <c r="D31" s="140" t="s">
        <v>581</v>
      </c>
      <c r="E31" s="140" t="s">
        <v>582</v>
      </c>
      <c r="F31" s="140" t="s">
        <v>583</v>
      </c>
      <c r="G31" s="140" t="s">
        <v>584</v>
      </c>
      <c r="H31" s="140" t="s">
        <v>578</v>
      </c>
      <c r="I31" s="88" t="s">
        <v>471</v>
      </c>
      <c r="J31" s="88"/>
      <c r="K31" s="88"/>
      <c r="L31" s="89">
        <v>47721</v>
      </c>
      <c r="M31" s="98">
        <v>5040001019618</v>
      </c>
    </row>
    <row r="32" spans="1:15" s="126" customFormat="1" ht="18.75" customHeight="1">
      <c r="A32" s="77"/>
      <c r="B32" s="66"/>
      <c r="C32" s="74" t="s">
        <v>308</v>
      </c>
      <c r="D32" s="75"/>
      <c r="E32" s="75"/>
      <c r="F32" s="75"/>
      <c r="G32" s="75"/>
      <c r="H32" s="75"/>
      <c r="I32" s="75"/>
      <c r="J32" s="75"/>
      <c r="K32" s="75"/>
      <c r="L32" s="75"/>
      <c r="M32" s="76"/>
    </row>
    <row r="33" spans="1:13" s="126" customFormat="1" ht="18.75" customHeight="1">
      <c r="A33" s="77" t="s">
        <v>309</v>
      </c>
      <c r="B33" s="66" t="s">
        <v>235</v>
      </c>
      <c r="C33" s="72">
        <v>4</v>
      </c>
      <c r="D33" s="140" t="s">
        <v>191</v>
      </c>
      <c r="E33" s="140" t="s">
        <v>310</v>
      </c>
      <c r="F33" s="140" t="s">
        <v>481</v>
      </c>
      <c r="G33" s="140" t="s">
        <v>311</v>
      </c>
      <c r="H33" s="140" t="s">
        <v>529</v>
      </c>
      <c r="I33" s="88" t="s">
        <v>240</v>
      </c>
      <c r="J33" s="88"/>
      <c r="K33" s="88" t="s">
        <v>286</v>
      </c>
      <c r="L33" s="89">
        <v>45845</v>
      </c>
      <c r="M33" s="98">
        <v>1011101058355</v>
      </c>
    </row>
    <row r="34" spans="1:13" s="126" customFormat="1" ht="18.75" customHeight="1">
      <c r="A34" s="77" t="s">
        <v>312</v>
      </c>
      <c r="B34" s="66" t="s">
        <v>246</v>
      </c>
      <c r="C34" s="72">
        <v>8</v>
      </c>
      <c r="D34" s="140" t="s">
        <v>313</v>
      </c>
      <c r="E34" s="140" t="s">
        <v>314</v>
      </c>
      <c r="F34" s="140" t="s">
        <v>315</v>
      </c>
      <c r="G34" s="140" t="s">
        <v>316</v>
      </c>
      <c r="H34" s="140" t="s">
        <v>530</v>
      </c>
      <c r="I34" s="88" t="s">
        <v>240</v>
      </c>
      <c r="J34" s="88"/>
      <c r="K34" s="88"/>
      <c r="L34" s="89">
        <v>46274</v>
      </c>
      <c r="M34" s="98">
        <v>6010601037921</v>
      </c>
    </row>
    <row r="35" spans="1:13" s="131" customFormat="1" ht="18.75" customHeight="1">
      <c r="A35" s="77" t="s">
        <v>317</v>
      </c>
      <c r="B35" s="66" t="s">
        <v>246</v>
      </c>
      <c r="C35" s="72">
        <v>9</v>
      </c>
      <c r="D35" s="140" t="s">
        <v>318</v>
      </c>
      <c r="E35" s="140" t="s">
        <v>319</v>
      </c>
      <c r="F35" s="140" t="s">
        <v>320</v>
      </c>
      <c r="G35" s="140" t="s">
        <v>321</v>
      </c>
      <c r="H35" s="140" t="s">
        <v>531</v>
      </c>
      <c r="I35" s="88" t="s">
        <v>301</v>
      </c>
      <c r="J35" s="88"/>
      <c r="K35" s="88" t="s">
        <v>301</v>
      </c>
      <c r="L35" s="89">
        <v>46337</v>
      </c>
      <c r="M35" s="98">
        <v>3010401130821</v>
      </c>
    </row>
    <row r="36" spans="1:13" s="132" customFormat="1" ht="18.75" customHeight="1">
      <c r="A36" s="77" t="s">
        <v>322</v>
      </c>
      <c r="B36" s="66" t="s">
        <v>246</v>
      </c>
      <c r="C36" s="72">
        <v>11</v>
      </c>
      <c r="D36" s="140" t="s">
        <v>323</v>
      </c>
      <c r="E36" s="140" t="s">
        <v>324</v>
      </c>
      <c r="F36" s="140" t="s">
        <v>325</v>
      </c>
      <c r="G36" s="140" t="s">
        <v>326</v>
      </c>
      <c r="H36" s="140" t="s">
        <v>532</v>
      </c>
      <c r="I36" s="88" t="s">
        <v>301</v>
      </c>
      <c r="J36" s="88"/>
      <c r="K36" s="88" t="s">
        <v>301</v>
      </c>
      <c r="L36" s="89">
        <v>46393</v>
      </c>
      <c r="M36" s="98">
        <v>6011001046166</v>
      </c>
    </row>
    <row r="37" spans="1:13" s="132" customFormat="1" ht="18.75" customHeight="1">
      <c r="A37" s="77" t="s">
        <v>327</v>
      </c>
      <c r="B37" s="66" t="s">
        <v>246</v>
      </c>
      <c r="C37" s="72">
        <v>12</v>
      </c>
      <c r="D37" s="140" t="s">
        <v>328</v>
      </c>
      <c r="E37" s="140" t="s">
        <v>329</v>
      </c>
      <c r="F37" s="140" t="s">
        <v>330</v>
      </c>
      <c r="G37" s="140" t="s">
        <v>331</v>
      </c>
      <c r="H37" s="140" t="s">
        <v>533</v>
      </c>
      <c r="I37" s="88" t="s">
        <v>240</v>
      </c>
      <c r="J37" s="88"/>
      <c r="K37" s="88"/>
      <c r="L37" s="89">
        <v>46501</v>
      </c>
      <c r="M37" s="98">
        <v>1011101063660</v>
      </c>
    </row>
    <row r="38" spans="1:13" s="132" customFormat="1" ht="18.75" customHeight="1">
      <c r="A38" s="77" t="s">
        <v>332</v>
      </c>
      <c r="B38" s="66" t="s">
        <v>246</v>
      </c>
      <c r="C38" s="72">
        <v>13</v>
      </c>
      <c r="D38" s="140" t="s">
        <v>333</v>
      </c>
      <c r="E38" s="140" t="s">
        <v>334</v>
      </c>
      <c r="F38" s="140" t="s">
        <v>335</v>
      </c>
      <c r="G38" s="140" t="s">
        <v>336</v>
      </c>
      <c r="H38" s="140" t="s">
        <v>534</v>
      </c>
      <c r="I38" s="88" t="s">
        <v>286</v>
      </c>
      <c r="J38" s="88"/>
      <c r="K38" s="88"/>
      <c r="L38" s="89">
        <v>46701</v>
      </c>
      <c r="M38" s="98">
        <v>4013301018697</v>
      </c>
    </row>
    <row r="39" spans="1:13" s="132" customFormat="1" ht="18.75" customHeight="1">
      <c r="A39" s="77" t="s">
        <v>337</v>
      </c>
      <c r="B39" s="66" t="s">
        <v>246</v>
      </c>
      <c r="C39" s="72">
        <v>14</v>
      </c>
      <c r="D39" s="140" t="s">
        <v>338</v>
      </c>
      <c r="E39" s="140" t="s">
        <v>339</v>
      </c>
      <c r="F39" s="140" t="s">
        <v>340</v>
      </c>
      <c r="G39" s="140" t="s">
        <v>341</v>
      </c>
      <c r="H39" s="140" t="s">
        <v>535</v>
      </c>
      <c r="I39" s="88" t="s">
        <v>286</v>
      </c>
      <c r="J39" s="88"/>
      <c r="K39" s="88"/>
      <c r="L39" s="89">
        <v>46804</v>
      </c>
      <c r="M39" s="98">
        <v>4011501000582</v>
      </c>
    </row>
    <row r="40" spans="1:13" s="132" customFormat="1" ht="18.75" customHeight="1">
      <c r="A40" s="77" t="s">
        <v>342</v>
      </c>
      <c r="B40" s="66" t="s">
        <v>246</v>
      </c>
      <c r="C40" s="72">
        <v>15</v>
      </c>
      <c r="D40" s="140" t="s">
        <v>343</v>
      </c>
      <c r="E40" s="140" t="s">
        <v>344</v>
      </c>
      <c r="F40" s="140" t="s">
        <v>345</v>
      </c>
      <c r="G40" s="140" t="s">
        <v>346</v>
      </c>
      <c r="H40" s="140" t="s">
        <v>536</v>
      </c>
      <c r="I40" s="88" t="s">
        <v>286</v>
      </c>
      <c r="J40" s="88"/>
      <c r="K40" s="88" t="s">
        <v>286</v>
      </c>
      <c r="L40" s="89">
        <v>46824</v>
      </c>
      <c r="M40" s="98">
        <v>9010001145594</v>
      </c>
    </row>
    <row r="41" spans="1:13" s="132" customFormat="1" ht="18.75" customHeight="1">
      <c r="A41" s="77" t="s">
        <v>472</v>
      </c>
      <c r="B41" s="109" t="s">
        <v>467</v>
      </c>
      <c r="C41" s="72">
        <v>16</v>
      </c>
      <c r="D41" s="140" t="s">
        <v>468</v>
      </c>
      <c r="E41" s="140" t="s">
        <v>469</v>
      </c>
      <c r="F41" s="140" t="s">
        <v>497</v>
      </c>
      <c r="G41" s="140" t="s">
        <v>470</v>
      </c>
      <c r="H41" s="140" t="s">
        <v>537</v>
      </c>
      <c r="I41" s="88" t="s">
        <v>471</v>
      </c>
      <c r="J41" s="88"/>
      <c r="K41" s="88" t="s">
        <v>286</v>
      </c>
      <c r="L41" s="89">
        <v>47330</v>
      </c>
      <c r="M41" s="98">
        <v>8010403006775</v>
      </c>
    </row>
    <row r="42" spans="1:13" s="132" customFormat="1" ht="18.75" customHeight="1">
      <c r="A42" s="77" t="s">
        <v>504</v>
      </c>
      <c r="B42" s="114" t="s">
        <v>467</v>
      </c>
      <c r="C42" s="72">
        <v>17</v>
      </c>
      <c r="D42" s="140" t="s">
        <v>505</v>
      </c>
      <c r="E42" s="140" t="s">
        <v>506</v>
      </c>
      <c r="F42" s="140" t="s">
        <v>507</v>
      </c>
      <c r="G42" s="140" t="s">
        <v>508</v>
      </c>
      <c r="H42" s="140" t="s">
        <v>538</v>
      </c>
      <c r="I42" s="88" t="s">
        <v>471</v>
      </c>
      <c r="J42" s="88"/>
      <c r="K42" s="88"/>
      <c r="L42" s="89">
        <v>47575</v>
      </c>
      <c r="M42" s="98">
        <v>8011601004744</v>
      </c>
    </row>
    <row r="43" spans="1:13" s="126" customFormat="1" ht="18.75" customHeight="1">
      <c r="A43" s="77"/>
      <c r="B43" s="66"/>
      <c r="C43" s="74" t="s">
        <v>347</v>
      </c>
      <c r="D43" s="75"/>
      <c r="E43" s="75"/>
      <c r="F43" s="75"/>
      <c r="G43" s="75"/>
      <c r="H43" s="75"/>
      <c r="I43" s="75"/>
      <c r="J43" s="75"/>
      <c r="K43" s="75"/>
      <c r="L43" s="75"/>
      <c r="M43" s="76"/>
    </row>
    <row r="44" spans="1:13" s="126" customFormat="1" ht="18.75" customHeight="1">
      <c r="A44" s="77" t="s">
        <v>348</v>
      </c>
      <c r="B44" s="66" t="s">
        <v>246</v>
      </c>
      <c r="C44" s="72">
        <v>2</v>
      </c>
      <c r="D44" s="78" t="s">
        <v>349</v>
      </c>
      <c r="E44" s="78" t="s">
        <v>350</v>
      </c>
      <c r="F44" s="78" t="s">
        <v>351</v>
      </c>
      <c r="G44" s="78" t="s">
        <v>352</v>
      </c>
      <c r="H44" s="78" t="s">
        <v>539</v>
      </c>
      <c r="I44" s="88" t="s">
        <v>240</v>
      </c>
      <c r="J44" s="88"/>
      <c r="K44" s="88" t="s">
        <v>240</v>
      </c>
      <c r="L44" s="101">
        <v>47624</v>
      </c>
      <c r="M44" s="98">
        <v>3020001014779</v>
      </c>
    </row>
    <row r="45" spans="1:13" s="126" customFormat="1" ht="28">
      <c r="A45" s="77" t="s">
        <v>353</v>
      </c>
      <c r="B45" s="66" t="s">
        <v>246</v>
      </c>
      <c r="C45" s="72">
        <v>4</v>
      </c>
      <c r="D45" s="78" t="s">
        <v>354</v>
      </c>
      <c r="E45" s="78" t="s">
        <v>355</v>
      </c>
      <c r="F45" s="141" t="s">
        <v>356</v>
      </c>
      <c r="G45" s="140" t="s">
        <v>357</v>
      </c>
      <c r="H45" s="140" t="s">
        <v>540</v>
      </c>
      <c r="I45" s="88" t="s">
        <v>240</v>
      </c>
      <c r="J45" s="88"/>
      <c r="K45" s="88" t="s">
        <v>301</v>
      </c>
      <c r="L45" s="89">
        <v>45875</v>
      </c>
      <c r="M45" s="98">
        <v>2021001035956</v>
      </c>
    </row>
    <row r="46" spans="1:13" s="126" customFormat="1" ht="18.75" customHeight="1">
      <c r="A46" s="77" t="s">
        <v>358</v>
      </c>
      <c r="B46" s="66" t="s">
        <v>246</v>
      </c>
      <c r="C46" s="72">
        <v>5</v>
      </c>
      <c r="D46" s="78" t="s">
        <v>359</v>
      </c>
      <c r="E46" s="78" t="s">
        <v>360</v>
      </c>
      <c r="F46" s="140" t="s">
        <v>361</v>
      </c>
      <c r="G46" s="140" t="s">
        <v>362</v>
      </c>
      <c r="H46" s="140" t="s">
        <v>541</v>
      </c>
      <c r="I46" s="88" t="s">
        <v>240</v>
      </c>
      <c r="J46" s="88"/>
      <c r="K46" s="88" t="s">
        <v>240</v>
      </c>
      <c r="L46" s="89">
        <v>45992</v>
      </c>
      <c r="M46" s="98">
        <v>6021001070586</v>
      </c>
    </row>
    <row r="47" spans="1:13" s="126" customFormat="1" ht="18.75" customHeight="1">
      <c r="A47" s="77" t="s">
        <v>363</v>
      </c>
      <c r="B47" s="66" t="s">
        <v>246</v>
      </c>
      <c r="C47" s="72">
        <v>6</v>
      </c>
      <c r="D47" s="78" t="s">
        <v>364</v>
      </c>
      <c r="E47" s="78" t="s">
        <v>365</v>
      </c>
      <c r="F47" s="140" t="s">
        <v>366</v>
      </c>
      <c r="G47" s="140" t="s">
        <v>367</v>
      </c>
      <c r="H47" s="140" t="s">
        <v>542</v>
      </c>
      <c r="I47" s="88" t="s">
        <v>240</v>
      </c>
      <c r="J47" s="88"/>
      <c r="K47" s="88" t="s">
        <v>240</v>
      </c>
      <c r="L47" s="89">
        <v>46657</v>
      </c>
      <c r="M47" s="98">
        <v>1020001115224</v>
      </c>
    </row>
    <row r="48" spans="1:13" s="126" customFormat="1" ht="18.75" customHeight="1">
      <c r="A48" s="77" t="s">
        <v>368</v>
      </c>
      <c r="B48" s="66" t="s">
        <v>246</v>
      </c>
      <c r="C48" s="72">
        <v>7</v>
      </c>
      <c r="D48" s="78" t="s">
        <v>369</v>
      </c>
      <c r="E48" s="78" t="s">
        <v>370</v>
      </c>
      <c r="F48" s="140" t="s">
        <v>371</v>
      </c>
      <c r="G48" s="140" t="s">
        <v>457</v>
      </c>
      <c r="H48" s="140" t="s">
        <v>464</v>
      </c>
      <c r="I48" s="88" t="s">
        <v>240</v>
      </c>
      <c r="J48" s="88"/>
      <c r="K48" s="88" t="s">
        <v>240</v>
      </c>
      <c r="L48" s="89">
        <v>47229</v>
      </c>
      <c r="M48" s="98">
        <v>8010501045964</v>
      </c>
    </row>
    <row r="49" spans="1:13" s="126" customFormat="1" ht="18.75" customHeight="1">
      <c r="A49" s="77" t="s">
        <v>496</v>
      </c>
      <c r="B49" s="114" t="s">
        <v>246</v>
      </c>
      <c r="C49" s="72">
        <v>8</v>
      </c>
      <c r="D49" s="140" t="s">
        <v>492</v>
      </c>
      <c r="E49" s="140" t="s">
        <v>493</v>
      </c>
      <c r="F49" s="140" t="s">
        <v>494</v>
      </c>
      <c r="G49" s="140" t="s">
        <v>495</v>
      </c>
      <c r="H49" s="140" t="s">
        <v>543</v>
      </c>
      <c r="I49" s="88" t="s">
        <v>463</v>
      </c>
      <c r="J49" s="88"/>
      <c r="K49" s="88"/>
      <c r="L49" s="89">
        <v>47476</v>
      </c>
      <c r="M49" s="98">
        <v>7020001086591</v>
      </c>
    </row>
    <row r="50" spans="1:13" s="126" customFormat="1" ht="18.75" customHeight="1">
      <c r="A50" s="77" t="s">
        <v>503</v>
      </c>
      <c r="B50" s="114" t="s">
        <v>246</v>
      </c>
      <c r="C50" s="72">
        <v>9</v>
      </c>
      <c r="D50" s="140" t="s">
        <v>498</v>
      </c>
      <c r="E50" s="140" t="s">
        <v>499</v>
      </c>
      <c r="F50" s="140" t="s">
        <v>500</v>
      </c>
      <c r="G50" s="140" t="s">
        <v>501</v>
      </c>
      <c r="H50" s="140" t="s">
        <v>544</v>
      </c>
      <c r="I50" s="88" t="s">
        <v>471</v>
      </c>
      <c r="J50" s="88"/>
      <c r="K50" s="88" t="s">
        <v>471</v>
      </c>
      <c r="L50" s="89">
        <v>47518</v>
      </c>
      <c r="M50" s="98">
        <v>5020001060227</v>
      </c>
    </row>
    <row r="51" spans="1:13" s="132" customFormat="1" ht="18.75" customHeight="1">
      <c r="A51" s="77" t="s">
        <v>517</v>
      </c>
      <c r="B51" s="114" t="s">
        <v>467</v>
      </c>
      <c r="C51" s="72">
        <v>10</v>
      </c>
      <c r="D51" s="78" t="s">
        <v>565</v>
      </c>
      <c r="E51" s="78" t="s">
        <v>566</v>
      </c>
      <c r="F51" s="78" t="s">
        <v>567</v>
      </c>
      <c r="G51" s="78" t="s">
        <v>568</v>
      </c>
      <c r="H51" s="78" t="s">
        <v>545</v>
      </c>
      <c r="I51" s="117" t="s">
        <v>286</v>
      </c>
      <c r="J51" s="117"/>
      <c r="K51" s="117" t="s">
        <v>286</v>
      </c>
      <c r="L51" s="69">
        <v>47603</v>
      </c>
      <c r="M51" s="70">
        <v>4021001047636</v>
      </c>
    </row>
    <row r="52" spans="1:13" s="126" customFormat="1" ht="18.5" customHeight="1">
      <c r="A52" s="77"/>
      <c r="B52" s="66"/>
      <c r="C52" s="74" t="s">
        <v>372</v>
      </c>
      <c r="D52" s="75"/>
      <c r="E52" s="75"/>
      <c r="F52" s="75"/>
      <c r="G52" s="75"/>
      <c r="H52" s="75"/>
      <c r="I52" s="75"/>
      <c r="J52" s="75"/>
      <c r="K52" s="75"/>
      <c r="L52" s="75"/>
      <c r="M52" s="76"/>
    </row>
    <row r="53" spans="1:13" s="126" customFormat="1" ht="18.75" customHeight="1">
      <c r="A53" s="77" t="s">
        <v>373</v>
      </c>
      <c r="B53" s="66" t="s">
        <v>246</v>
      </c>
      <c r="C53" s="72">
        <v>1</v>
      </c>
      <c r="D53" s="78" t="s">
        <v>374</v>
      </c>
      <c r="E53" s="78" t="s">
        <v>375</v>
      </c>
      <c r="F53" s="78" t="s">
        <v>376</v>
      </c>
      <c r="G53" s="78" t="s">
        <v>377</v>
      </c>
      <c r="H53" s="78" t="s">
        <v>546</v>
      </c>
      <c r="I53" s="68" t="s">
        <v>240</v>
      </c>
      <c r="J53" s="68"/>
      <c r="K53" s="68"/>
      <c r="L53" s="69">
        <v>45962</v>
      </c>
      <c r="M53" s="70">
        <v>1220001006064</v>
      </c>
    </row>
    <row r="54" spans="1:13" s="126" customFormat="1" ht="18.75" customHeight="1">
      <c r="A54" s="77"/>
      <c r="B54" s="66"/>
      <c r="C54" s="74" t="s">
        <v>378</v>
      </c>
      <c r="D54" s="75"/>
      <c r="E54" s="75"/>
      <c r="F54" s="75"/>
      <c r="G54" s="75"/>
      <c r="H54" s="75"/>
      <c r="I54" s="75"/>
      <c r="J54" s="75"/>
      <c r="K54" s="75"/>
      <c r="L54" s="75"/>
      <c r="M54" s="76"/>
    </row>
    <row r="55" spans="1:13" s="126" customFormat="1" ht="18.75" customHeight="1">
      <c r="A55" s="77" t="s">
        <v>379</v>
      </c>
      <c r="B55" s="66" t="s">
        <v>246</v>
      </c>
      <c r="C55" s="72">
        <v>1</v>
      </c>
      <c r="D55" s="78" t="s">
        <v>380</v>
      </c>
      <c r="E55" s="78" t="s">
        <v>381</v>
      </c>
      <c r="F55" s="78" t="s">
        <v>382</v>
      </c>
      <c r="G55" s="78" t="s">
        <v>383</v>
      </c>
      <c r="H55" s="78" t="s">
        <v>547</v>
      </c>
      <c r="I55" s="68" t="s">
        <v>240</v>
      </c>
      <c r="J55" s="68"/>
      <c r="K55" s="68"/>
      <c r="L55" s="69">
        <v>46664</v>
      </c>
      <c r="M55" s="70">
        <v>3080102019845</v>
      </c>
    </row>
    <row r="56" spans="1:13" s="126" customFormat="1" ht="18.75" customHeight="1">
      <c r="A56" s="77" t="s">
        <v>384</v>
      </c>
      <c r="B56" s="66" t="s">
        <v>246</v>
      </c>
      <c r="C56" s="72">
        <v>2</v>
      </c>
      <c r="D56" s="78" t="s">
        <v>385</v>
      </c>
      <c r="E56" s="78" t="s">
        <v>386</v>
      </c>
      <c r="F56" s="78" t="s">
        <v>387</v>
      </c>
      <c r="G56" s="78" t="s">
        <v>388</v>
      </c>
      <c r="H56" s="78" t="s">
        <v>548</v>
      </c>
      <c r="I56" s="68" t="s">
        <v>389</v>
      </c>
      <c r="J56" s="68"/>
      <c r="K56" s="68"/>
      <c r="L56" s="69">
        <v>46912</v>
      </c>
      <c r="M56" s="70">
        <v>5080001019432</v>
      </c>
    </row>
    <row r="57" spans="1:13" s="126" customFormat="1" ht="18.75" customHeight="1">
      <c r="A57" s="77"/>
      <c r="B57" s="66"/>
      <c r="C57" s="74" t="s">
        <v>440</v>
      </c>
      <c r="D57" s="75"/>
      <c r="E57" s="75"/>
      <c r="F57" s="75"/>
      <c r="G57" s="75"/>
      <c r="H57" s="75"/>
      <c r="I57" s="75"/>
      <c r="J57" s="75"/>
      <c r="K57" s="75"/>
      <c r="L57" s="75"/>
      <c r="M57" s="76"/>
    </row>
    <row r="58" spans="1:13" ht="18.75" customHeight="1">
      <c r="A58" s="77" t="s">
        <v>441</v>
      </c>
      <c r="B58" s="60" t="s">
        <v>246</v>
      </c>
      <c r="C58" s="72">
        <v>1</v>
      </c>
      <c r="D58" s="78" t="s">
        <v>442</v>
      </c>
      <c r="E58" s="78" t="s">
        <v>443</v>
      </c>
      <c r="F58" s="78" t="s">
        <v>444</v>
      </c>
      <c r="G58" s="78" t="s">
        <v>445</v>
      </c>
      <c r="H58" s="78" t="s">
        <v>549</v>
      </c>
      <c r="I58" s="117" t="s">
        <v>286</v>
      </c>
      <c r="J58" s="117"/>
      <c r="K58" s="117"/>
      <c r="L58" s="69">
        <v>46763</v>
      </c>
      <c r="M58" s="70">
        <v>9180001100806</v>
      </c>
    </row>
    <row r="59" spans="1:13" ht="18.75" customHeight="1">
      <c r="A59" s="77" t="s">
        <v>446</v>
      </c>
      <c r="B59" s="66" t="s">
        <v>246</v>
      </c>
      <c r="C59" s="72">
        <v>2</v>
      </c>
      <c r="D59" s="78" t="s">
        <v>447</v>
      </c>
      <c r="E59" s="78" t="s">
        <v>448</v>
      </c>
      <c r="F59" s="78" t="s">
        <v>449</v>
      </c>
      <c r="G59" s="78" t="s">
        <v>450</v>
      </c>
      <c r="H59" s="78" t="s">
        <v>550</v>
      </c>
      <c r="I59" s="117" t="s">
        <v>286</v>
      </c>
      <c r="J59" s="117"/>
      <c r="K59" s="117"/>
      <c r="L59" s="69">
        <v>47032</v>
      </c>
      <c r="M59" s="70">
        <v>4180301027126</v>
      </c>
    </row>
    <row r="60" spans="1:13" s="126" customFormat="1" ht="18.75" customHeight="1">
      <c r="A60" s="77"/>
      <c r="B60" s="66"/>
      <c r="C60" s="74" t="s">
        <v>390</v>
      </c>
      <c r="D60" s="75"/>
      <c r="E60" s="75"/>
      <c r="F60" s="75"/>
      <c r="G60" s="75"/>
      <c r="H60" s="75"/>
      <c r="I60" s="75"/>
      <c r="J60" s="75"/>
      <c r="K60" s="75"/>
      <c r="L60" s="75"/>
      <c r="M60" s="76"/>
    </row>
    <row r="61" spans="1:13" s="126" customFormat="1" ht="18.75" customHeight="1">
      <c r="A61" s="77" t="s">
        <v>391</v>
      </c>
      <c r="B61" s="66" t="s">
        <v>246</v>
      </c>
      <c r="C61" s="72">
        <v>2</v>
      </c>
      <c r="D61" s="78" t="s">
        <v>392</v>
      </c>
      <c r="E61" s="78" t="s">
        <v>393</v>
      </c>
      <c r="F61" s="87" t="s">
        <v>491</v>
      </c>
      <c r="G61" s="99" t="s">
        <v>394</v>
      </c>
      <c r="H61" s="99" t="s">
        <v>551</v>
      </c>
      <c r="I61" s="100" t="s">
        <v>240</v>
      </c>
      <c r="J61" s="68"/>
      <c r="K61" s="68"/>
      <c r="L61" s="69">
        <v>46630</v>
      </c>
      <c r="M61" s="70">
        <v>5160001016388</v>
      </c>
    </row>
    <row r="62" spans="1:13" s="126" customFormat="1" ht="18.5" customHeight="1">
      <c r="A62" s="77" t="s">
        <v>395</v>
      </c>
      <c r="B62" s="66" t="s">
        <v>246</v>
      </c>
      <c r="C62" s="72">
        <v>3</v>
      </c>
      <c r="D62" s="78" t="s">
        <v>396</v>
      </c>
      <c r="E62" s="78" t="s">
        <v>397</v>
      </c>
      <c r="F62" s="99" t="s">
        <v>398</v>
      </c>
      <c r="G62" s="99" t="s">
        <v>399</v>
      </c>
      <c r="H62" s="99" t="s">
        <v>552</v>
      </c>
      <c r="I62" s="100" t="s">
        <v>286</v>
      </c>
      <c r="J62" s="68"/>
      <c r="K62" s="68" t="s">
        <v>286</v>
      </c>
      <c r="L62" s="69">
        <v>46701</v>
      </c>
      <c r="M62" s="70">
        <v>4160002007742</v>
      </c>
    </row>
    <row r="63" spans="1:13" s="126" customFormat="1" ht="18.75" customHeight="1">
      <c r="A63" s="77"/>
      <c r="B63" s="66"/>
      <c r="C63" s="74" t="s">
        <v>400</v>
      </c>
      <c r="D63" s="75"/>
      <c r="E63" s="75"/>
      <c r="F63" s="75"/>
      <c r="G63" s="75"/>
      <c r="H63" s="75"/>
      <c r="I63" s="75"/>
      <c r="J63" s="75"/>
      <c r="K63" s="75"/>
      <c r="L63" s="75"/>
      <c r="M63" s="76"/>
    </row>
    <row r="64" spans="1:13" ht="18.75" customHeight="1">
      <c r="A64" s="77" t="s">
        <v>401</v>
      </c>
      <c r="B64" s="66" t="s">
        <v>246</v>
      </c>
      <c r="C64" s="72">
        <v>3</v>
      </c>
      <c r="D64" s="78" t="s">
        <v>402</v>
      </c>
      <c r="E64" s="78" t="s">
        <v>403</v>
      </c>
      <c r="F64" s="78" t="s">
        <v>404</v>
      </c>
      <c r="G64" s="78" t="s">
        <v>405</v>
      </c>
      <c r="H64" s="78" t="s">
        <v>553</v>
      </c>
      <c r="I64" s="117" t="s">
        <v>240</v>
      </c>
      <c r="J64" s="117"/>
      <c r="K64" s="117"/>
      <c r="L64" s="69">
        <v>46061</v>
      </c>
      <c r="M64" s="70">
        <v>2120101046110</v>
      </c>
    </row>
    <row r="65" spans="1:13" ht="18.75" customHeight="1">
      <c r="A65" s="77" t="s">
        <v>406</v>
      </c>
      <c r="B65" s="66" t="s">
        <v>246</v>
      </c>
      <c r="C65" s="72">
        <v>5</v>
      </c>
      <c r="D65" s="78" t="s">
        <v>407</v>
      </c>
      <c r="E65" s="78" t="s">
        <v>408</v>
      </c>
      <c r="F65" s="78" t="s">
        <v>409</v>
      </c>
      <c r="G65" s="78" t="s">
        <v>410</v>
      </c>
      <c r="H65" s="78" t="s">
        <v>554</v>
      </c>
      <c r="I65" s="117" t="s">
        <v>240</v>
      </c>
      <c r="J65" s="117"/>
      <c r="K65" s="117"/>
      <c r="L65" s="69">
        <v>46320</v>
      </c>
      <c r="M65" s="70">
        <v>1120001214635</v>
      </c>
    </row>
    <row r="66" spans="1:13" ht="18.5" customHeight="1">
      <c r="A66" s="77" t="s">
        <v>411</v>
      </c>
      <c r="B66" s="66" t="s">
        <v>246</v>
      </c>
      <c r="C66" s="72">
        <v>8</v>
      </c>
      <c r="D66" s="78" t="s">
        <v>412</v>
      </c>
      <c r="E66" s="140" t="s">
        <v>458</v>
      </c>
      <c r="F66" s="140" t="s">
        <v>413</v>
      </c>
      <c r="G66" s="78" t="s">
        <v>414</v>
      </c>
      <c r="H66" s="78" t="s">
        <v>555</v>
      </c>
      <c r="I66" s="117" t="s">
        <v>240</v>
      </c>
      <c r="J66" s="117"/>
      <c r="K66" s="117"/>
      <c r="L66" s="69">
        <v>46463</v>
      </c>
      <c r="M66" s="70">
        <v>6120001187620</v>
      </c>
    </row>
    <row r="67" spans="1:13" ht="18.75" customHeight="1">
      <c r="A67" s="77" t="s">
        <v>415</v>
      </c>
      <c r="B67" s="66" t="s">
        <v>246</v>
      </c>
      <c r="C67" s="72">
        <v>10</v>
      </c>
      <c r="D67" s="78" t="s">
        <v>416</v>
      </c>
      <c r="E67" s="78" t="s">
        <v>417</v>
      </c>
      <c r="F67" s="78" t="s">
        <v>418</v>
      </c>
      <c r="G67" s="78" t="s">
        <v>419</v>
      </c>
      <c r="H67" s="78" t="s">
        <v>556</v>
      </c>
      <c r="I67" s="88" t="s">
        <v>240</v>
      </c>
      <c r="J67" s="88"/>
      <c r="K67" s="88" t="s">
        <v>301</v>
      </c>
      <c r="L67" s="89">
        <v>46463</v>
      </c>
      <c r="M67" s="98">
        <v>3120001140516</v>
      </c>
    </row>
    <row r="68" spans="1:13" ht="18.75" customHeight="1">
      <c r="A68" s="77" t="s">
        <v>420</v>
      </c>
      <c r="B68" s="66" t="s">
        <v>246</v>
      </c>
      <c r="C68" s="72">
        <v>11</v>
      </c>
      <c r="D68" s="78" t="s">
        <v>421</v>
      </c>
      <c r="E68" s="78" t="s">
        <v>422</v>
      </c>
      <c r="F68" s="78" t="s">
        <v>423</v>
      </c>
      <c r="G68" s="78" t="s">
        <v>424</v>
      </c>
      <c r="H68" s="78" t="s">
        <v>557</v>
      </c>
      <c r="I68" s="88" t="s">
        <v>286</v>
      </c>
      <c r="J68" s="88"/>
      <c r="K68" s="88" t="s">
        <v>286</v>
      </c>
      <c r="L68" s="89">
        <v>46680</v>
      </c>
      <c r="M68" s="98">
        <v>1120001218454</v>
      </c>
    </row>
    <row r="69" spans="1:13" ht="18.75" customHeight="1">
      <c r="A69" s="77" t="s">
        <v>425</v>
      </c>
      <c r="B69" s="66" t="s">
        <v>246</v>
      </c>
      <c r="C69" s="72">
        <v>12</v>
      </c>
      <c r="D69" s="78" t="s">
        <v>426</v>
      </c>
      <c r="E69" s="78" t="s">
        <v>427</v>
      </c>
      <c r="F69" s="78" t="s">
        <v>428</v>
      </c>
      <c r="G69" s="78" t="s">
        <v>429</v>
      </c>
      <c r="H69" s="78" t="s">
        <v>558</v>
      </c>
      <c r="I69" s="88" t="s">
        <v>286</v>
      </c>
      <c r="J69" s="88"/>
      <c r="K69" s="88" t="s">
        <v>286</v>
      </c>
      <c r="L69" s="89">
        <v>46891</v>
      </c>
      <c r="M69" s="98">
        <v>9120001102238</v>
      </c>
    </row>
    <row r="70" spans="1:13" ht="18.75" customHeight="1">
      <c r="A70" s="77" t="s">
        <v>475</v>
      </c>
      <c r="B70" s="66" t="s">
        <v>246</v>
      </c>
      <c r="C70" s="72">
        <v>13</v>
      </c>
      <c r="D70" s="78" t="s">
        <v>476</v>
      </c>
      <c r="E70" s="78" t="s">
        <v>477</v>
      </c>
      <c r="F70" s="78" t="s">
        <v>478</v>
      </c>
      <c r="G70" s="140" t="s">
        <v>490</v>
      </c>
      <c r="H70" s="78" t="s">
        <v>559</v>
      </c>
      <c r="I70" s="88" t="s">
        <v>286</v>
      </c>
      <c r="J70" s="88"/>
      <c r="K70" s="88"/>
      <c r="L70" s="89">
        <v>47334</v>
      </c>
      <c r="M70" s="98">
        <v>8120901044076</v>
      </c>
    </row>
    <row r="71" spans="1:13" ht="18.75" customHeight="1">
      <c r="A71" s="77" t="s">
        <v>484</v>
      </c>
      <c r="B71" s="66" t="s">
        <v>246</v>
      </c>
      <c r="C71" s="72">
        <v>14</v>
      </c>
      <c r="D71" s="78" t="s">
        <v>485</v>
      </c>
      <c r="E71" s="78" t="s">
        <v>486</v>
      </c>
      <c r="F71" s="78" t="s">
        <v>487</v>
      </c>
      <c r="G71" s="140" t="s">
        <v>488</v>
      </c>
      <c r="H71" s="78" t="s">
        <v>588</v>
      </c>
      <c r="I71" s="88" t="s">
        <v>286</v>
      </c>
      <c r="J71" s="88"/>
      <c r="K71" s="88"/>
      <c r="L71" s="89">
        <v>47406</v>
      </c>
      <c r="M71" s="98">
        <v>5120001096351</v>
      </c>
    </row>
    <row r="72" spans="1:13" ht="18.75" customHeight="1">
      <c r="A72" s="77" t="s">
        <v>586</v>
      </c>
      <c r="B72" s="66" t="s">
        <v>467</v>
      </c>
      <c r="C72" s="72">
        <v>15</v>
      </c>
      <c r="D72" s="78" t="s">
        <v>587</v>
      </c>
      <c r="E72" s="78" t="s">
        <v>591</v>
      </c>
      <c r="F72" s="99" t="s">
        <v>592</v>
      </c>
      <c r="G72" s="99" t="s">
        <v>593</v>
      </c>
      <c r="H72" s="99" t="s">
        <v>589</v>
      </c>
      <c r="I72" s="100" t="s">
        <v>389</v>
      </c>
      <c r="J72" s="144"/>
      <c r="K72" s="144"/>
      <c r="L72" s="69">
        <v>47737</v>
      </c>
      <c r="M72" s="70">
        <v>120001209609</v>
      </c>
    </row>
    <row r="73" spans="1:13" ht="18.75" customHeight="1">
      <c r="A73" s="77"/>
      <c r="B73" s="66"/>
      <c r="C73" s="102" t="s">
        <v>144</v>
      </c>
      <c r="D73" s="103"/>
      <c r="E73" s="103"/>
      <c r="F73" s="103"/>
      <c r="G73" s="103"/>
      <c r="H73" s="103"/>
      <c r="I73" s="103"/>
      <c r="J73" s="103"/>
      <c r="K73" s="103"/>
      <c r="L73" s="103"/>
      <c r="M73" s="104"/>
    </row>
    <row r="74" spans="1:13" ht="18.75" customHeight="1">
      <c r="A74" s="77" t="s">
        <v>466</v>
      </c>
      <c r="B74" s="66" t="s">
        <v>467</v>
      </c>
      <c r="C74" s="72">
        <v>4</v>
      </c>
      <c r="D74" s="105" t="s">
        <v>459</v>
      </c>
      <c r="E74" s="106" t="s">
        <v>460</v>
      </c>
      <c r="F74" s="99" t="s">
        <v>461</v>
      </c>
      <c r="G74" s="99" t="s">
        <v>462</v>
      </c>
      <c r="H74" s="99" t="s">
        <v>560</v>
      </c>
      <c r="I74" s="100" t="s">
        <v>463</v>
      </c>
      <c r="J74" s="100"/>
      <c r="K74" s="107" t="s">
        <v>463</v>
      </c>
      <c r="L74" s="101">
        <v>47254</v>
      </c>
      <c r="M74" s="108">
        <v>5140001008866</v>
      </c>
    </row>
    <row r="75" spans="1:13" s="126" customFormat="1" ht="18.75" customHeight="1">
      <c r="A75" s="77"/>
      <c r="B75" s="66"/>
      <c r="C75" s="74" t="s">
        <v>430</v>
      </c>
      <c r="D75" s="75"/>
      <c r="E75" s="75"/>
      <c r="F75" s="75"/>
      <c r="G75" s="75"/>
      <c r="H75" s="75"/>
      <c r="I75" s="75"/>
      <c r="J75" s="75"/>
      <c r="K75" s="75"/>
      <c r="L75" s="75"/>
      <c r="M75" s="76"/>
    </row>
    <row r="76" spans="1:13" s="126" customFormat="1" ht="18.75" customHeight="1">
      <c r="A76" s="77" t="s">
        <v>431</v>
      </c>
      <c r="B76" s="66" t="s">
        <v>246</v>
      </c>
      <c r="C76" s="72">
        <v>1</v>
      </c>
      <c r="D76" s="99" t="s">
        <v>574</v>
      </c>
      <c r="E76" s="78" t="s">
        <v>432</v>
      </c>
      <c r="F76" s="87" t="s">
        <v>433</v>
      </c>
      <c r="G76" s="99" t="s">
        <v>434</v>
      </c>
      <c r="H76" s="99" t="s">
        <v>561</v>
      </c>
      <c r="I76" s="100" t="s">
        <v>240</v>
      </c>
      <c r="J76" s="117"/>
      <c r="K76" s="117"/>
      <c r="L76" s="69">
        <v>45901</v>
      </c>
      <c r="M76" s="70">
        <v>6170001003368</v>
      </c>
    </row>
    <row r="77" spans="1:13" s="126" customFormat="1" ht="18.5" customHeight="1">
      <c r="A77" s="77" t="s">
        <v>435</v>
      </c>
      <c r="B77" s="66" t="s">
        <v>246</v>
      </c>
      <c r="C77" s="72">
        <v>2</v>
      </c>
      <c r="D77" s="78" t="s">
        <v>436</v>
      </c>
      <c r="E77" s="78" t="s">
        <v>437</v>
      </c>
      <c r="F77" s="99" t="s">
        <v>438</v>
      </c>
      <c r="G77" s="99" t="s">
        <v>439</v>
      </c>
      <c r="H77" s="99" t="s">
        <v>562</v>
      </c>
      <c r="I77" s="100" t="s">
        <v>286</v>
      </c>
      <c r="J77" s="117"/>
      <c r="K77" s="117"/>
      <c r="L77" s="69">
        <v>46707</v>
      </c>
      <c r="M77" s="70">
        <v>9170001015708</v>
      </c>
    </row>
    <row r="78" spans="1:13" s="126" customFormat="1" ht="18.5" customHeight="1">
      <c r="A78" s="77"/>
      <c r="B78" s="66"/>
      <c r="C78" s="74" t="s">
        <v>451</v>
      </c>
      <c r="D78" s="75"/>
      <c r="E78" s="75"/>
      <c r="F78" s="75"/>
      <c r="G78" s="75"/>
      <c r="H78" s="75"/>
      <c r="I78" s="75"/>
      <c r="J78" s="75"/>
      <c r="K78" s="75"/>
      <c r="L78" s="75"/>
      <c r="M78" s="76"/>
    </row>
    <row r="79" spans="1:13" ht="18.75" customHeight="1">
      <c r="A79" s="77" t="s">
        <v>569</v>
      </c>
      <c r="B79" s="66" t="s">
        <v>467</v>
      </c>
      <c r="C79" s="72">
        <v>1</v>
      </c>
      <c r="D79" s="105" t="s">
        <v>570</v>
      </c>
      <c r="E79" s="106" t="s">
        <v>571</v>
      </c>
      <c r="F79" s="99" t="s">
        <v>572</v>
      </c>
      <c r="G79" s="99" t="s">
        <v>573</v>
      </c>
      <c r="H79" s="99" t="s">
        <v>563</v>
      </c>
      <c r="I79" s="100" t="s">
        <v>471</v>
      </c>
      <c r="J79" s="100"/>
      <c r="K79" s="107"/>
      <c r="L79" s="101">
        <v>46067</v>
      </c>
      <c r="M79" s="108">
        <v>6360001002714</v>
      </c>
    </row>
    <row r="80" spans="1:13" ht="19" customHeight="1">
      <c r="A80" s="133"/>
      <c r="B80" s="134"/>
      <c r="C80" s="82"/>
      <c r="D80" s="83"/>
      <c r="E80" s="83"/>
      <c r="F80" s="83"/>
      <c r="G80" s="83"/>
      <c r="H80" s="83"/>
      <c r="I80" s="84"/>
      <c r="J80" s="84"/>
      <c r="K80" s="84"/>
      <c r="L80" s="84"/>
      <c r="M80" s="85"/>
    </row>
    <row r="81" spans="3:13" ht="18.75" customHeight="1">
      <c r="C81" s="146" t="s">
        <v>452</v>
      </c>
      <c r="D81" s="146"/>
      <c r="E81" s="147"/>
      <c r="F81" s="148"/>
      <c r="G81" s="148"/>
      <c r="H81" s="149"/>
      <c r="I81" s="68">
        <f>COUNTA(I24:I79)</f>
        <v>43</v>
      </c>
      <c r="J81" s="68">
        <v>0</v>
      </c>
      <c r="K81" s="170"/>
      <c r="L81" s="170"/>
      <c r="M81" s="170"/>
    </row>
    <row r="82" spans="3:13" ht="18.75" customHeight="1">
      <c r="C82" s="146"/>
      <c r="D82" s="146"/>
      <c r="E82" s="150"/>
      <c r="F82" s="151"/>
      <c r="G82" s="151"/>
      <c r="H82" s="152"/>
      <c r="I82" s="146">
        <f>COUNTA(D24:D79)</f>
        <v>43</v>
      </c>
      <c r="J82" s="146"/>
      <c r="K82" s="170"/>
      <c r="L82" s="170"/>
      <c r="M82" s="170"/>
    </row>
    <row r="83" spans="3:13" ht="18.75" customHeight="1">
      <c r="C83" s="73"/>
      <c r="D83" s="73"/>
      <c r="E83" s="73"/>
      <c r="F83" s="73"/>
      <c r="G83" s="73"/>
      <c r="H83" s="73"/>
      <c r="I83" s="73"/>
      <c r="J83" s="73"/>
      <c r="K83" s="73"/>
      <c r="L83" s="73"/>
      <c r="M83" s="73"/>
    </row>
    <row r="84" spans="3:13" ht="18.75" customHeight="1">
      <c r="C84" s="146" t="s">
        <v>453</v>
      </c>
      <c r="D84" s="146"/>
      <c r="E84" s="147"/>
      <c r="F84" s="148"/>
      <c r="G84" s="148"/>
      <c r="H84" s="149"/>
      <c r="I84" s="68">
        <f>I81+I19</f>
        <v>52</v>
      </c>
      <c r="J84" s="68">
        <f>J81+J19</f>
        <v>10</v>
      </c>
      <c r="K84" s="146"/>
      <c r="L84" s="146"/>
      <c r="M84" s="146"/>
    </row>
    <row r="85" spans="3:13" ht="18.75" customHeight="1">
      <c r="C85" s="146"/>
      <c r="D85" s="146"/>
      <c r="E85" s="150"/>
      <c r="F85" s="151"/>
      <c r="G85" s="151"/>
      <c r="H85" s="152"/>
      <c r="I85" s="146">
        <f>SUM(I20+I82)</f>
        <v>53</v>
      </c>
      <c r="J85" s="146"/>
      <c r="K85" s="146"/>
      <c r="L85" s="146"/>
      <c r="M85" s="146"/>
    </row>
  </sheetData>
  <mergeCells count="27">
    <mergeCell ref="C1:M1"/>
    <mergeCell ref="C3:M3"/>
    <mergeCell ref="C4:C5"/>
    <mergeCell ref="D4:D5"/>
    <mergeCell ref="E4:E5"/>
    <mergeCell ref="F4:F5"/>
    <mergeCell ref="G4:G5"/>
    <mergeCell ref="H4:H5"/>
    <mergeCell ref="I4:J4"/>
    <mergeCell ref="K4:K5"/>
    <mergeCell ref="L4:L5"/>
    <mergeCell ref="M4:M5"/>
    <mergeCell ref="C84:D85"/>
    <mergeCell ref="E84:H85"/>
    <mergeCell ref="K84:M85"/>
    <mergeCell ref="I85:J85"/>
    <mergeCell ref="C7:M7"/>
    <mergeCell ref="C18:M18"/>
    <mergeCell ref="C19:D20"/>
    <mergeCell ref="E19:H20"/>
    <mergeCell ref="K19:M20"/>
    <mergeCell ref="I20:J20"/>
    <mergeCell ref="C22:M22"/>
    <mergeCell ref="C81:D82"/>
    <mergeCell ref="E81:H82"/>
    <mergeCell ref="K81:M82"/>
    <mergeCell ref="I82:J82"/>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標識</vt:lpstr>
      <vt:lpstr>Sheet2</vt:lpstr>
      <vt:lpstr>マスターデータ</vt:lpstr>
      <vt:lpstr>標識!Print_Area</vt:lpstr>
      <vt:lpstr>愛知県</vt:lpstr>
      <vt:lpstr>愛媛県</vt:lpstr>
      <vt:lpstr>茨城県</vt:lpstr>
      <vt:lpstr>岡山県</vt:lpstr>
      <vt:lpstr>沖縄県</vt:lpstr>
      <vt:lpstr>岩手県</vt:lpstr>
      <vt:lpstr>岐阜県</vt:lpstr>
      <vt:lpstr>宮崎県</vt:lpstr>
      <vt:lpstr>宮城県</vt:lpstr>
      <vt:lpstr>京都府</vt:lpstr>
      <vt:lpstr>金融庁長官・国土交通大臣</vt:lpstr>
      <vt:lpstr>熊本県</vt:lpstr>
      <vt:lpstr>群馬県</vt:lpstr>
      <vt:lpstr>広島県</vt:lpstr>
      <vt:lpstr>香川県</vt:lpstr>
      <vt:lpstr>高知県</vt:lpstr>
      <vt:lpstr>国土交通大臣</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