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記載例\"/>
    </mc:Choice>
  </mc:AlternateContent>
  <xr:revisionPtr revIDLastSave="0" documentId="14_{6C7FD1B2-F2C4-4060-8C27-E5F7B4592CAB}" xr6:coauthVersionLast="47" xr6:coauthVersionMax="47" xr10:uidLastSave="{00000000-0000-0000-0000-000000000000}"/>
  <bookViews>
    <workbookView xWindow="0" yWindow="-16320" windowWidth="29040" windowHeight="15720" tabRatio="722" xr2:uid="{00000000-000D-0000-FFFF-FFFF00000000}"/>
  </bookViews>
  <sheets>
    <sheet name="測量業者登録申請書（第一面） " sheetId="27" r:id="rId1"/>
    <sheet name="登録免許税納付書・領収証書はり付け欄" sheetId="11" r:id="rId2"/>
    <sheet name="測量業者登録申請諸（別紙） " sheetId="50" r:id="rId3"/>
    <sheet name="営業経歴書 " sheetId="51" r:id="rId4"/>
    <sheet name="直前二年の各事業年度における測量実施金額" sheetId="14" r:id="rId5"/>
    <sheet name="貸借対照表（個人）" sheetId="48" r:id="rId6"/>
    <sheet name="損益計算書（個人）" sheetId="49" r:id="rId7"/>
    <sheet name="納税証明書" sheetId="45" r:id="rId8"/>
    <sheet name="添付書類（ホ）使用人数" sheetId="43" r:id="rId9"/>
    <sheet name="添付書類（ヘ）誓約書" sheetId="28" r:id="rId10"/>
    <sheet name="添付書類（ト）誓約書" sheetId="29" r:id="rId11"/>
  </sheets>
  <definedNames>
    <definedName name="_xlnm.Print_Area" localSheetId="3">'営業経歴書 '!$A$1:$Q$36</definedName>
    <definedName name="_xlnm.Print_Area" localSheetId="0">'測量業者登録申請書（第一面） '!$A$1:$S$39</definedName>
    <definedName name="_xlnm.Print_Area" localSheetId="2">'測量業者登録申請諸（別紙） '!$A$1:$H$45</definedName>
    <definedName name="_xlnm.Print_Area" localSheetId="6">'損益計算書（個人）'!$A$1:$Y$72</definedName>
    <definedName name="_xlnm.Print_Area" localSheetId="5">'貸借対照表（個人）'!$A$1:$W$74</definedName>
    <definedName name="_xlnm.Print_Area" localSheetId="4">直前二年の各事業年度における測量実施金額!$A$1:$O$35</definedName>
    <definedName name="_xlnm.Print_Area" localSheetId="10">'添付書類（ト）誓約書'!$A$1:$N$28</definedName>
    <definedName name="_xlnm.Print_Area" localSheetId="9">'添付書類（ヘ）誓約書'!$A$1:$N$15</definedName>
    <definedName name="_xlnm.Print_Area" localSheetId="8">'添付書類（ホ）使用人数'!$A$1:$K$50</definedName>
    <definedName name="_xlnm.Print_Area" localSheetId="1">登録免許税納付書・領収証書はり付け欄!$A$1:$Q$33</definedName>
    <definedName name="_xlnm.Print_Area" localSheetId="7">納税証明書!$A$1:$F$32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43" l="1"/>
  <c r="S51" i="43"/>
  <c r="N50" i="43"/>
  <c r="G50" i="43"/>
  <c r="P53" i="43" s="1"/>
  <c r="M50" i="43" s="1"/>
  <c r="D50" i="43"/>
  <c r="P50" i="43" s="1"/>
  <c r="M49" i="43" s="1"/>
  <c r="N1" i="43" s="1"/>
  <c r="J49" i="43"/>
  <c r="J48" i="43"/>
  <c r="J4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J50" i="43" s="1"/>
  <c r="K7" i="43"/>
  <c r="H7" i="43"/>
  <c r="K6" i="43"/>
  <c r="H6" i="43"/>
  <c r="S50" i="43" s="1"/>
  <c r="AE58" i="49"/>
  <c r="AA56" i="49" s="1"/>
  <c r="AC58" i="49"/>
  <c r="AD58" i="49" s="1"/>
  <c r="V56" i="49"/>
  <c r="AE55" i="49"/>
  <c r="AA55" i="49" s="1"/>
  <c r="AC55" i="49"/>
  <c r="AD55" i="49" s="1"/>
  <c r="AE52" i="49"/>
  <c r="AA51" i="49" s="1"/>
  <c r="AD52" i="49"/>
  <c r="AC52" i="49"/>
  <c r="AE49" i="49"/>
  <c r="AA48" i="49" s="1"/>
  <c r="AC49" i="49"/>
  <c r="AD49" i="49" s="1"/>
  <c r="AE46" i="49"/>
  <c r="AA47" i="49" s="1"/>
  <c r="AD46" i="49"/>
  <c r="AC46" i="49"/>
  <c r="AE21" i="49"/>
  <c r="AA20" i="49" s="1"/>
  <c r="AC21" i="49"/>
  <c r="AD21" i="49" s="1"/>
  <c r="AE18" i="49"/>
  <c r="AA17" i="49" s="1"/>
  <c r="AD18" i="49"/>
  <c r="AC18" i="49"/>
  <c r="AE15" i="49"/>
  <c r="AA16" i="49" s="1"/>
  <c r="AC15" i="49"/>
  <c r="AD15" i="49" s="1"/>
  <c r="AE10" i="49"/>
  <c r="AA10" i="49" s="1"/>
  <c r="AD10" i="49"/>
  <c r="AC10" i="49"/>
  <c r="Q7" i="49"/>
  <c r="AE5" i="49"/>
  <c r="AA5" i="49"/>
  <c r="AE4" i="49"/>
  <c r="AA4" i="49" s="1"/>
  <c r="Y56" i="48"/>
  <c r="AC54" i="48"/>
  <c r="AB54" i="48"/>
  <c r="AA54" i="48"/>
  <c r="Y53" i="48"/>
  <c r="T53" i="48"/>
  <c r="AC51" i="48"/>
  <c r="Y52" i="48" s="1"/>
  <c r="AB51" i="48"/>
  <c r="AA51" i="48"/>
  <c r="AC47" i="48"/>
  <c r="Y46" i="48" s="1"/>
  <c r="AA47" i="48"/>
  <c r="AB47" i="48" s="1"/>
  <c r="AC44" i="48"/>
  <c r="Y45" i="48" s="1"/>
  <c r="AB44" i="48"/>
  <c r="AA44" i="48"/>
  <c r="AC41" i="48"/>
  <c r="Y41" i="48" s="1"/>
  <c r="AA41" i="48"/>
  <c r="AB41" i="48" s="1"/>
  <c r="AC28" i="48"/>
  <c r="Y27" i="48" s="1"/>
  <c r="AA28" i="48"/>
  <c r="AB28" i="48" s="1"/>
  <c r="Y26" i="48"/>
  <c r="AC25" i="48"/>
  <c r="AB25" i="48"/>
  <c r="AA25" i="48"/>
  <c r="AC17" i="48"/>
  <c r="Y17" i="48" s="1"/>
  <c r="AA17" i="48"/>
  <c r="AB17" i="48" s="1"/>
  <c r="AC4" i="48"/>
  <c r="Y4" i="48" s="1"/>
  <c r="L28" i="14"/>
  <c r="L22" i="14"/>
  <c r="L16" i="14"/>
  <c r="L10" i="14"/>
  <c r="U15" i="51"/>
  <c r="G13" i="51"/>
  <c r="G12" i="51"/>
  <c r="G11" i="51"/>
  <c r="G10" i="51"/>
  <c r="G9" i="51"/>
  <c r="G8" i="51"/>
  <c r="G7" i="51"/>
  <c r="G6" i="51"/>
  <c r="G5" i="51"/>
  <c r="T4" i="51"/>
  <c r="S1" i="51"/>
  <c r="C36" i="50"/>
  <c r="B28" i="27"/>
  <c r="B26" i="27"/>
  <c r="B22" i="27"/>
  <c r="B32" i="27"/>
  <c r="B24" i="27"/>
  <c r="B30" i="27"/>
  <c r="B20" i="27"/>
  <c r="B34" i="27"/>
  <c r="F1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O2" authorId="0" shapeId="0" xr:uid="{00000000-0006-0000-0000-000001000000}">
      <text>
        <r>
          <rPr>
            <sz val="10"/>
            <color indexed="81"/>
            <rFont val="MS P ゴシック"/>
            <family val="3"/>
            <charset val="128"/>
          </rPr>
          <t>　正本には『正』と、写には『写』と記載ください。</t>
        </r>
      </text>
    </comment>
    <comment ref="D4" authorId="0" shapeId="0" xr:uid="{00000000-0006-0000-0000-000002000000}">
      <text>
        <r>
          <rPr>
            <sz val="10"/>
            <color indexed="81"/>
            <rFont val="ＭＳ Ｐゴシック"/>
            <family val="3"/>
            <charset val="128"/>
          </rPr>
          <t>　正と写（営業所がある都道府県の数）をご提出いただきます。
　正には主たる営業所のある都道府県名を、写には営業所（主たる営業所を含む）のある都道府県名を記載してください。（例　主たる営業所は東京都に、その他の営業所は埼玉県と神奈川県にある場合、正（東京都）と写３部（東京都　埼玉県　神奈川県））</t>
        </r>
        <r>
          <rPr>
            <b/>
            <sz val="9"/>
            <color indexed="81"/>
            <rFont val="Malgun Gothic Semilight"/>
            <family val="3"/>
            <charset val="128"/>
          </rPr>
          <t xml:space="preserve">
</t>
        </r>
        <r>
          <rPr>
            <sz val="9"/>
            <color indexed="81"/>
            <rFont val="MS P ゴシック"/>
            <family val="3"/>
            <charset val="128"/>
          </rPr>
          <t xml:space="preserve">
</t>
        </r>
      </text>
    </comment>
    <comment ref="F6" authorId="0" shapeId="0" xr:uid="{00000000-0006-0000-0000-000003000000}">
      <text>
        <r>
          <rPr>
            <sz val="10"/>
            <color indexed="81"/>
            <rFont val="MS P ゴシック"/>
            <family val="3"/>
            <charset val="128"/>
          </rPr>
          <t xml:space="preserve">　この欄は記載しないでください。
</t>
        </r>
      </text>
    </comment>
    <comment ref="O8" authorId="0" shapeId="0" xr:uid="{00000000-0006-0000-0000-000004000000}">
      <text>
        <r>
          <rPr>
            <sz val="10"/>
            <color indexed="81"/>
            <rFont val="MS P ゴシック"/>
            <family val="3"/>
            <charset val="128"/>
          </rPr>
          <t xml:space="preserve">　提出年月日（ポストに投函する日）を必ず記載ください。
</t>
        </r>
      </text>
    </comment>
    <comment ref="I10" authorId="0" shapeId="0" xr:uid="{00000000-0006-0000-0000-000005000000}">
      <text>
        <r>
          <rPr>
            <b/>
            <sz val="9"/>
            <color indexed="81"/>
            <rFont val="Malgun Gothic Semilight"/>
            <family val="3"/>
            <charset val="129"/>
          </rPr>
          <t>ㅤ</t>
        </r>
        <r>
          <rPr>
            <sz val="9"/>
            <color indexed="81"/>
            <rFont val="MS P ゴシック"/>
            <family val="3"/>
            <charset val="128"/>
          </rPr>
          <t xml:space="preserve">名称及び事業主本人の氏名を記載してください。
</t>
        </r>
      </text>
    </comment>
    <comment ref="B11" authorId="0" shapeId="0" xr:uid="{00000000-0006-0000-0000-000006000000}">
      <text>
        <r>
          <rPr>
            <sz val="10"/>
            <color indexed="81"/>
            <rFont val="ＭＳ Ｐゴシック"/>
            <family val="3"/>
            <charset val="128"/>
          </rPr>
          <t xml:space="preserve">　主たる営業所のある都道府県を管轄している国土交通省各地方整備局長、北海道開発局長又は沖縄総合事務局長を記載ください。
</t>
        </r>
      </text>
    </comment>
    <comment ref="H13" authorId="0" shapeId="0" xr:uid="{00000000-0006-0000-0000-000007000000}">
      <text>
        <r>
          <rPr>
            <sz val="10"/>
            <color indexed="81"/>
            <rFont val="ＭＳ Ｐゴシック"/>
            <family val="3"/>
            <charset val="128"/>
          </rPr>
          <t>ㅤ新規登録を○で囲んでください</t>
        </r>
      </text>
    </comment>
    <comment ref="F14" authorId="0" shapeId="0" xr:uid="{00000000-0006-0000-0000-000008000000}">
      <text>
        <r>
          <rPr>
            <sz val="10"/>
            <color indexed="81"/>
            <rFont val="ＭＳ Ｐゴシック"/>
            <family val="3"/>
            <charset val="128"/>
          </rPr>
          <t xml:space="preserve">　必ずふりがなを記載ください
</t>
        </r>
      </text>
    </comment>
    <comment ref="F16" authorId="0" shapeId="0" xr:uid="{00000000-0006-0000-0000-000009000000}">
      <text>
        <r>
          <rPr>
            <b/>
            <sz val="9"/>
            <color indexed="81"/>
            <rFont val="Malgun Gothic Semilight"/>
            <family val="3"/>
            <charset val="129"/>
          </rPr>
          <t>ㅤ</t>
        </r>
        <r>
          <rPr>
            <sz val="10"/>
            <color indexed="81"/>
            <rFont val="MS P ゴシック"/>
            <family val="3"/>
            <charset val="128"/>
          </rPr>
          <t>個人の場合は記載不要です。</t>
        </r>
      </text>
    </comment>
    <comment ref="H17" authorId="0" shapeId="0" xr:uid="{00000000-0006-0000-0000-00000A000000}">
      <text>
        <r>
          <rPr>
            <sz val="10"/>
            <color indexed="81"/>
            <rFont val="Malgun Gothic Semilight"/>
            <family val="3"/>
            <charset val="129"/>
          </rPr>
          <t>ㅤ</t>
        </r>
        <r>
          <rPr>
            <sz val="10"/>
            <color indexed="81"/>
            <rFont val="ＭＳ Ｐゴシック"/>
            <family val="3"/>
            <charset val="128"/>
          </rPr>
          <t xml:space="preserve">更新登録の際に使用する欄です。新規登録の場合は、記載する必要はありません
</t>
        </r>
      </text>
    </comment>
    <comment ref="B19" authorId="0" shapeId="0" xr:uid="{00000000-0006-0000-0000-00000B000000}">
      <text>
        <r>
          <rPr>
            <sz val="10"/>
            <color indexed="81"/>
            <rFont val="Malgun Gothic Semilight"/>
            <family val="3"/>
            <charset val="129"/>
          </rPr>
          <t>ㅤ</t>
        </r>
        <r>
          <rPr>
            <sz val="10"/>
            <color indexed="81"/>
            <rFont val="ＭＳ Ｐゴシック"/>
            <family val="3"/>
            <charset val="128"/>
          </rPr>
          <t>個人の場合は記載不要です。</t>
        </r>
      </text>
    </comment>
    <comment ref="H20" authorId="0" shapeId="0" xr:uid="{00000000-0006-0000-0000-00000C000000}">
      <text>
        <r>
          <rPr>
            <sz val="10"/>
            <color indexed="81"/>
            <rFont val="Malgun Gothic Semilight"/>
            <family val="3"/>
            <charset val="129"/>
          </rPr>
          <t>ㅤ</t>
        </r>
        <r>
          <rPr>
            <sz val="10"/>
            <color indexed="81"/>
            <rFont val="ＭＳ Ｐゴシック"/>
            <family val="3"/>
            <charset val="128"/>
          </rPr>
          <t>平成１８年４月１日以降に測量士の登録を国土地理院から受けた者が事業主本人の場合のみ、政府発行の収入印紙（１５，５００円）を貼付ください。</t>
        </r>
      </text>
    </comment>
    <comment ref="R39" authorId="0" shapeId="0" xr:uid="{00000000-0006-0000-0000-00000D000000}">
      <text>
        <r>
          <rPr>
            <sz val="10"/>
            <color indexed="81"/>
            <rFont val="ＭＳ Ｐゴシック"/>
            <family val="3"/>
            <charset val="128"/>
          </rPr>
          <t>ㅤ申請内容等について問い合わせを行う場合がありますので、余白に書類作成の担当者氏名・所属部課名・電話番号・ＦＡＸ番号を記載してください。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A00-000001000000}">
      <text>
        <r>
          <rPr>
            <sz val="10"/>
            <color indexed="81"/>
            <rFont val="ＭＳ Ｐゴシック"/>
            <family val="3"/>
            <charset val="128"/>
          </rPr>
          <t>ㅤ本誓約書は、営業所ごとに１名以上の測量士が設置されていることを誓約するものです。従って、測量士全員を記載する必要はありません。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7" authorId="0" shapeId="0" xr:uid="{00000000-0006-0000-0A00-000002000000}">
      <text>
        <r>
          <rPr>
            <sz val="10"/>
            <color indexed="81"/>
            <rFont val="Malgun Gothic Semilight"/>
            <family val="3"/>
            <charset val="129"/>
          </rPr>
          <t>ㅤ</t>
        </r>
        <r>
          <rPr>
            <sz val="10"/>
            <color indexed="81"/>
            <rFont val="ＭＳ Ｐゴシック"/>
            <family val="3"/>
            <charset val="128"/>
          </rPr>
          <t xml:space="preserve">名称及び事業主本人の氏名を記載してください。
</t>
        </r>
      </text>
    </comment>
    <comment ref="B9" authorId="0" shapeId="0" xr:uid="{00000000-0006-0000-0A00-000003000000}">
      <text>
        <r>
          <rPr>
            <sz val="10"/>
            <color indexed="81"/>
            <rFont val="ＭＳ Ｐゴシック"/>
            <family val="3"/>
            <charset val="128"/>
          </rPr>
          <t>ㅤ主たる営業所の所在地のある都道府県を管轄している国土交通省各地方整備局長、北海道開発局長又は沖縄総合事務局長を記載ください。</t>
        </r>
      </text>
    </comment>
    <comment ref="B11" authorId="0" shapeId="0" xr:uid="{00000000-0006-0000-0A00-000004000000}">
      <text>
        <r>
          <rPr>
            <sz val="10"/>
            <color indexed="81"/>
            <rFont val="ＭＳ Ｐゴシック"/>
            <family val="3"/>
            <charset val="128"/>
          </rPr>
          <t>ㅤ設置した測量士が従業員である場合には、（１）の欄に営業所名、測量士の氏名、測量士登録番号及び測量士登録年月日を記載ください。</t>
        </r>
      </text>
    </comment>
    <comment ref="B20" authorId="0" shapeId="0" xr:uid="{00000000-0006-0000-0A00-000005000000}">
      <text>
        <r>
          <rPr>
            <sz val="10"/>
            <color indexed="81"/>
            <rFont val="ＭＳ Ｐゴシック"/>
            <family val="3"/>
            <charset val="128"/>
          </rPr>
          <t xml:space="preserve">ㅤ設置した測量士が役員である場合には、（２）の欄に営業所名、測量士の氏名、役職、測量士登録番号及び測量士登録年月日を記載ください。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11"/>
            <color indexed="81"/>
            <rFont val="MS P ゴシック"/>
            <family val="3"/>
            <charset val="128"/>
          </rPr>
          <t>　実施予定の測量について、該当番号を「○」で囲んでください。</t>
        </r>
      </text>
    </comment>
    <comment ref="B14"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E16" authorId="0" shapeId="0" xr:uid="{00000000-0006-0000-0200-000003000000}">
      <text>
        <r>
          <rPr>
            <sz val="11"/>
            <color indexed="81"/>
            <rFont val="MS P ゴシック"/>
            <family val="3"/>
            <charset val="128"/>
          </rPr>
          <t>　郵便番号、住所及び電話番号を必ず記載してください。</t>
        </r>
      </text>
    </comment>
    <comment ref="G17" authorId="0" shapeId="0" xr:uid="{00000000-0006-0000-02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22" authorId="0" shapeId="0" xr:uid="{00000000-0006-0000-0200-000005000000}">
      <text>
        <r>
          <rPr>
            <sz val="11"/>
            <color indexed="81"/>
            <rFont val="MS P ゴシック"/>
            <family val="3"/>
            <charset val="128"/>
          </rPr>
          <t>　郵便番号、住所及び電話番号を必ず記載してください。</t>
        </r>
      </text>
    </comment>
    <comment ref="E25" authorId="0" shapeId="0" xr:uid="{00000000-0006-0000-02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300-000001000000}">
      <text>
        <r>
          <rPr>
            <sz val="10"/>
            <color indexed="81"/>
            <rFont val="MS P ゴシック"/>
            <family val="3"/>
            <charset val="128"/>
          </rPr>
          <t>　</t>
        </r>
        <r>
          <rPr>
            <sz val="9"/>
            <color indexed="81"/>
            <rFont val="MS P ゴシック"/>
            <family val="3"/>
            <charset val="128"/>
          </rPr>
          <t>提出日直前</t>
        </r>
        <r>
          <rPr>
            <sz val="9"/>
            <color indexed="81"/>
            <rFont val="ＭＳ ゴシック"/>
            <family val="3"/>
            <charset val="128"/>
          </rPr>
          <t>五年間</t>
        </r>
        <r>
          <rPr>
            <sz val="9"/>
            <color indexed="81"/>
            <rFont val="MS P ゴシック"/>
            <family val="3"/>
            <charset val="128"/>
          </rPr>
          <t>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3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3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3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3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300-000006000000}">
      <text>
        <r>
          <rPr>
            <sz val="9"/>
            <color indexed="81"/>
            <rFont val="MS P ゴシック"/>
            <family val="3"/>
            <charset val="128"/>
          </rPr>
          <t>　請負代金の額は千円単位で消費税込の金額を記載ください。</t>
        </r>
      </text>
    </comment>
    <comment ref="O4" authorId="2" shapeId="0" xr:uid="{00000000-0006-0000-0300-000007000000}">
      <text>
        <r>
          <rPr>
            <sz val="9"/>
            <color indexed="81"/>
            <rFont val="MS P ゴシック"/>
            <family val="3"/>
            <charset val="128"/>
          </rPr>
          <t>　提出日直前</t>
        </r>
        <r>
          <rPr>
            <sz val="9"/>
            <color indexed="81"/>
            <rFont val="ＭＳ 明朝"/>
            <family val="1"/>
            <charset val="128"/>
          </rPr>
          <t>五年間</t>
        </r>
        <r>
          <rPr>
            <sz val="9"/>
            <color indexed="81"/>
            <rFont val="MS P ゴシック"/>
            <family val="3"/>
            <charset val="128"/>
          </rPr>
          <t xml:space="preserve">に完成したものを記載ください。
</t>
        </r>
      </text>
    </comment>
    <comment ref="C15" authorId="0" shapeId="0" xr:uid="{00000000-0006-0000-03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3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※住所変更、更新登録といった事項の記載は必要はありません。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400-000001000000}">
      <text>
        <r>
          <rPr>
            <sz val="10"/>
            <color indexed="81"/>
            <rFont val="ＭＳ Ｐゴシック"/>
            <family val="3"/>
            <charset val="128"/>
          </rPr>
          <t xml:space="preserve">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
　上記の測量は、測量業の登録を受けなければ行うことはできないので、過去に登録を受けていた場合を除き、実績がないのが通常です。実績がない場合は、「測量の実績がないため記載できない。」と記入ください。
　※測量の実績がない場合であっても事業年度は記載ください。
</t>
        </r>
      </text>
    </comment>
    <comment ref="J4" authorId="0" shapeId="0" xr:uid="{00000000-0006-0000-0400-000002000000}">
      <text>
        <r>
          <rPr>
            <b/>
            <sz val="9"/>
            <color indexed="81"/>
            <rFont val="Malgun Gothic Semilight"/>
            <family val="3"/>
            <charset val="129"/>
          </rPr>
          <t>ㅤ</t>
        </r>
        <r>
          <rPr>
            <sz val="10"/>
            <color indexed="81"/>
            <rFont val="ＭＳ Ｐゴシック"/>
            <family val="3"/>
            <charset val="128"/>
          </rPr>
          <t>測量法第４条及び第５条に規定する測量の完成した測量実施金額を記載ください。</t>
        </r>
        <r>
          <rPr>
            <b/>
            <sz val="9"/>
            <color indexed="81"/>
            <rFont val="MS P ゴシック"/>
            <family val="3"/>
            <charset val="128"/>
          </rPr>
          <t xml:space="preserve">
</t>
        </r>
        <r>
          <rPr>
            <sz val="9"/>
            <color indexed="81"/>
            <rFont val="MS P ゴシック"/>
            <family val="3"/>
            <charset val="128"/>
          </rPr>
          <t xml:space="preserve">
</t>
        </r>
      </text>
    </comment>
    <comment ref="K4" authorId="0" shapeId="0" xr:uid="{00000000-0006-0000-0400-000003000000}">
      <text>
        <r>
          <rPr>
            <sz val="10"/>
            <color indexed="81"/>
            <rFont val="Malgun Gothic Semilight"/>
            <family val="3"/>
            <charset val="129"/>
          </rPr>
          <t>ㅤ</t>
        </r>
        <r>
          <rPr>
            <sz val="10"/>
            <color indexed="81"/>
            <rFont val="ＭＳ Ｐゴシック"/>
            <family val="3"/>
            <charset val="128"/>
          </rPr>
          <t xml:space="preserve">測量法第６条に規定する測量の完成した測量実施金額を記載ください。
　※測量法施行令第１条（局地的測量又は高度の精度を必要としない測量の範囲）に該当する測量については記載しないでください。
</t>
        </r>
      </text>
    </comment>
    <comment ref="L4" authorId="0" shapeId="0" xr:uid="{00000000-0006-0000-0400-000004000000}">
      <text>
        <r>
          <rPr>
            <sz val="10"/>
            <color indexed="81"/>
            <rFont val="Malgun Gothic Semilight"/>
            <family val="3"/>
            <charset val="129"/>
          </rPr>
          <t>ㅤ</t>
        </r>
        <r>
          <rPr>
            <sz val="10"/>
            <color indexed="81"/>
            <rFont val="ＭＳ Ｐゴシック"/>
            <family val="3"/>
            <charset val="128"/>
          </rPr>
          <t xml:space="preserve">直前事業年度の測量実施金額は財務事項一覧表の完成測量高と一致します。
</t>
        </r>
      </text>
    </comment>
    <comment ref="M6" authorId="0" shapeId="0" xr:uid="{00000000-0006-0000-0400-000005000000}">
      <text>
        <r>
          <rPr>
            <sz val="10"/>
            <color indexed="81"/>
            <rFont val="ＭＳ Ｐゴシック"/>
            <family val="3"/>
            <charset val="128"/>
          </rPr>
          <t xml:space="preserve">　元請とは測量業者以外の者から測量業務を受注した場合をいい、下請とは他の測量業者から測量業務を受注した場合をいいます。
</t>
        </r>
      </text>
    </comment>
    <comment ref="D8" authorId="0" shapeId="0" xr:uid="{00000000-0006-0000-0400-000006000000}">
      <text>
        <r>
          <rPr>
            <sz val="10"/>
            <color indexed="81"/>
            <rFont val="Malgun Gothic Semilight"/>
            <family val="3"/>
            <charset val="129"/>
          </rPr>
          <t>ㅤ</t>
        </r>
        <r>
          <rPr>
            <sz val="10"/>
            <color indexed="81"/>
            <rFont val="ＭＳ Ｐゴシック"/>
            <family val="3"/>
            <charset val="128"/>
          </rPr>
          <t xml:space="preserve">創業から何回目の決算期かを記載ください。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R4" authorId="0" shapeId="0" xr:uid="{00000000-0006-0000-0500-000002000000}">
      <text>
        <r>
          <rPr>
            <sz val="11"/>
            <color indexed="81"/>
            <rFont val="MS P ゴシック"/>
            <family val="3"/>
            <charset val="128"/>
          </rPr>
          <t>　決算日を記載ください。ただし、第１期決算期未到来の場合は、事務所設立年月日を記載し、設立年月日現在で作成ください。</t>
        </r>
      </text>
    </comment>
    <comment ref="T27" authorId="0" shapeId="0" xr:uid="{00000000-0006-0000-0500-000003000000}">
      <text>
        <r>
          <rPr>
            <b/>
            <sz val="9"/>
            <color indexed="81"/>
            <rFont val="MS P ゴシック"/>
            <family val="3"/>
            <charset val="128"/>
          </rPr>
          <t xml:space="preserve"> </t>
        </r>
        <r>
          <rPr>
            <sz val="11"/>
            <color indexed="81"/>
            <rFont val="MS P ゴシック"/>
            <family val="3"/>
            <charset val="128"/>
          </rPr>
          <t>純資産の部（負債・純資産合計）の額と一致します。</t>
        </r>
      </text>
    </comment>
    <comment ref="T48" authorId="0" shapeId="0" xr:uid="{00000000-0006-0000-0500-000004000000}">
      <text>
        <r>
          <rPr>
            <sz val="9"/>
            <color indexed="81"/>
            <rFont val="MS P ゴシック"/>
            <family val="3"/>
            <charset val="128"/>
          </rPr>
          <t>　</t>
        </r>
        <r>
          <rPr>
            <sz val="11"/>
            <color indexed="81"/>
            <rFont val="MS P ゴシック"/>
            <family val="3"/>
            <charset val="128"/>
          </rPr>
          <t>前事業年度における「貸借対照表」の「純資産合計」と一致します。</t>
        </r>
      </text>
    </comment>
    <comment ref="T51" authorId="0" shapeId="0" xr:uid="{00000000-0006-0000-0500-000005000000}">
      <text>
        <r>
          <rPr>
            <sz val="11"/>
            <color indexed="81"/>
            <rFont val="MS P ゴシック"/>
            <family val="3"/>
            <charset val="128"/>
          </rPr>
          <t>　「損益計算書」の事業主利益（事業主損失）の額と一致します。</t>
        </r>
      </text>
    </comment>
    <comment ref="T53" authorId="0" shapeId="0" xr:uid="{00000000-0006-0000-0500-000006000000}">
      <text>
        <r>
          <rPr>
            <b/>
            <sz val="9"/>
            <color indexed="81"/>
            <rFont val="MS P ゴシック"/>
            <family val="3"/>
            <charset val="128"/>
          </rPr>
          <t xml:space="preserve">  </t>
        </r>
        <r>
          <rPr>
            <sz val="11"/>
            <color indexed="81"/>
            <rFont val="MS P ゴシック"/>
            <family val="3"/>
            <charset val="128"/>
          </rPr>
          <t>資産の部（資産合計）の額と一致します。</t>
        </r>
      </text>
    </comment>
    <comment ref="T56" authorId="0" shapeId="0" xr:uid="{00000000-0006-0000-0500-000007000000}">
      <text>
        <r>
          <rPr>
            <sz val="11"/>
            <color indexed="81"/>
            <rFont val="MS P ゴシック"/>
            <family val="3"/>
            <charset val="128"/>
          </rPr>
          <t xml:space="preserve"> 「税込方式」又は「税抜方式」を記載ください。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6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S5" authorId="0" shapeId="0" xr:uid="{00000000-0006-0000-0600-000002000000}">
      <text>
        <r>
          <rPr>
            <sz val="11"/>
            <color indexed="81"/>
            <rFont val="MS P ゴシック"/>
            <family val="3"/>
            <charset val="128"/>
          </rPr>
          <t>　事業年度期間を記載ください。</t>
        </r>
      </text>
    </comment>
    <comment ref="B6" authorId="0" shapeId="0" xr:uid="{00000000-0006-0000-0600-000003000000}">
      <text>
        <r>
          <rPr>
            <sz val="9"/>
            <color indexed="81"/>
            <rFont val="MS P ゴシック"/>
            <family val="3"/>
            <charset val="128"/>
          </rPr>
          <t>　</t>
        </r>
        <r>
          <rPr>
            <sz val="11"/>
            <color indexed="81"/>
            <rFont val="MS P ゴシック"/>
            <family val="3"/>
            <charset val="128"/>
          </rPr>
          <t>第一期決算期未到来の場合は、余白に「第一期決算期未到来のため記載できない」と記載ください。</t>
        </r>
      </text>
    </comment>
    <comment ref="Q9" authorId="0" shapeId="0" xr:uid="{00000000-0006-0000-0600-000004000000}">
      <text>
        <r>
          <rPr>
            <sz val="9"/>
            <color indexed="81"/>
            <rFont val="MS P ゴシック"/>
            <family val="3"/>
            <charset val="128"/>
          </rPr>
          <t>　</t>
        </r>
        <r>
          <rPr>
            <sz val="11"/>
            <color indexed="81"/>
            <rFont val="MS P ゴシック"/>
            <family val="3"/>
            <charset val="128"/>
          </rPr>
          <t>当該決算年度の測量法に規定する測量業（完了）の売上額のみを記載ください。</t>
        </r>
      </text>
    </comment>
    <comment ref="Q10" authorId="0" shapeId="0" xr:uid="{00000000-0006-0000-0600-000005000000}">
      <text>
        <r>
          <rPr>
            <sz val="9"/>
            <color indexed="81"/>
            <rFont val="MS P ゴシック"/>
            <family val="3"/>
            <charset val="128"/>
          </rPr>
          <t>　</t>
        </r>
        <r>
          <rPr>
            <sz val="11"/>
            <color indexed="81"/>
            <rFont val="MS P ゴシック"/>
            <family val="3"/>
            <charset val="128"/>
          </rPr>
          <t>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00000000-0006-0000-0600-000006000000}">
      <text>
        <r>
          <rPr>
            <sz val="11"/>
            <color indexed="81"/>
            <rFont val="MS P ゴシック"/>
            <family val="3"/>
            <charset val="128"/>
          </rPr>
          <t>　当該決算年度の測量法に規定する測量業（完了）の売上原価を記載ください。</t>
        </r>
      </text>
    </comment>
    <comment ref="Q17" authorId="0" shapeId="0" xr:uid="{00000000-0006-0000-0600-000007000000}">
      <text>
        <r>
          <rPr>
            <sz val="9"/>
            <color indexed="81"/>
            <rFont val="MS P ゴシック"/>
            <family val="3"/>
            <charset val="128"/>
          </rPr>
          <t>　</t>
        </r>
        <r>
          <rPr>
            <sz val="11"/>
            <color indexed="81"/>
            <rFont val="MS P ゴシック"/>
            <family val="3"/>
            <charset val="128"/>
          </rPr>
          <t>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00000000-0006-0000-0600-000008000000}">
      <text>
        <r>
          <rPr>
            <sz val="9"/>
            <color indexed="81"/>
            <rFont val="MS P ゴシック"/>
            <family val="3"/>
            <charset val="128"/>
          </rPr>
          <t>　損失の場合は、科目を修正せず、数字の前に△を記載ください。※以下の科目も同様です。</t>
        </r>
      </text>
    </comment>
    <comment ref="D22" authorId="0" shapeId="0" xr:uid="{00000000-0006-0000-0600-000009000000}">
      <text>
        <r>
          <rPr>
            <sz val="9"/>
            <color indexed="81"/>
            <rFont val="MS P ゴシック"/>
            <family val="3"/>
            <charset val="128"/>
          </rPr>
          <t>　</t>
        </r>
        <r>
          <rPr>
            <sz val="11"/>
            <color indexed="81"/>
            <rFont val="MS P ゴシック"/>
            <family val="3"/>
            <charset val="128"/>
          </rPr>
          <t>様式に定めのない科目がある場合、見え消しで記載ください。※以降同様です。</t>
        </r>
      </text>
    </comment>
    <comment ref="V47" authorId="0" shapeId="0" xr:uid="{00000000-0006-0000-0600-00000A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V56" authorId="0" shapeId="0" xr:uid="{00000000-0006-0000-0600-00000B000000}">
      <text>
        <r>
          <rPr>
            <sz val="9"/>
            <color indexed="81"/>
            <rFont val="MS P ゴシック"/>
            <family val="3"/>
            <charset val="128"/>
          </rPr>
          <t>　</t>
        </r>
        <r>
          <rPr>
            <sz val="11"/>
            <color indexed="81"/>
            <rFont val="MS P ゴシック"/>
            <family val="3"/>
            <charset val="128"/>
          </rPr>
          <t>貸借対照表の純資産の部の事業主利益（事業主損失）の額と一致します。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7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C4" authorId="0" shapeId="0" xr:uid="{00000000-0006-0000-0800-000001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800-000002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800-000003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6" authorId="0" shapeId="0" xr:uid="{00000000-0006-0000-0900-000001000000}">
      <text>
        <r>
          <rPr>
            <sz val="10"/>
            <color indexed="8"/>
            <rFont val="ＭＳ Ｐゴシック"/>
            <family val="3"/>
            <charset val="128"/>
          </rPr>
          <t>　個人の場合、（２）と（３）を取消線で消してください。
　ただし、法定代理人がいる場合は（２）のみ取消線で消してください。</t>
        </r>
      </text>
    </comment>
    <comment ref="K9" authorId="0" shapeId="0" xr:uid="{00000000-0006-0000-0900-000002000000}">
      <text>
        <r>
          <rPr>
            <sz val="10"/>
            <color indexed="81"/>
            <rFont val="Malgun Gothic Semilight"/>
            <family val="3"/>
            <charset val="129"/>
          </rPr>
          <t>ㅤ</t>
        </r>
        <r>
          <rPr>
            <sz val="10"/>
            <color indexed="81"/>
            <rFont val="ＭＳ Ｐゴシック"/>
            <family val="3"/>
            <charset val="128"/>
          </rPr>
          <t>日付を必ず記載ください。</t>
        </r>
      </text>
    </comment>
    <comment ref="E11" authorId="0" shapeId="0" xr:uid="{00000000-0006-0000-0900-000003000000}">
      <text>
        <r>
          <rPr>
            <sz val="10"/>
            <color indexed="81"/>
            <rFont val="Malgun Gothic Semilight"/>
            <family val="3"/>
            <charset val="129"/>
          </rPr>
          <t>ㅤ</t>
        </r>
        <r>
          <rPr>
            <sz val="10"/>
            <color indexed="81"/>
            <rFont val="ＭＳ Ｐゴシック"/>
            <family val="3"/>
            <charset val="128"/>
          </rPr>
          <t>名称及び事業主本人の氏名を記載してください。</t>
        </r>
      </text>
    </comment>
    <comment ref="B12" authorId="0" shapeId="0" xr:uid="{00000000-0006-0000-0900-000004000000}">
      <text>
        <r>
          <rPr>
            <sz val="10"/>
            <color indexed="81"/>
            <rFont val="ＭＳ Ｐゴシック"/>
            <family val="3"/>
            <charset val="128"/>
          </rPr>
          <t>　主たる営業所の所在地のある都道府県を管轄している国土交通省各地方整備局長、北海道開発局長又は沖縄総合事務局長を記載ください。</t>
        </r>
      </text>
    </comment>
  </commentList>
</comments>
</file>

<file path=xl/sharedStrings.xml><?xml version="1.0" encoding="utf-8"?>
<sst xmlns="http://schemas.openxmlformats.org/spreadsheetml/2006/main" count="471" uniqueCount="315">
  <si>
    <t>役員</t>
    <rPh sb="0" eb="2">
      <t>ヤクイン</t>
    </rPh>
    <phoneticPr fontId="20"/>
  </si>
  <si>
    <t>登録申請者</t>
  </si>
  <si>
    <t>申　請　の　区　分</t>
    <rPh sb="0" eb="1">
      <t>サル</t>
    </rPh>
    <rPh sb="2" eb="3">
      <t>ショウ</t>
    </rPh>
    <rPh sb="6" eb="7">
      <t>ク</t>
    </rPh>
    <rPh sb="8" eb="9">
      <t>ブン</t>
    </rPh>
    <phoneticPr fontId="20"/>
  </si>
  <si>
    <t>氏　　　　　　名</t>
    <rPh sb="0" eb="1">
      <t>シ</t>
    </rPh>
    <rPh sb="7" eb="8">
      <t>メイ</t>
    </rPh>
    <phoneticPr fontId="20"/>
  </si>
  <si>
    <t>の氏名及び役名</t>
    <rPh sb="1" eb="3">
      <t>シメイ</t>
    </rPh>
    <rPh sb="3" eb="4">
      <t>オヨ</t>
    </rPh>
    <rPh sb="5" eb="6">
      <t>ヤク</t>
    </rPh>
    <rPh sb="6" eb="7">
      <t>メイ</t>
    </rPh>
    <phoneticPr fontId="20"/>
  </si>
  <si>
    <t>賃借料</t>
  </si>
  <si>
    <t>号</t>
    <rPh sb="0" eb="1">
      <t>ゴウ</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</si>
  <si>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</si>
  <si>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都・道・府・県</t>
    <rPh sb="1" eb="2">
      <t>ミヤコ</t>
    </rPh>
    <rPh sb="3" eb="4">
      <t>ミチ</t>
    </rPh>
    <rPh sb="5" eb="6">
      <t>フ</t>
    </rPh>
    <rPh sb="7" eb="8">
      <t>ケン</t>
    </rPh>
    <phoneticPr fontId="20"/>
  </si>
  <si>
    <t>　殿</t>
    <rPh sb="1" eb="2">
      <t>ドノ</t>
    </rPh>
    <phoneticPr fontId="20"/>
  </si>
  <si>
    <t>登録</t>
    <rPh sb="0" eb="2">
      <t>トウロク</t>
    </rPh>
    <phoneticPr fontId="20"/>
  </si>
  <si>
    <t>新 規 登 録</t>
    <rPh sb="0" eb="1">
      <t>シン</t>
    </rPh>
    <rPh sb="2" eb="3">
      <t>タダシ</t>
    </rPh>
    <rPh sb="4" eb="5">
      <t>ノボル</t>
    </rPh>
    <rPh sb="6" eb="7">
      <t>ロク</t>
    </rPh>
    <phoneticPr fontId="20"/>
  </si>
  <si>
    <t>営　業　経　歴　書</t>
    <rPh sb="0" eb="1">
      <t>エイ</t>
    </rPh>
    <rPh sb="2" eb="3">
      <t>ギョウ</t>
    </rPh>
    <rPh sb="4" eb="5">
      <t>キョウ</t>
    </rPh>
    <rPh sb="6" eb="7">
      <t>レキ</t>
    </rPh>
    <rPh sb="8" eb="9">
      <t>ショ</t>
    </rPh>
    <phoneticPr fontId="20"/>
  </si>
  <si>
    <t>月</t>
    <rPh sb="0" eb="1">
      <t>ツキ</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</si>
  <si>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</si>
  <si>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受取手形</t>
    <rPh sb="0" eb="2">
      <t>ウケトリ</t>
    </rPh>
    <rPh sb="2" eb="4">
      <t>テガタ</t>
    </rPh>
    <phoneticPr fontId="20"/>
  </si>
  <si>
    <t>営　　　　　業　　　　　所</t>
    <rPh sb="0" eb="1">
      <t>エイ</t>
    </rPh>
    <rPh sb="6" eb="7">
      <t>ギョウ</t>
    </rPh>
    <rPh sb="12" eb="13">
      <t>ショ</t>
    </rPh>
    <phoneticPr fontId="20"/>
  </si>
  <si>
    <t>決算書等の数字－③</t>
  </si>
  <si>
    <t>申請者</t>
    <rPh sb="0" eb="2">
      <t>シンセイ</t>
    </rPh>
    <rPh sb="2" eb="3">
      <t>シャ</t>
    </rPh>
    <phoneticPr fontId="20"/>
  </si>
  <si>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</si>
  <si>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基本測量及
び公共測量</t>
    <rPh sb="0" eb="2">
      <t>キホン</t>
    </rPh>
    <rPh sb="2" eb="4">
      <t>ソクリョウ</t>
    </rPh>
    <rPh sb="4" eb="5">
      <t>オヨ</t>
    </rPh>
    <rPh sb="7" eb="9">
      <t>コウキョウ</t>
    </rPh>
    <rPh sb="9" eb="11">
      <t>ソクリョウ</t>
    </rPh>
    <phoneticPr fontId="20"/>
  </si>
  <si>
    <t>元請</t>
    <rPh sb="0" eb="2">
      <t>モトウケ</t>
    </rPh>
    <phoneticPr fontId="20"/>
  </si>
  <si>
    <t>注 文 者 名</t>
    <rPh sb="0" eb="1">
      <t>チュウ</t>
    </rPh>
    <rPh sb="2" eb="3">
      <t>ブン</t>
    </rPh>
    <rPh sb="4" eb="5">
      <t>シャ</t>
    </rPh>
    <rPh sb="6" eb="7">
      <t>メイ</t>
    </rPh>
    <phoneticPr fontId="20"/>
  </si>
  <si>
    <t>日現在</t>
    <rPh sb="0" eb="1">
      <t>ニチ</t>
    </rPh>
    <rPh sb="1" eb="3">
      <t>ゲンザイ</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</si>
  <si>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</si>
  <si>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Ⅴ 営業外費用</t>
  </si>
  <si>
    <t>租税公課</t>
  </si>
  <si>
    <t>申　請　時
の　登　録</t>
    <rPh sb="0" eb="1">
      <t>サル</t>
    </rPh>
    <rPh sb="2" eb="3">
      <t>ショウ</t>
    </rPh>
    <rPh sb="4" eb="5">
      <t>トキ</t>
    </rPh>
    <rPh sb="9" eb="10">
      <t>ノボル</t>
    </rPh>
    <rPh sb="11" eb="12">
      <t>ロク</t>
    </rPh>
    <phoneticPr fontId="20"/>
  </si>
  <si>
    <t>　記載要領</t>
    <rPh sb="1" eb="3">
      <t>キサイ</t>
    </rPh>
    <rPh sb="3" eb="5">
      <t>ヨウリョウ</t>
    </rPh>
    <phoneticPr fontId="20"/>
  </si>
  <si>
    <t>添付書類（ロ）　（法第55条の3第2号）</t>
    <rPh sb="0" eb="2">
      <t>テンプ</t>
    </rPh>
    <rPh sb="2" eb="4">
      <t>ショルイ</t>
    </rPh>
    <rPh sb="9" eb="10">
      <t>ホウ</t>
    </rPh>
    <rPh sb="10" eb="11">
      <t>ダイ</t>
    </rPh>
    <rPh sb="13" eb="14">
      <t>ジョウ</t>
    </rPh>
    <rPh sb="16" eb="17">
      <t>ダイ</t>
    </rPh>
    <rPh sb="18" eb="19">
      <t>ゴウ</t>
    </rPh>
    <phoneticPr fontId="20"/>
  </si>
  <si>
    <t>年</t>
    <rPh sb="0" eb="1">
      <t>ねん</t>
    </rPh>
    <phoneticPr fontId="20" type="Hiragana"/>
  </si>
  <si>
    <t>　1　×印欄は記載しないこと。</t>
    <rPh sb="4" eb="5">
      <t>シルシ</t>
    </rPh>
    <rPh sb="5" eb="6">
      <t>ラン</t>
    </rPh>
    <rPh sb="7" eb="9">
      <t>キサイ</t>
    </rPh>
    <phoneticPr fontId="20"/>
  </si>
  <si>
    <t>役　　　　名</t>
    <rPh sb="0" eb="1">
      <t>ヤク</t>
    </rPh>
    <rPh sb="5" eb="6">
      <t>メイ</t>
    </rPh>
    <phoneticPr fontId="20"/>
  </si>
  <si>
    <t>所　　　在　　　地</t>
    <rPh sb="0" eb="1">
      <t>トコロ</t>
    </rPh>
    <rPh sb="4" eb="5">
      <t>ザイ</t>
    </rPh>
    <rPh sb="8" eb="9">
      <t>チ</t>
    </rPh>
    <phoneticPr fontId="20"/>
  </si>
  <si>
    <t>収　入　印　紙</t>
  </si>
  <si>
    <t xml:space="preserve"> 　期首資本金－前期末の資本合計</t>
  </si>
  <si>
    <t>記載要領</t>
    <rPh sb="0" eb="2">
      <t>キサイ</t>
    </rPh>
    <rPh sb="2" eb="4">
      <t>ヨウリョウ</t>
    </rPh>
    <phoneticPr fontId="20"/>
  </si>
  <si>
    <t>年</t>
    <rPh sb="0" eb="1">
      <t>ネン</t>
    </rPh>
    <phoneticPr fontId="20"/>
  </si>
  <si>
    <t>Ⅲ 販売費及び一般管理費</t>
  </si>
  <si>
    <t>日登録</t>
    <rPh sb="0" eb="1">
      <t>ニチ</t>
    </rPh>
    <rPh sb="1" eb="3">
      <t>トウロク</t>
    </rPh>
    <phoneticPr fontId="20"/>
  </si>
  <si>
    <t>③兼業事業売上原価の合計</t>
    <rPh sb="10" eb="12">
      <t>ゴウケイ</t>
    </rPh>
    <phoneticPr fontId="20"/>
  </si>
  <si>
    <t>日</t>
    <rPh sb="0" eb="1">
      <t>ニチ</t>
    </rPh>
    <phoneticPr fontId="20"/>
  </si>
  <si>
    <t>商 号 又 は 名 称</t>
    <rPh sb="0" eb="1">
      <t>ショウ</t>
    </rPh>
    <rPh sb="2" eb="3">
      <t>ゴウ</t>
    </rPh>
    <rPh sb="4" eb="5">
      <t>マタ</t>
    </rPh>
    <rPh sb="8" eb="9">
      <t>メイ</t>
    </rPh>
    <rPh sb="10" eb="11">
      <t>ショウ</t>
    </rPh>
    <phoneticPr fontId="20"/>
  </si>
  <si>
    <t>更 新 登 録</t>
    <rPh sb="0" eb="1">
      <t>サラ</t>
    </rPh>
    <rPh sb="2" eb="3">
      <t>シン</t>
    </rPh>
    <rPh sb="4" eb="5">
      <t>ノボル</t>
    </rPh>
    <rPh sb="6" eb="7">
      <t>ロク</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</si>
  <si>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</si>
  <si>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</si>
  <si>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</si>
  <si>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登録第</t>
    <rPh sb="0" eb="2">
      <t>トウロク</t>
    </rPh>
    <rPh sb="2" eb="3">
      <t>ダイ</t>
    </rPh>
    <phoneticPr fontId="20"/>
  </si>
  <si>
    <t>支払手形</t>
  </si>
  <si>
    <t>号</t>
    <rPh sb="0" eb="1">
      <t>ごう</t>
    </rPh>
    <phoneticPr fontId="20" type="Hiragana"/>
  </si>
  <si>
    <t>測量業者登録申請書（第一面）</t>
    <rPh sb="0" eb="2">
      <t>ソクリョウ</t>
    </rPh>
    <rPh sb="2" eb="4">
      <t>ギョウシャ</t>
    </rPh>
    <rPh sb="4" eb="6">
      <t>トウロク</t>
    </rPh>
    <rPh sb="6" eb="9">
      <t>シンセイショ</t>
    </rPh>
    <rPh sb="10" eb="11">
      <t>ダイ</t>
    </rPh>
    <rPh sb="11" eb="13">
      <t>イチメン</t>
    </rPh>
    <phoneticPr fontId="20"/>
  </si>
  <si>
    <t>測量地域</t>
    <rPh sb="0" eb="2">
      <t>ソクリョウ</t>
    </rPh>
    <rPh sb="2" eb="4">
      <t>チイキ</t>
    </rPh>
    <phoneticPr fontId="20"/>
  </si>
  <si>
    <r>
      <t>×</t>
    </r>
    <r>
      <rPr>
        <sz val="10"/>
        <rFont val="ＭＳ 明朝"/>
        <family val="1"/>
        <charset val="128"/>
      </rPr>
      <t>登録年月日</t>
    </r>
    <rPh sb="1" eb="3">
      <t>トウロク</t>
    </rPh>
    <rPh sb="3" eb="6">
      <t>ネンガッピ</t>
    </rPh>
    <phoneticPr fontId="20"/>
  </si>
  <si>
    <r>
      <t>×</t>
    </r>
    <r>
      <rPr>
        <sz val="10"/>
        <rFont val="ＭＳ 明朝"/>
        <family val="1"/>
        <charset val="128"/>
      </rPr>
      <t>登録番号</t>
    </r>
    <rPh sb="1" eb="3">
      <t>トウロク</t>
    </rPh>
    <rPh sb="3" eb="5">
      <t>バンゴウ</t>
    </rPh>
    <phoneticPr fontId="20"/>
  </si>
  <si>
    <t>(別表第十一(第十二条関係))</t>
    <rPh sb="4" eb="6">
      <t>じゅういち</t>
    </rPh>
    <rPh sb="8" eb="10">
      <t>12</t>
    </rPh>
    <phoneticPr fontId="20" type="Hiragana"/>
  </si>
  <si>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</si>
  <si>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箇所</t>
    <rPh sb="0" eb="2">
      <t>カショ</t>
    </rPh>
    <phoneticPr fontId="20"/>
  </si>
  <si>
    <r>
      <rPr>
        <strike/>
        <sz val="10"/>
        <rFont val="ＭＳ 明朝"/>
        <family val="1"/>
        <charset val="128"/>
      </rPr>
      <t xml:space="preserve">
</t>
    </r>
    <r>
      <rPr>
        <sz val="10"/>
        <rFont val="ＭＳ 明朝"/>
        <family val="1"/>
        <charset val="128"/>
      </rPr>
      <t>手数料</t>
    </r>
  </si>
  <si>
    <t>（第二面）</t>
    <rPh sb="1" eb="2">
      <t>だい</t>
    </rPh>
    <rPh sb="2" eb="3">
      <t>2</t>
    </rPh>
    <rPh sb="3" eb="4">
      <t>めん</t>
    </rPh>
    <phoneticPr fontId="20"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</si>
  <si>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20"/>
  </si>
  <si>
    <t>8　「・・・引当金」には、完成測量補償引当金その他当該引当金の設定目的を示す名称を付した科目をもって記載</t>
  </si>
  <si>
    <t>ふ　　り　　が　　な</t>
  </si>
  <si>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</si>
  <si>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xml:space="preserve">
(用紙の寸法は、日本産業規格A4とする。)</t>
    <rPh sb="2" eb="4">
      <t>ようし</t>
    </rPh>
    <rPh sb="5" eb="7">
      <t>すんぽう</t>
    </rPh>
    <rPh sb="9" eb="11">
      <t>にほん</t>
    </rPh>
    <rPh sb="11" eb="13">
      <t>さんぎょう</t>
    </rPh>
    <rPh sb="13" eb="15">
      <t>きかく</t>
    </rPh>
    <phoneticPr fontId="20" type="Hiragana"/>
  </si>
  <si>
    <t>別　紙</t>
    <rPh sb="0" eb="1">
      <t>ベツ</t>
    </rPh>
    <rPh sb="2" eb="3">
      <t>カミ</t>
    </rPh>
    <phoneticPr fontId="20"/>
  </si>
  <si>
    <t>　　　　　　　　　　　区分
 事業年度</t>
    <rPh sb="11" eb="13">
      <t>クブン</t>
    </rPh>
    <rPh sb="15" eb="17">
      <t>ジギョウ</t>
    </rPh>
    <rPh sb="17" eb="19">
      <t>ネンド</t>
    </rPh>
    <phoneticPr fontId="20"/>
  </si>
  <si>
    <t>（消印してはならない）</t>
  </si>
  <si>
    <t>名　　　　　称</t>
    <rPh sb="0" eb="1">
      <t>ナ</t>
    </rPh>
    <rPh sb="6" eb="7">
      <t>ショウ</t>
    </rPh>
    <phoneticPr fontId="20"/>
  </si>
  <si>
    <t>（主たる営業所）</t>
    <rPh sb="1" eb="2">
      <t>シュ</t>
    </rPh>
    <rPh sb="4" eb="7">
      <t>エイギョウショ</t>
    </rPh>
    <phoneticPr fontId="20"/>
  </si>
  <si>
    <t>（その１　納税額等証明用）</t>
    <rPh sb="5" eb="7">
      <t>ノウゼイ</t>
    </rPh>
    <rPh sb="7" eb="8">
      <t>ガク</t>
    </rPh>
    <rPh sb="8" eb="9">
      <t>ナド</t>
    </rPh>
    <rPh sb="9" eb="11">
      <t>ショウメイ</t>
    </rPh>
    <rPh sb="11" eb="12">
      <t>ヨウ</t>
    </rPh>
    <phoneticPr fontId="20"/>
  </si>
  <si>
    <t>（その他の営業所）</t>
  </si>
  <si>
    <t>計</t>
    <rPh sb="0" eb="1">
      <t>ケイ</t>
    </rPh>
    <phoneticPr fontId="20"/>
  </si>
  <si>
    <t>流動資産合計</t>
  </si>
  <si>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</si>
  <si>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測 量 名</t>
    <rPh sb="0" eb="1">
      <t>ハカリ</t>
    </rPh>
    <rPh sb="2" eb="3">
      <t>リョウ</t>
    </rPh>
    <rPh sb="4" eb="5">
      <t>メイ</t>
    </rPh>
    <phoneticPr fontId="20"/>
  </si>
  <si>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</si>
  <si>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</si>
  <si>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</si>
  <si>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</si>
  <si>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</si>
  <si>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</si>
  <si>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</si>
  <si>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兼業事業総利益（兼業事業総損失）</t>
  </si>
  <si>
    <t>記載要領</t>
    <rPh sb="0" eb="1">
      <t>キ</t>
    </rPh>
    <rPh sb="1" eb="2">
      <t>ミツル</t>
    </rPh>
    <rPh sb="2" eb="4">
      <t>ヨウリョウ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</si>
  <si>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</si>
  <si>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</si>
  <si>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</si>
  <si>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その他の
測　　量</t>
    <rPh sb="2" eb="3">
      <t>タ</t>
    </rPh>
    <rPh sb="5" eb="6">
      <t>ハカリ</t>
    </rPh>
    <rPh sb="8" eb="9">
      <t>リョウ</t>
    </rPh>
    <phoneticPr fontId="20"/>
  </si>
  <si>
    <t>Ⅳ 営業外収益</t>
  </si>
  <si>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</si>
  <si>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</si>
  <si>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</si>
  <si>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</si>
  <si>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自</t>
    <rPh sb="0" eb="1">
      <t>ジ</t>
    </rPh>
    <phoneticPr fontId="20"/>
  </si>
  <si>
    <t>日</t>
    <rPh sb="0" eb="1">
      <t>ヒ</t>
    </rPh>
    <phoneticPr fontId="20"/>
  </si>
  <si>
    <t>営　業　所　名</t>
    <rPh sb="0" eb="1">
      <t>えい</t>
    </rPh>
    <rPh sb="2" eb="3">
      <t>ぎょう</t>
    </rPh>
    <rPh sb="4" eb="5">
      <t>しょ</t>
    </rPh>
    <rPh sb="6" eb="7">
      <t>めい</t>
    </rPh>
    <phoneticPr fontId="20" type="Hiragana"/>
  </si>
  <si>
    <t>下請</t>
    <rPh sb="0" eb="2">
      <t>シタウケ</t>
    </rPh>
    <phoneticPr fontId="20"/>
  </si>
  <si>
    <t>至</t>
    <rPh sb="0" eb="1">
      <t>イタ</t>
    </rPh>
    <phoneticPr fontId="20"/>
  </si>
  <si>
    <t>記載要領</t>
  </si>
  <si>
    <t>決算書等の数字－②</t>
    <rPh sb="0" eb="3">
      <t>ケッサンショ</t>
    </rPh>
    <rPh sb="3" eb="4">
      <t>トウ</t>
    </rPh>
    <rPh sb="5" eb="7">
      <t>スウジ</t>
    </rPh>
    <phoneticPr fontId="20"/>
  </si>
  <si>
    <t>注　工事進行基準による完成測量高</t>
  </si>
  <si>
    <t>1　本表は、完成した測量の請負代金の額を記載すること。</t>
  </si>
  <si>
    <t>2　「元請」とは、測量業者以外の者から測量業を受注した場合をいい、「下請」とは、他の測量業者から測量業務　　
　を受注した場合をいう。</t>
  </si>
  <si>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</si>
  <si>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使　　用　　人　　数</t>
    <rPh sb="0" eb="1">
      <t>ツカ</t>
    </rPh>
    <rPh sb="3" eb="4">
      <t>ヨウ</t>
    </rPh>
    <rPh sb="6" eb="7">
      <t>ジン</t>
    </rPh>
    <rPh sb="9" eb="10">
      <t>カズ</t>
    </rPh>
    <phoneticPr fontId="20"/>
  </si>
  <si>
    <t>測量士の登録番号</t>
    <rPh sb="0" eb="1">
      <t>はかり</t>
    </rPh>
    <rPh sb="1" eb="2">
      <t>りょう</t>
    </rPh>
    <rPh sb="2" eb="3">
      <t>し</t>
    </rPh>
    <rPh sb="4" eb="5">
      <t>のぼる</t>
    </rPh>
    <rPh sb="5" eb="6">
      <t>ろく</t>
    </rPh>
    <rPh sb="6" eb="7">
      <t>ばん</t>
    </rPh>
    <rPh sb="7" eb="8">
      <t>ごう</t>
    </rPh>
    <phoneticPr fontId="20" type="Hiragana"/>
  </si>
  <si>
    <t>区分</t>
    <rPh sb="0" eb="2">
      <t>クブン</t>
    </rPh>
    <phoneticPr fontId="20"/>
  </si>
  <si>
    <t>技術関係使用人</t>
    <rPh sb="0" eb="2">
      <t>ギジュツ</t>
    </rPh>
    <rPh sb="2" eb="4">
      <t>カンケイ</t>
    </rPh>
    <rPh sb="4" eb="6">
      <t>シヨウ</t>
    </rPh>
    <rPh sb="6" eb="7">
      <t>ニン</t>
    </rPh>
    <phoneticPr fontId="20"/>
  </si>
  <si>
    <t xml:space="preserve">
(用紙の寸法は、日本産業規格A4とする。)</t>
    <rPh sb="11" eb="13">
      <t>さんぎょう</t>
    </rPh>
    <phoneticPr fontId="20" type="Hiragana"/>
  </si>
  <si>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</si>
  <si>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</si>
  <si>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</si>
  <si>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</si>
  <si>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</si>
  <si>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</si>
  <si>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Ⅰ 流　動　資　産</t>
    <rPh sb="2" eb="3">
      <t>リュウ</t>
    </rPh>
    <rPh sb="4" eb="5">
      <t>ドウ</t>
    </rPh>
    <rPh sb="6" eb="7">
      <t>シ</t>
    </rPh>
    <rPh sb="8" eb="9">
      <t>サン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</si>
  <si>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</si>
  <si>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</si>
  <si>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空白</t>
    <rPh sb="0" eb="2">
      <t>クウハク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</si>
  <si>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</si>
  <si>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</si>
  <si>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</si>
  <si>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雑　給</t>
  </si>
  <si>
    <t>測　量　士　補</t>
    <rPh sb="0" eb="1">
      <t>ハカリ</t>
    </rPh>
    <rPh sb="2" eb="3">
      <t>リョウ</t>
    </rPh>
    <rPh sb="4" eb="5">
      <t>シ</t>
    </rPh>
    <rPh sb="6" eb="7">
      <t>ホ</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</si>
  <si>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</si>
  <si>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誓　　約　　書</t>
    <rPh sb="0" eb="1">
      <t>チカイ</t>
    </rPh>
    <rPh sb="3" eb="4">
      <t>ヤク</t>
    </rPh>
    <rPh sb="6" eb="7">
      <t>ショ</t>
    </rPh>
    <phoneticPr fontId="20"/>
  </si>
  <si>
    <t>1　貸借対照表は、財産の状態を正確に判断することができるよう明瞭に記載すること。</t>
  </si>
  <si>
    <t>（1）登録申請者</t>
    <rPh sb="3" eb="5">
      <t>トウロク</t>
    </rPh>
    <rPh sb="5" eb="7">
      <t>シンセイ</t>
    </rPh>
    <rPh sb="7" eb="8">
      <t>シャ</t>
    </rPh>
    <phoneticPr fontId="20"/>
  </si>
  <si>
    <t>測 量 士 の 氏 名</t>
    <rPh sb="0" eb="1">
      <t>はかり</t>
    </rPh>
    <rPh sb="2" eb="3">
      <t>りょう</t>
    </rPh>
    <rPh sb="4" eb="5">
      <t>し</t>
    </rPh>
    <rPh sb="8" eb="9">
      <t>し</t>
    </rPh>
    <rPh sb="10" eb="11">
      <t>めい</t>
    </rPh>
    <phoneticPr fontId="20" type="Hiragana"/>
  </si>
  <si>
    <t>（2）登録申請者の役員</t>
    <rPh sb="3" eb="5">
      <t>トウロク</t>
    </rPh>
    <rPh sb="5" eb="7">
      <t>シンセイ</t>
    </rPh>
    <rPh sb="7" eb="8">
      <t>シャ</t>
    </rPh>
    <rPh sb="9" eb="11">
      <t>ヤクイン</t>
    </rPh>
    <phoneticPr fontId="20"/>
  </si>
  <si>
    <t>5　流動資産、固定資産、流動負債及び固定負債に属する科目の掲記が「その他」のみである場合に</t>
  </si>
  <si>
    <t>（3）登録申請者の法定代理人</t>
    <rPh sb="3" eb="5">
      <t>トウロク</t>
    </rPh>
    <rPh sb="5" eb="7">
      <t>シンセイ</t>
    </rPh>
    <rPh sb="7" eb="8">
      <t>シャ</t>
    </rPh>
    <rPh sb="9" eb="11">
      <t>ホウテイ</t>
    </rPh>
    <rPh sb="11" eb="13">
      <t>ダイリ</t>
    </rPh>
    <rPh sb="13" eb="14">
      <t>ニン</t>
    </rPh>
    <phoneticPr fontId="20"/>
  </si>
  <si>
    <t>完成測量原価</t>
  </si>
  <si>
    <t>　が測量法第55条の6第1項第1号から第5号までの各号に該当しないことを誓約します。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</si>
  <si>
    <t>使用人数（測量士補）</t>
    <rPh sb="0" eb="2">
      <t>シヨウ</t>
    </rPh>
    <rPh sb="2" eb="4">
      <t>ニンズウ</t>
    </rPh>
    <rPh sb="5" eb="8">
      <t>ソクリョウシ</t>
    </rPh>
    <rPh sb="8" eb="9">
      <t>ホ</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</si>
  <si>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</si>
  <si>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</si>
  <si>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</si>
  <si>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</si>
  <si>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</si>
  <si>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</si>
  <si>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月</t>
    <rPh sb="0" eb="1">
      <t>つき</t>
    </rPh>
    <phoneticPr fontId="20" type="Hiragana"/>
  </si>
  <si>
    <t>日</t>
    <rPh sb="0" eb="1">
      <t>ひ</t>
    </rPh>
    <phoneticPr fontId="20" type="Hiragana"/>
  </si>
  <si>
    <t>登録申請者</t>
    <rPh sb="0" eb="2">
      <t>とうろく</t>
    </rPh>
    <rPh sb="2" eb="4">
      <t>しんせい</t>
    </rPh>
    <rPh sb="4" eb="5">
      <t>しゃ</t>
    </rPh>
    <phoneticPr fontId="20" type="Hiragana"/>
  </si>
  <si>
    <t>殿</t>
    <rPh sb="0" eb="1">
      <t>との</t>
    </rPh>
    <phoneticPr fontId="20" type="Hiragana"/>
  </si>
  <si>
    <t>記</t>
    <rPh sb="0" eb="1">
      <t>き</t>
    </rPh>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</si>
  <si>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</si>
  <si>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</si>
  <si>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月</t>
    <rPh sb="0" eb="1">
      <t>ガツ</t>
    </rPh>
    <phoneticPr fontId="20"/>
  </si>
  <si>
    <t>税目　申告所得税及び復興特別所得税</t>
    <rPh sb="0" eb="2">
      <t>ゼイモク</t>
    </rPh>
    <rPh sb="3" eb="5">
      <t>シンコク</t>
    </rPh>
    <rPh sb="5" eb="8">
      <t>ショトクゼイ</t>
    </rPh>
    <rPh sb="8" eb="9">
      <t>オヨ</t>
    </rPh>
    <rPh sb="10" eb="12">
      <t>フッコウ</t>
    </rPh>
    <rPh sb="12" eb="14">
      <t>トクベツ</t>
    </rPh>
    <rPh sb="14" eb="17">
      <t>ショトクゼイ</t>
    </rPh>
    <phoneticPr fontId="20"/>
  </si>
  <si>
    <t>資　　産　　の　　部</t>
    <rPh sb="0" eb="1">
      <t>シ</t>
    </rPh>
    <rPh sb="3" eb="4">
      <t>サン</t>
    </rPh>
    <rPh sb="9" eb="10">
      <t>ブ</t>
    </rPh>
    <phoneticPr fontId="20"/>
  </si>
  <si>
    <t>負　　債　　の　　部</t>
    <rPh sb="0" eb="1">
      <t>フ</t>
    </rPh>
    <rPh sb="3" eb="4">
      <t>サイ</t>
    </rPh>
    <rPh sb="9" eb="10">
      <t>ブ</t>
    </rPh>
    <phoneticPr fontId="20"/>
  </si>
  <si>
    <t>純　資　産　の　部</t>
    <rPh sb="0" eb="1">
      <t>ジュン</t>
    </rPh>
    <rPh sb="2" eb="3">
      <t>シ</t>
    </rPh>
    <rPh sb="4" eb="5">
      <t>サン</t>
    </rPh>
    <rPh sb="8" eb="9">
      <t>ブ</t>
    </rPh>
    <phoneticPr fontId="20"/>
  </si>
  <si>
    <t>Ⅰ 流　動　負　債</t>
  </si>
  <si>
    <t>Ⅰ 売上高</t>
  </si>
  <si>
    <t>兼業事業売上高</t>
  </si>
  <si>
    <t>完成測量総利益（完成測量総損失）</t>
  </si>
  <si>
    <t>退職金</t>
  </si>
  <si>
    <t>売上総利益（売上総損失）</t>
  </si>
  <si>
    <t xml:space="preserve">通勤費 </t>
  </si>
  <si>
    <t>福利厚生費</t>
  </si>
  <si>
    <t>旅費交通費</t>
  </si>
  <si>
    <t>車両費</t>
  </si>
  <si>
    <t xml:space="preserve">通信運搬費 </t>
  </si>
  <si>
    <t>消耗品費</t>
  </si>
  <si>
    <t xml:space="preserve"> 　事業主利益（事業主損失）－損益計算書の事業主利益（事業主損失）</t>
  </si>
  <si>
    <t xml:space="preserve">備品費 </t>
  </si>
  <si>
    <t>図書費</t>
  </si>
  <si>
    <t>有価証券</t>
  </si>
  <si>
    <t>地代家賃</t>
  </si>
  <si>
    <t>7　記載要領6は、営業外収益の「その他」に属する収益及び営業外費用の「その他」に属する費用の</t>
  </si>
  <si>
    <t>水道光熱費</t>
  </si>
  <si>
    <t>修繕維持費</t>
  </si>
  <si>
    <t>保険料</t>
  </si>
  <si>
    <t>交際費</t>
  </si>
  <si>
    <t>会議費</t>
  </si>
  <si>
    <t xml:space="preserve">寄付金 </t>
  </si>
  <si>
    <t>会　費</t>
  </si>
  <si>
    <t>広告宣伝費</t>
  </si>
  <si>
    <t>雑　費</t>
  </si>
  <si>
    <t>その他</t>
  </si>
  <si>
    <t>支払利息</t>
  </si>
  <si>
    <t>8　注は、工事進行基準による完成測量高が「完成測量高」の総額の10分の１を超える場合に記載すること。</t>
  </si>
  <si>
    <t>手形売却損</t>
  </si>
  <si>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</si>
  <si>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1． 三　　角　　測　　量</t>
  </si>
  <si>
    <t>　　 　5． 空　中　写　真　撮　影</t>
  </si>
  <si>
    <t>2． 多　　角　　測　　量</t>
  </si>
  <si>
    <t xml:space="preserve"> 　　　6． 空　中　写　真　図　化</t>
  </si>
  <si>
    <t xml:space="preserve"> 　　　7． 地　図　の　調　製</t>
  </si>
  <si>
    <t>4． 地形測量及び平面測量</t>
  </si>
  <si>
    <t xml:space="preserve"> 　　　8． そ　の　他　の　測　量</t>
  </si>
  <si>
    <t>長期借入金</t>
  </si>
  <si>
    <t>登録第</t>
  </si>
  <si>
    <t>測量法第55条2の規定により測量業者としての登録の申請をします。</t>
  </si>
  <si>
    <t>注  消費税及び地方消費税に相当する額の会計処理の方法</t>
  </si>
  <si>
    <t>資本金又は出資の額</t>
    <rPh sb="0" eb="2">
      <t>シホン</t>
    </rPh>
    <rPh sb="2" eb="3">
      <t>キン</t>
    </rPh>
    <rPh sb="3" eb="4">
      <t>マタ</t>
    </rPh>
    <rPh sb="5" eb="7">
      <t>シュッシ</t>
    </rPh>
    <rPh sb="8" eb="9">
      <t>ガク</t>
    </rPh>
    <phoneticPr fontId="20"/>
  </si>
  <si>
    <t>決算書等の数字－⑤</t>
    <rPh sb="0" eb="3">
      <t>ケッサンショ</t>
    </rPh>
    <rPh sb="3" eb="4">
      <t>トウ</t>
    </rPh>
    <rPh sb="5" eb="7">
      <t>スウジ</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</si>
  <si>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</si>
  <si>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(空中写真によるものを除く。)</t>
  </si>
  <si>
    <t>受取利息及び配当金</t>
    <rPh sb="4" eb="5">
      <t>オヨ</t>
    </rPh>
    <phoneticPr fontId="20"/>
  </si>
  <si>
    <t>令和</t>
  </si>
  <si>
    <t>令和</t>
    <rPh sb="0" eb="2">
      <t>レイワ</t>
    </rPh>
    <phoneticPr fontId="20"/>
  </si>
  <si>
    <t>3． 水　　準　　測　　量</t>
  </si>
  <si>
    <t xml:space="preserve">
(用紙の寸法は、日本産業規格A4とする。)</t>
    <rPh sb="11" eb="13">
      <t>サンギョウ</t>
    </rPh>
    <phoneticPr fontId="20"/>
  </si>
  <si>
    <t>(用紙の寸法は、日本産業規格A4とする。)</t>
    <rPh sb="1" eb="3">
      <t>ヨウシ</t>
    </rPh>
    <rPh sb="4" eb="6">
      <t>スンポウ</t>
    </rPh>
    <rPh sb="8" eb="10">
      <t>ニホン</t>
    </rPh>
    <rPh sb="10" eb="12">
      <t>サンギョウ</t>
    </rPh>
    <rPh sb="12" eb="14">
      <t>キカク</t>
    </rPh>
    <phoneticPr fontId="20"/>
  </si>
  <si>
    <t>日付確認↓</t>
    <rPh sb="0" eb="2">
      <t>ヒヅケ</t>
    </rPh>
    <rPh sb="2" eb="4">
      <t>カクニン</t>
    </rPh>
    <phoneticPr fontId="20"/>
  </si>
  <si>
    <t>Ⅰの合計</t>
    <rPh sb="2" eb="4">
      <t>ゴウケイ</t>
    </rPh>
    <phoneticPr fontId="20"/>
  </si>
  <si>
    <t>Ⅱの合計</t>
    <rPh sb="2" eb="4">
      <t>ゴウケイ</t>
    </rPh>
    <phoneticPr fontId="20"/>
  </si>
  <si>
    <t>(用紙の寸法は、日本産業規格A4とする。)</t>
    <rPh sb="10" eb="12">
      <t>さんぎょう</t>
    </rPh>
    <phoneticPr fontId="20" type="Hiragana"/>
  </si>
  <si>
    <t>2　「事業主利益（事業主損失）」以外の勘定科目の分類は、法人の勘定科目の分類によること。</t>
  </si>
  <si>
    <t>（用紙の寸法は、日本産業規格A4とする。）</t>
    <rPh sb="1" eb="3">
      <t>ヨウシ</t>
    </rPh>
    <rPh sb="4" eb="6">
      <t>スンポウ</t>
    </rPh>
    <rPh sb="8" eb="10">
      <t>ニホン</t>
    </rPh>
    <rPh sb="10" eb="12">
      <t>サンギョウ</t>
    </rPh>
    <rPh sb="12" eb="14">
      <t>キカク</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</si>
  <si>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</si>
  <si>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使用人数（測量士）</t>
    <rPh sb="0" eb="2">
      <t>シヨウ</t>
    </rPh>
    <rPh sb="2" eb="4">
      <t>ニンズウ</t>
    </rPh>
    <rPh sb="5" eb="8">
      <t>ソクリョウシ</t>
    </rPh>
    <phoneticPr fontId="20"/>
  </si>
  <si>
    <t>営業所ごとの測量士の人数</t>
  </si>
  <si>
    <t>営業所ごとの測量士補の人数</t>
    <rPh sb="9" eb="10">
      <t>ホ</t>
    </rPh>
    <phoneticPr fontId="20"/>
  </si>
  <si>
    <t>⑧Ⅴの合計</t>
    <rPh sb="3" eb="5">
      <t>ゴウケイ</t>
    </rPh>
    <phoneticPr fontId="20"/>
  </si>
  <si>
    <t>納　税　証　明　書</t>
    <rPh sb="0" eb="1">
      <t>オサム</t>
    </rPh>
    <rPh sb="2" eb="3">
      <t>ゼイ</t>
    </rPh>
    <rPh sb="4" eb="5">
      <t>アカシ</t>
    </rPh>
    <rPh sb="6" eb="7">
      <t>メイ</t>
    </rPh>
    <rPh sb="8" eb="9">
      <t>ショ</t>
    </rPh>
    <phoneticPr fontId="20"/>
  </si>
  <si>
    <t>住所　…</t>
    <rPh sb="0" eb="2">
      <t>ジュウショ</t>
    </rPh>
    <phoneticPr fontId="20"/>
  </si>
  <si>
    <t>氏名　…</t>
    <rPh sb="0" eb="2">
      <t>シメイ</t>
    </rPh>
    <phoneticPr fontId="20"/>
  </si>
  <si>
    <t>添付書類（ハ）（法第55条の3第3号）</t>
  </si>
  <si>
    <t>（商号又は名称）</t>
    <rPh sb="1" eb="3">
      <t>ショウゴウ</t>
    </rPh>
    <rPh sb="3" eb="4">
      <t>マタ</t>
    </rPh>
    <rPh sb="5" eb="7">
      <t>メイショウ</t>
    </rPh>
    <phoneticPr fontId="20"/>
  </si>
  <si>
    <t>現金預金</t>
    <rPh sb="0" eb="2">
      <t>ゲンキン</t>
    </rPh>
    <rPh sb="2" eb="4">
      <t>ヨキン</t>
    </rPh>
    <phoneticPr fontId="20"/>
  </si>
  <si>
    <t>未成測量支出金</t>
  </si>
  <si>
    <t>　純資産合計</t>
  </si>
  <si>
    <t>材料貯蔵品</t>
  </si>
  <si>
    <t>貸倒引当金</t>
  </si>
  <si>
    <t>建物・構築物</t>
  </si>
  <si>
    <t>機械・運搬具</t>
  </si>
  <si>
    <t>　負債・純資産合計</t>
  </si>
  <si>
    <t>工具器具・備品</t>
  </si>
  <si>
    <t>土　地</t>
  </si>
  <si>
    <t>建設仮勘定</t>
  </si>
  <si>
    <t>破産更生債権等</t>
    <rPh sb="0" eb="2">
      <t>ハサン</t>
    </rPh>
    <rPh sb="2" eb="4">
      <t>コウセイ</t>
    </rPh>
    <rPh sb="4" eb="7">
      <t>サイケントウ</t>
    </rPh>
    <phoneticPr fontId="20"/>
  </si>
  <si>
    <t>固定資産合計</t>
  </si>
  <si>
    <t>　資産合計</t>
  </si>
  <si>
    <t>測量未払金</t>
  </si>
  <si>
    <t>短期借入金</t>
  </si>
  <si>
    <t xml:space="preserve">未払金 </t>
  </si>
  <si>
    <t>R</t>
  </si>
  <si>
    <t>未成測量受入金</t>
  </si>
  <si>
    <t>預り金</t>
  </si>
  <si>
    <t>流動負債合計</t>
  </si>
  <si>
    <t>Ⅱ 固　定　負　債</t>
  </si>
  <si>
    <t>固定負債合計</t>
  </si>
  <si>
    <t>事業主借勘定</t>
  </si>
  <si>
    <t>事業主貸勘定</t>
  </si>
  <si>
    <t xml:space="preserve"> 　事業主仮勘定－事業主が事業外資金から事業のために借りたもの</t>
  </si>
  <si>
    <t xml:space="preserve"> 　事業主貸勘定－事業主が営業の資金から家事費等に充当したもの</t>
  </si>
  <si>
    <t>3　記載すべき金額は、千円単位をもって表示すること。</t>
  </si>
  <si>
    <t xml:space="preserve">営業利益（営業損失）  </t>
  </si>
  <si>
    <t>4　金額の記載に当たつて有効数字がない場合においては、科目の記載を要しない。</t>
  </si>
  <si>
    <t>おいては、科目の記載を要しない。</t>
  </si>
  <si>
    <t xml:space="preserve">   すること。</t>
  </si>
  <si>
    <t>添付書類（ニ）(法第55条の3第3号)</t>
    <rPh sb="0" eb="2">
      <t>テンプ</t>
    </rPh>
    <rPh sb="2" eb="4">
      <t>ショルイ</t>
    </rPh>
    <rPh sb="8" eb="9">
      <t>ホウ</t>
    </rPh>
    <rPh sb="9" eb="10">
      <t>ダイ</t>
    </rPh>
    <rPh sb="12" eb="13">
      <t>ジョウ</t>
    </rPh>
    <rPh sb="15" eb="16">
      <t>ダイ</t>
    </rPh>
    <rPh sb="17" eb="18">
      <t>ゴウ</t>
    </rPh>
    <phoneticPr fontId="20"/>
  </si>
  <si>
    <t>Ⅱ 売上原価</t>
  </si>
  <si>
    <t>材料費</t>
  </si>
  <si>
    <t>経　費</t>
  </si>
  <si>
    <t>　事業主利益（事業主損失）</t>
  </si>
  <si>
    <t>1　損益計算書は、損益の状態を正確に判断することができるよう明瞭に記載すること。</t>
  </si>
  <si>
    <t>4　金額の記載に当たって有効数字がない場合においては、科目の記載を要しない。</t>
  </si>
  <si>
    <t>5　兼業事業とは、測量業以外の事業を併せて営む場合における当該測量業以外の事業をいう。</t>
  </si>
  <si>
    <t>この場合において兼業事業の表示については、その内容を示す適当な名称をもって記載することができる。</t>
  </si>
  <si>
    <t>6　「雑費」に属する費用で、販売費及び一般管理費の総額の10分の１を超えるものについては、当該費用を</t>
  </si>
  <si>
    <t>明示する科目をもって記載すること。</t>
  </si>
  <si>
    <t>記載に準用する。</t>
  </si>
  <si>
    <t xml:space="preserve">                貸　借　対　照　表</t>
    <rPh sb="16" eb="17">
      <t>カシ</t>
    </rPh>
    <rPh sb="18" eb="19">
      <t>シャク</t>
    </rPh>
    <rPh sb="20" eb="21">
      <t>タイ</t>
    </rPh>
    <rPh sb="22" eb="23">
      <t>テル</t>
    </rPh>
    <rPh sb="24" eb="25">
      <t>オモテ</t>
    </rPh>
    <phoneticPr fontId="20"/>
  </si>
  <si>
    <t>決算書等の数字－Ⅰの合計</t>
    <rPh sb="0" eb="3">
      <t>ケッサンショ</t>
    </rPh>
    <rPh sb="3" eb="4">
      <t>トウ</t>
    </rPh>
    <rPh sb="5" eb="7">
      <t>スウジ</t>
    </rPh>
    <rPh sb="10" eb="12">
      <t>ゴウケイ</t>
    </rPh>
    <phoneticPr fontId="20"/>
  </si>
  <si>
    <t>端数許容範囲</t>
    <rPh sb="0" eb="2">
      <t>ハスウ</t>
    </rPh>
    <rPh sb="2" eb="4">
      <t>キョヨウ</t>
    </rPh>
    <rPh sb="4" eb="6">
      <t>ハンイ</t>
    </rPh>
    <phoneticPr fontId="20"/>
  </si>
  <si>
    <t>Ⅱ 固　定　資　産</t>
  </si>
  <si>
    <t>決算書等の数字－Ⅱの合計</t>
    <rPh sb="0" eb="3">
      <t>ケッサンショ</t>
    </rPh>
    <rPh sb="3" eb="4">
      <t>トウ</t>
    </rPh>
    <rPh sb="5" eb="7">
      <t>スウジ</t>
    </rPh>
    <phoneticPr fontId="20"/>
  </si>
  <si>
    <t>H</t>
  </si>
  <si>
    <t>Ⅰ＋Ⅱの合計</t>
    <rPh sb="4" eb="6">
      <t>ゴウケイ</t>
    </rPh>
    <phoneticPr fontId="20"/>
  </si>
  <si>
    <t>決算書等の数字－Ⅰ＋Ⅱの合計</t>
    <rPh sb="12" eb="14">
      <t>ゴウケイ</t>
    </rPh>
    <phoneticPr fontId="20"/>
  </si>
  <si>
    <t>・・・引当金</t>
  </si>
  <si>
    <t>決算書等の数字－Ⅰの合計</t>
    <rPh sb="0" eb="3">
      <t>ケッサンショ</t>
    </rPh>
    <rPh sb="3" eb="4">
      <t>トウ</t>
    </rPh>
    <rPh sb="5" eb="7">
      <t>スウジ</t>
    </rPh>
    <phoneticPr fontId="20"/>
  </si>
  <si>
    <t>　負債合計</t>
  </si>
  <si>
    <t>期首資本金</t>
  </si>
  <si>
    <t>純資産の合計</t>
    <rPh sb="0" eb="3">
      <t>ジュンシサン</t>
    </rPh>
    <rPh sb="4" eb="6">
      <t>ゴウケイ</t>
    </rPh>
    <phoneticPr fontId="20"/>
  </si>
  <si>
    <t>決算書等の数字－純資産合計</t>
    <rPh sb="0" eb="3">
      <t>ケッサンショ</t>
    </rPh>
    <rPh sb="3" eb="4">
      <t>トウ</t>
    </rPh>
    <rPh sb="5" eb="7">
      <t>スウジ</t>
    </rPh>
    <rPh sb="8" eb="11">
      <t>ジュンシサン</t>
    </rPh>
    <rPh sb="11" eb="13">
      <t>ゴウケイ</t>
    </rPh>
    <phoneticPr fontId="20"/>
  </si>
  <si>
    <t>事業主利益（事業主損失）</t>
  </si>
  <si>
    <t>負債合計＋純資産の合計</t>
    <rPh sb="0" eb="2">
      <t>フサイ</t>
    </rPh>
    <rPh sb="2" eb="4">
      <t>ゴウケイ</t>
    </rPh>
    <rPh sb="5" eb="8">
      <t>ジュンシサン</t>
    </rPh>
    <rPh sb="9" eb="11">
      <t>ゴウケイ</t>
    </rPh>
    <phoneticPr fontId="20"/>
  </si>
  <si>
    <t>（別表第十一（第十二条関係））</t>
    <rPh sb="1" eb="2">
      <t>ベツ</t>
    </rPh>
    <rPh sb="2" eb="3">
      <t>ヒョウ</t>
    </rPh>
    <rPh sb="3" eb="4">
      <t>ダイ</t>
    </rPh>
    <rPh sb="4" eb="6">
      <t>11</t>
    </rPh>
    <rPh sb="7" eb="8">
      <t>ダイ</t>
    </rPh>
    <rPh sb="8" eb="10">
      <t>12</t>
    </rPh>
    <rPh sb="10" eb="11">
      <t>ジョウ</t>
    </rPh>
    <rPh sb="11" eb="13">
      <t>カンケイ</t>
    </rPh>
    <phoneticPr fontId="20"/>
  </si>
  <si>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20"/>
  </si>
  <si>
    <t>2　下記以外の勘定科目の分類は、法人の勘定科目の分類によること。</t>
  </si>
  <si>
    <t>6　流動資産又は固定資産の「その他」に属する資産で、その金額が資産の総額の100分の１を超えるものに</t>
  </si>
  <si>
    <t>ついては、当該資産を明示する科目をもって記載すること。</t>
  </si>
  <si>
    <t>7　記載要領６は、負債の部の記載に準用する。</t>
  </si>
  <si>
    <t>9　注は、税抜方式及び税込方式のうち貸借対照表及び損益計算書の作成に当たって採用したものを記載すること。</t>
  </si>
  <si>
    <t>　　　　　 損　益　計　算　書</t>
    <rPh sb="6" eb="7">
      <t>ソン</t>
    </rPh>
    <rPh sb="8" eb="9">
      <t>エキ</t>
    </rPh>
    <rPh sb="10" eb="11">
      <t>ケイ</t>
    </rPh>
    <rPh sb="12" eb="13">
      <t>ザン</t>
    </rPh>
    <rPh sb="14" eb="15">
      <t>ショ</t>
    </rPh>
    <phoneticPr fontId="20"/>
  </si>
  <si>
    <t>　</t>
  </si>
  <si>
    <t>①Ⅰの合計</t>
    <rPh sb="3" eb="5">
      <t>ゴウケイ</t>
    </rPh>
    <phoneticPr fontId="20"/>
  </si>
  <si>
    <t>②完成測量原価の合計</t>
    <rPh sb="1" eb="3">
      <t>カンセイ</t>
    </rPh>
    <rPh sb="3" eb="5">
      <t>ソクリョウ</t>
    </rPh>
    <rPh sb="5" eb="7">
      <t>ゲンカ</t>
    </rPh>
    <rPh sb="8" eb="10">
      <t>ゴウケイ</t>
    </rPh>
    <phoneticPr fontId="20"/>
  </si>
  <si>
    <t>兼業事業売上原価</t>
  </si>
  <si>
    <t>④売上総利益（売上総損失）の合計</t>
    <rPh sb="14" eb="16">
      <t>ゴウケイ</t>
    </rPh>
    <phoneticPr fontId="20"/>
  </si>
  <si>
    <t>決算書等の数字－④</t>
  </si>
  <si>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20"/>
  </si>
  <si>
    <t xml:space="preserve">法定福利費 </t>
  </si>
  <si>
    <t>⑤Ⅲの合計</t>
    <rPh sb="3" eb="5">
      <t>ゴウケイ</t>
    </rPh>
    <phoneticPr fontId="20"/>
  </si>
  <si>
    <t xml:space="preserve">減価償却費 </t>
  </si>
  <si>
    <t>⑥（④－⑤の合計）</t>
    <rPh sb="6" eb="8">
      <t>ゴウケイ</t>
    </rPh>
    <phoneticPr fontId="20"/>
  </si>
  <si>
    <t>決算書等の数字 －⑥</t>
    <rPh sb="0" eb="3">
      <t>ケッサンショ</t>
    </rPh>
    <rPh sb="3" eb="4">
      <t>トウ</t>
    </rPh>
    <rPh sb="5" eb="7">
      <t>スウジ</t>
    </rPh>
    <phoneticPr fontId="20"/>
  </si>
  <si>
    <t>⑦Ⅳの合計</t>
    <rPh sb="3" eb="5">
      <t>ゴウケイ</t>
    </rPh>
    <phoneticPr fontId="20"/>
  </si>
  <si>
    <t>決算書等の数字 －⑦</t>
    <rPh sb="0" eb="3">
      <t>ケッサンショ</t>
    </rPh>
    <rPh sb="3" eb="4">
      <t>トウ</t>
    </rPh>
    <rPh sb="5" eb="7">
      <t>スウジ</t>
    </rPh>
    <phoneticPr fontId="20"/>
  </si>
  <si>
    <t>決算書等の数字 －⑧</t>
    <rPh sb="0" eb="3">
      <t>ケッサンショ</t>
    </rPh>
    <rPh sb="3" eb="4">
      <t>トウ</t>
    </rPh>
    <rPh sb="5" eb="7">
      <t>スウジ</t>
    </rPh>
    <phoneticPr fontId="20"/>
  </si>
  <si>
    <t>⑨営業利益（営業損失）＋Ⅳ－Ｖ</t>
    <rPh sb="1" eb="3">
      <t>エイギョウ</t>
    </rPh>
    <rPh sb="3" eb="5">
      <t>リエキ</t>
    </rPh>
    <rPh sb="6" eb="8">
      <t>エイギョウ</t>
    </rPh>
    <rPh sb="8" eb="10">
      <t>ソンシツ</t>
    </rPh>
    <phoneticPr fontId="20"/>
  </si>
  <si>
    <t>決算書等の数字－⑨</t>
  </si>
  <si>
    <t xml:space="preserve">
(用紙の寸法は、日本産業規格A4とする。)</t>
  </si>
  <si>
    <t>．</t>
  </si>
  <si>
    <t>別表第十二（第十四条関係）
添付書類(イ)（法第55条の3第1号）</t>
  </si>
  <si>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20"/>
  </si>
  <si>
    <t>完成測量未収入金</t>
    <phoneticPr fontId="20"/>
  </si>
  <si>
    <t>完成測量収入</t>
    <phoneticPr fontId="20"/>
  </si>
  <si>
    <t>人件費</t>
    <phoneticPr fontId="20"/>
  </si>
  <si>
    <t>外注費</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</si>
</sst>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平成&quot;yy&quot;年&quot;m&quot;月&quot;d&quot;日&quot;"/>
    <numFmt numFmtId="177" formatCode="#,##0;&quot;△ &quot;#,##0"/>
    <numFmt numFmtId="178" formatCode="#,##0_ "/>
    <numFmt numFmtId="179" formatCode="m&quot;月&quot;d&quot;日&quot;;@"/>
  </numFmts>
  <fonts count="85">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0"/>
      <name val="ＭＳ 明朝"/>
      <family val="1"/>
    </font>
    <font>
      <b/>
      <sz val="16"/>
      <name val="ＭＳ 明朝"/>
      <family val="1"/>
    </font>
    <font>
      <vertAlign val="superscript"/>
      <sz val="10"/>
      <name val="ＭＳ 明朝"/>
      <family val="1"/>
    </font>
    <font>
      <sz val="7"/>
      <name val="ＭＳ 明朝"/>
      <family val="1"/>
    </font>
    <font>
      <sz val="10"/>
      <color indexed="16"/>
      <name val="ＭＳ 明朝"/>
      <family val="1"/>
    </font>
    <font>
      <sz val="10"/>
      <name val="ＭＳ Ｐゴシック"/>
      <family val="3"/>
    </font>
    <font>
      <sz val="11"/>
      <color indexed="10"/>
      <name val="ＭＳ 明朝"/>
      <family val="1"/>
    </font>
    <font>
      <vertAlign val="superscript"/>
      <sz val="16"/>
      <name val="ＭＳ 明朝"/>
      <family val="1"/>
    </font>
    <font>
      <vertAlign val="superscript"/>
      <sz val="11"/>
      <name val="ＭＳ 明朝"/>
      <family val="1"/>
    </font>
    <font>
      <sz val="11"/>
      <name val="ＭＳ ゴシック"/>
      <family val="3"/>
    </font>
    <font>
      <sz val="10"/>
      <color indexed="10"/>
      <name val="ＭＳ 明朝"/>
      <family val="1"/>
    </font>
    <font>
      <sz val="10"/>
      <color rgb="FFFF0000"/>
      <name val="ＭＳ 明朝"/>
      <family val="1"/>
    </font>
    <font>
      <b/>
      <sz val="11"/>
      <color rgb="FFFF0000"/>
      <name val="ＭＳ ゴシック"/>
      <family val="3"/>
    </font>
    <font>
      <sz val="10"/>
      <color theme="0" tint="-0.34998626667073579"/>
      <name val="HGｺﾞｼｯｸE"/>
      <family val="3"/>
    </font>
    <font>
      <b/>
      <sz val="14"/>
      <color rgb="FFFF0000"/>
      <name val="ＭＳ ゴシック"/>
      <family val="3"/>
    </font>
    <font>
      <sz val="8"/>
      <color rgb="FFFF0000"/>
      <name val="ＭＳ ゴシック"/>
      <family val="3"/>
    </font>
    <font>
      <sz val="10"/>
      <name val="HGｺﾞｼｯｸE"/>
      <family val="3"/>
    </font>
    <font>
      <sz val="8"/>
      <name val="ＭＳ 明朝"/>
      <family val="1"/>
    </font>
    <font>
      <b/>
      <sz val="14"/>
      <name val="ＭＳ 明朝"/>
      <family val="1"/>
    </font>
    <font>
      <b/>
      <sz val="18"/>
      <name val="ＭＳ 明朝"/>
      <family val="1"/>
    </font>
    <font>
      <sz val="10"/>
      <name val="ＭＳ ゴシック"/>
      <family val="3"/>
    </font>
    <font>
      <sz val="12"/>
      <name val="ＭＳ Ｐゴシック"/>
      <family val="3"/>
    </font>
    <font>
      <b/>
      <sz val="12"/>
      <color rgb="FFFF0000"/>
      <name val="ＭＳ 明朝"/>
      <family val="1"/>
    </font>
    <font>
      <sz val="11"/>
      <color theme="0"/>
      <name val="ＭＳ 明朝"/>
      <family val="1"/>
    </font>
    <font>
      <sz val="10"/>
      <color theme="0"/>
      <name val="ＭＳ ゴシック"/>
      <family val="3"/>
    </font>
    <font>
      <sz val="10"/>
      <color theme="0"/>
      <name val="ＭＳ 明朝"/>
      <family val="1"/>
    </font>
    <font>
      <sz val="14"/>
      <color rgb="FFFF0000"/>
      <name val="ＭＳ ゴシック"/>
      <family val="3"/>
    </font>
    <font>
      <sz val="11"/>
      <color rgb="FFFF0000"/>
      <name val="ＭＳ ゴシック"/>
      <family val="3"/>
    </font>
    <font>
      <sz val="9"/>
      <color theme="0" tint="-0.34998626667073579"/>
      <name val="ＭＳ ゴシック"/>
      <family val="3"/>
    </font>
    <font>
      <sz val="11"/>
      <color theme="0" tint="-0.34998626667073579"/>
      <name val="ＭＳ 明朝"/>
      <family val="1"/>
    </font>
    <font>
      <sz val="11"/>
      <color theme="0" tint="-0.34998626667073579"/>
      <name val="ＭＳ ゴシック"/>
      <family val="3"/>
    </font>
    <font>
      <b/>
      <sz val="11"/>
      <color theme="0" tint="-0.34998626667073579"/>
      <name val="ＭＳ Ｐゴシック"/>
      <family val="3"/>
    </font>
    <font>
      <sz val="6"/>
      <color theme="0" tint="-0.34998626667073579"/>
      <name val="ＭＳ ゴシック"/>
      <family val="3"/>
    </font>
    <font>
      <sz val="11"/>
      <color theme="0" tint="-0.34998626667073579"/>
      <name val="ＭＳ Ｐゴシック"/>
      <family val="3"/>
    </font>
    <font>
      <b/>
      <sz val="11"/>
      <color theme="0" tint="-0.34998626667073579"/>
      <name val="ＭＳ ゴシック"/>
      <family val="3"/>
    </font>
    <font>
      <strike/>
      <sz val="10"/>
      <name val="ＭＳ 明朝"/>
      <family val="1"/>
    </font>
    <font>
      <sz val="11"/>
      <color rgb="FFFF0000"/>
      <name val="ＭＳ Ｐゴシック"/>
      <family val="3"/>
    </font>
    <font>
      <sz val="8"/>
      <color theme="0" tint="-0.34998626667073579"/>
      <name val="ＭＳ ゴシック"/>
      <family val="3"/>
    </font>
    <font>
      <sz val="24"/>
      <name val="ＭＳ 明朝"/>
      <family val="1"/>
    </font>
    <font>
      <sz val="12"/>
      <name val="ＭＳ 明朝"/>
      <family val="1"/>
    </font>
    <font>
      <sz val="12"/>
      <color theme="1"/>
      <name val="ＭＳ 明朝"/>
      <family val="1"/>
    </font>
    <font>
      <sz val="11"/>
      <color theme="1"/>
      <name val="ＭＳ 明朝"/>
      <family val="1"/>
    </font>
    <font>
      <sz val="8"/>
      <color theme="1"/>
      <name val="ＭＳ ゴシック"/>
      <family val="3"/>
    </font>
    <font>
      <sz val="9"/>
      <color theme="1"/>
      <name val="ＭＳ ゴシック"/>
      <family val="3"/>
    </font>
    <font>
      <b/>
      <sz val="18"/>
      <color theme="1"/>
      <name val="ＭＳ 明朝"/>
      <family val="1"/>
    </font>
    <font>
      <sz val="8"/>
      <color theme="0" tint="-0.34998626667073579"/>
      <name val="ＭＳ Ｐゴシック"/>
      <family val="3"/>
    </font>
    <font>
      <strike/>
      <sz val="11"/>
      <name val="ＭＳ 明朝"/>
      <family val="1"/>
    </font>
    <font>
      <sz val="10"/>
      <name val="ＭＳ 明朝"/>
      <family val="1"/>
      <charset val="128"/>
    </font>
    <font>
      <strike/>
      <sz val="10"/>
      <name val="ＭＳ 明朝"/>
      <family val="1"/>
      <charset val="128"/>
    </font>
    <font>
      <sz val="10"/>
      <color indexed="81"/>
      <name val="ＭＳ Ｐゴシック"/>
      <family val="3"/>
      <charset val="128"/>
    </font>
    <font>
      <b/>
      <sz val="9"/>
      <color indexed="81"/>
      <name val="Malgun Gothic Semilight"/>
      <family val="3"/>
      <charset val="128"/>
    </font>
    <font>
      <sz val="9"/>
      <color indexed="81"/>
      <name val="MS P ゴシック"/>
      <family val="3"/>
      <charset val="128"/>
    </font>
    <font>
      <sz val="10"/>
      <color indexed="81"/>
      <name val="MS P ゴシック"/>
      <family val="3"/>
      <charset val="128"/>
    </font>
    <font>
      <b/>
      <sz val="9"/>
      <color indexed="81"/>
      <name val="Malgun Gothic Semilight"/>
      <family val="3"/>
      <charset val="129"/>
    </font>
    <font>
      <sz val="10"/>
      <color indexed="81"/>
      <name val="Malgun Gothic Semilight"/>
      <family val="3"/>
      <charset val="129"/>
    </font>
    <font>
      <sz val="11"/>
      <color indexed="81"/>
      <name val="MS P ゴシック"/>
      <family val="3"/>
      <charset val="128"/>
    </font>
    <font>
      <sz val="9"/>
      <color indexed="81"/>
      <name val="ＭＳ ゴシック"/>
      <family val="3"/>
      <charset val="128"/>
    </font>
    <font>
      <sz val="9"/>
      <color indexed="81"/>
      <name val="ＭＳ 明朝"/>
      <family val="1"/>
      <charset val="128"/>
    </font>
    <font>
      <b/>
      <sz val="9"/>
      <color indexed="81"/>
      <name val="MS P ゴシック"/>
      <family val="3"/>
      <charset val="128"/>
    </font>
    <font>
      <sz val="9"/>
      <name val="ＭＳ 明朝"/>
      <family val="1"/>
    </font>
    <font>
      <sz val="9"/>
      <name val="ＭＳ Ｐゴシック"/>
      <family val="3"/>
    </font>
    <font>
      <sz val="11"/>
      <color indexed="8"/>
      <name val="MS P ゴシック"/>
      <family val="3"/>
      <charset val="128"/>
    </font>
    <font>
      <sz val="10"/>
      <color indexed="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499984740745262"/>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s>
  <borders count="1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9"/>
      </top>
      <bottom style="thin">
        <color indexed="9"/>
      </bottom>
      <diagonal/>
    </border>
    <border>
      <left style="medium">
        <color indexed="8"/>
      </left>
      <right/>
      <top style="medium">
        <color indexed="8"/>
      </top>
      <bottom style="thin">
        <color indexed="8"/>
      </bottom>
      <diagonal/>
    </border>
    <border>
      <left style="medium">
        <color indexed="8"/>
      </left>
      <right/>
      <top/>
      <bottom/>
      <diagonal/>
    </border>
    <border>
      <left style="medium">
        <color indexed="8"/>
      </left>
      <right/>
      <top style="thin">
        <color indexed="9"/>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style="medium">
        <color indexed="8"/>
      </top>
      <bottom style="thin">
        <color indexed="8"/>
      </bottom>
      <diagonal/>
    </border>
    <border>
      <left/>
      <right/>
      <top style="thin">
        <color indexed="9"/>
      </top>
      <bottom/>
      <diagonal/>
    </border>
    <border>
      <left/>
      <right/>
      <top/>
      <bottom style="thin">
        <color indexed="8"/>
      </bottom>
      <diagonal/>
    </border>
    <border>
      <left/>
      <right/>
      <top style="thin">
        <color indexed="8"/>
      </top>
      <bottom style="thin">
        <color indexed="8"/>
      </bottom>
      <diagonal/>
    </border>
    <border>
      <left style="thin">
        <color indexed="9"/>
      </left>
      <right/>
      <top style="thin">
        <color indexed="8"/>
      </top>
      <bottom style="thin">
        <color indexed="8"/>
      </bottom>
      <diagonal/>
    </border>
    <border>
      <left/>
      <right/>
      <top style="thin">
        <color indexed="8"/>
      </top>
      <bottom/>
      <diagonal/>
    </border>
    <border>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9"/>
      </right>
      <top style="thin">
        <color indexed="8"/>
      </top>
      <bottom style="thin">
        <color indexed="8"/>
      </bottom>
      <diagonal/>
    </border>
    <border>
      <left/>
      <right style="thin">
        <color indexed="63"/>
      </right>
      <top style="thin">
        <color indexed="8"/>
      </top>
      <bottom/>
      <diagonal/>
    </border>
    <border>
      <left/>
      <right style="thin">
        <color indexed="63"/>
      </right>
      <top/>
      <bottom style="thin">
        <color indexed="8"/>
      </bottom>
      <diagonal/>
    </border>
    <border>
      <left/>
      <right style="thin">
        <color indexed="63"/>
      </right>
      <top/>
      <bottom style="medium">
        <color indexed="8"/>
      </bottom>
      <diagonal/>
    </border>
    <border>
      <left/>
      <right/>
      <top style="thin">
        <color indexed="9"/>
      </top>
      <bottom style="medium">
        <color indexed="9"/>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3"/>
      </left>
      <right/>
      <top style="thin">
        <color indexed="8"/>
      </top>
      <bottom/>
      <diagonal/>
    </border>
    <border>
      <left style="thin">
        <color indexed="63"/>
      </left>
      <right/>
      <top/>
      <bottom style="thin">
        <color indexed="8"/>
      </bottom>
      <diagonal/>
    </border>
    <border>
      <left style="thin">
        <color indexed="63"/>
      </left>
      <right/>
      <top/>
      <bottom style="medium">
        <color indexed="63"/>
      </bottom>
      <diagonal/>
    </border>
    <border>
      <left/>
      <right style="thin">
        <color indexed="9"/>
      </right>
      <top style="thin">
        <color indexed="9"/>
      </top>
      <bottom/>
      <diagonal/>
    </border>
    <border>
      <left/>
      <right style="thin">
        <color indexed="9"/>
      </right>
      <top/>
      <bottom/>
      <diagonal/>
    </border>
    <border>
      <left/>
      <right style="thin">
        <color indexed="8"/>
      </right>
      <top style="thin">
        <color indexed="8"/>
      </top>
      <bottom/>
      <diagonal/>
    </border>
    <border>
      <left/>
      <right style="thin">
        <color indexed="8"/>
      </right>
      <top/>
      <bottom style="medium">
        <color indexed="63"/>
      </bottom>
      <diagonal/>
    </border>
    <border>
      <left style="thin">
        <color indexed="9"/>
      </left>
      <right/>
      <top/>
      <bottom/>
      <diagonal/>
    </border>
    <border>
      <left style="thin">
        <color indexed="8"/>
      </left>
      <right style="thin">
        <color indexed="8"/>
      </right>
      <top style="medium">
        <color indexed="8"/>
      </top>
      <bottom style="thin">
        <color indexed="8"/>
      </bottom>
      <diagonal/>
    </border>
    <border>
      <left style="thin">
        <color indexed="9"/>
      </left>
      <right/>
      <top style="thin">
        <color indexed="9"/>
      </top>
      <bottom style="thin">
        <color indexed="9"/>
      </bottom>
      <diagonal/>
    </border>
    <border>
      <left/>
      <right style="thin">
        <color indexed="9"/>
      </right>
      <top style="thin">
        <color indexed="9"/>
      </top>
      <bottom style="medium">
        <color indexed="9"/>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9"/>
      </top>
      <bottom/>
      <diagonal/>
    </border>
    <border>
      <left style="thin">
        <color indexed="8"/>
      </left>
      <right/>
      <top/>
      <bottom style="thin">
        <color indexed="9"/>
      </bottom>
      <diagonal/>
    </border>
    <border>
      <left style="thin">
        <color indexed="8"/>
      </left>
      <right/>
      <top/>
      <bottom style="medium">
        <color indexed="63"/>
      </bottom>
      <diagonal/>
    </border>
    <border>
      <left style="thin">
        <color indexed="9"/>
      </left>
      <right/>
      <top style="thin">
        <color indexed="9"/>
      </top>
      <bottom/>
      <diagonal/>
    </border>
    <border>
      <left style="thin">
        <color indexed="9"/>
      </left>
      <right/>
      <top/>
      <bottom style="medium">
        <color indexed="9"/>
      </bottom>
      <diagonal/>
    </border>
    <border>
      <left/>
      <right/>
      <top/>
      <bottom style="thin">
        <color indexed="9"/>
      </bottom>
      <diagonal/>
    </border>
    <border>
      <left/>
      <right/>
      <top/>
      <bottom style="medium">
        <color indexed="63"/>
      </bottom>
      <diagonal/>
    </border>
    <border>
      <left/>
      <right/>
      <top/>
      <bottom style="medium">
        <color indexed="9"/>
      </bottom>
      <diagonal/>
    </border>
    <border>
      <left/>
      <right style="thin">
        <color indexed="64"/>
      </right>
      <top style="thin">
        <color indexed="9"/>
      </top>
      <bottom style="thin">
        <color indexed="9"/>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9"/>
      </top>
      <bottom/>
      <diagonal/>
    </border>
    <border>
      <left style="thin">
        <color indexed="64"/>
      </left>
      <right/>
      <top/>
      <bottom style="thin">
        <color indexed="9"/>
      </bottom>
      <diagonal/>
    </border>
    <border>
      <left/>
      <right style="medium">
        <color indexed="8"/>
      </right>
      <top style="medium">
        <color indexed="8"/>
      </top>
      <bottom style="thin">
        <color indexed="8"/>
      </bottom>
      <diagonal/>
    </border>
    <border>
      <left/>
      <right style="medium">
        <color indexed="8"/>
      </right>
      <top/>
      <bottom/>
      <diagonal/>
    </border>
    <border>
      <left/>
      <right style="medium">
        <color indexed="8"/>
      </right>
      <top style="thin">
        <color indexed="9"/>
      </top>
      <bottom/>
      <diagonal/>
    </border>
    <border>
      <left/>
      <right style="medium">
        <color indexed="8"/>
      </right>
      <top/>
      <bottom style="medium">
        <color indexed="9"/>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bottom style="thin">
        <color indexed="9"/>
      </bottom>
      <diagonal/>
    </border>
    <border>
      <left/>
      <right style="medium">
        <color indexed="8"/>
      </right>
      <top/>
      <bottom style="medium">
        <color indexed="63"/>
      </bottom>
      <diagonal/>
    </border>
    <border>
      <left style="medium">
        <color indexed="8"/>
      </left>
      <right/>
      <top style="medium">
        <color indexed="8"/>
      </top>
      <bottom/>
      <diagonal/>
    </border>
    <border>
      <left/>
      <right/>
      <top style="medium">
        <color indexed="8"/>
      </top>
      <bottom/>
      <diagonal/>
    </border>
    <border>
      <left/>
      <right style="thin">
        <color indexed="9"/>
      </right>
      <top style="medium">
        <color indexed="8"/>
      </top>
      <bottom/>
      <diagonal/>
    </border>
    <border>
      <left/>
      <right style="thin">
        <color indexed="9"/>
      </right>
      <top/>
      <bottom style="medium">
        <color indexed="8"/>
      </bottom>
      <diagonal/>
    </border>
    <border>
      <left style="thin">
        <color indexed="9"/>
      </left>
      <right/>
      <top style="medium">
        <color indexed="8"/>
      </top>
      <bottom/>
      <diagonal/>
    </border>
    <border>
      <left style="thin">
        <color indexed="9"/>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double">
        <color indexed="8"/>
      </right>
      <top/>
      <bottom style="medium">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9"/>
      </bottom>
      <diagonal/>
    </border>
    <border>
      <left style="thin">
        <color indexed="64"/>
      </left>
      <right style="medium">
        <color indexed="64"/>
      </right>
      <top style="thin">
        <color indexed="9"/>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indexed="9"/>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ck">
        <color rgb="FFFF0000"/>
      </left>
      <right/>
      <top style="thick">
        <color rgb="FFFF0000"/>
      </top>
      <bottom/>
      <diagonal/>
    </border>
    <border>
      <left style="thick">
        <color rgb="FFFF0000"/>
      </left>
      <right/>
      <top/>
      <bottom style="thick">
        <color rgb="FFFF0000"/>
      </bottom>
      <diagonal/>
    </border>
    <border>
      <left style="thin">
        <color theme="0" tint="-0.34998626667073579"/>
      </left>
      <right/>
      <top style="thin">
        <color theme="0" tint="-0.34998626667073579"/>
      </top>
      <bottom style="thin">
        <color theme="0" tint="-0.34998626667073579"/>
      </bottom>
      <diagonal/>
    </border>
    <border>
      <left/>
      <right style="thick">
        <color rgb="FFFF0000"/>
      </right>
      <top style="thick">
        <color rgb="FFFF0000"/>
      </top>
      <bottom/>
      <diagonal/>
    </border>
    <border>
      <left/>
      <right style="thick">
        <color rgb="FFFF0000"/>
      </right>
      <top/>
      <bottom style="thick">
        <color rgb="FFFF0000"/>
      </bottom>
      <diagonal/>
    </border>
    <border>
      <left/>
      <right style="thin">
        <color theme="0" tint="-0.34998626667073579"/>
      </right>
      <top style="thin">
        <color theme="0" tint="-0.34998626667073579"/>
      </top>
      <bottom style="thin">
        <color theme="0" tint="-0.34998626667073579"/>
      </bottom>
      <diagonal/>
    </border>
    <border>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cellStyleXfs>
  <cellXfs count="693">
    <xf numFmtId="0" fontId="0" fillId="0" borderId="0" xfId="0">
      <alignment vertical="center"/>
    </xf>
    <xf numFmtId="0" fontId="21" fillId="0" borderId="0" xfId="0" applyFont="1" applyFill="1" applyProtection="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Protection="1">
      <alignment vertical="center"/>
      <protection locked="0"/>
    </xf>
    <xf numFmtId="0" fontId="22" fillId="0" borderId="0" xfId="0" applyFont="1" applyFill="1" applyProtection="1">
      <alignment vertical="center"/>
    </xf>
    <xf numFmtId="0" fontId="22" fillId="0" borderId="12" xfId="0" applyFont="1" applyFill="1" applyBorder="1">
      <alignment vertical="center"/>
    </xf>
    <xf numFmtId="0" fontId="16" fillId="0" borderId="0" xfId="0" applyFont="1" applyFill="1">
      <alignment vertical="center"/>
    </xf>
    <xf numFmtId="0" fontId="26" fillId="0" borderId="0" xfId="0" applyFont="1" applyFill="1" applyProtection="1">
      <alignment vertical="center"/>
    </xf>
    <xf numFmtId="0" fontId="22" fillId="0" borderId="0" xfId="0" applyFont="1" applyFill="1" applyBorder="1" applyAlignment="1">
      <alignment horizontal="center" vertical="center"/>
    </xf>
    <xf numFmtId="0" fontId="27" fillId="0" borderId="0" xfId="0" applyFont="1" applyFill="1">
      <alignment vertical="center"/>
    </xf>
    <xf numFmtId="0" fontId="22" fillId="0" borderId="26" xfId="0" applyFont="1" applyFill="1" applyBorder="1" applyAlignment="1">
      <alignment horizontal="right" vertical="center"/>
    </xf>
    <xf numFmtId="0" fontId="22" fillId="0" borderId="21" xfId="0" applyFont="1" applyFill="1" applyBorder="1" applyAlignment="1">
      <alignment horizontal="left" vertical="center" wrapText="1"/>
    </xf>
    <xf numFmtId="0" fontId="22" fillId="0" borderId="18" xfId="0" applyFont="1" applyFill="1" applyBorder="1" applyAlignment="1">
      <alignment vertical="center"/>
    </xf>
    <xf numFmtId="0" fontId="22" fillId="0" borderId="29" xfId="0" applyFont="1" applyFill="1" applyBorder="1" applyAlignment="1">
      <alignment horizontal="right" vertical="center"/>
    </xf>
    <xf numFmtId="0" fontId="24" fillId="0" borderId="46" xfId="0" applyFont="1" applyFill="1" applyBorder="1" applyAlignment="1">
      <alignment horizontal="center" vertical="center"/>
    </xf>
    <xf numFmtId="0" fontId="22" fillId="0" borderId="41" xfId="0" applyFont="1" applyFill="1" applyBorder="1" applyAlignment="1">
      <alignment vertical="center"/>
    </xf>
    <xf numFmtId="0" fontId="22" fillId="0" borderId="47"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pplyProtection="1">
      <alignment horizontal="center" vertical="center"/>
      <protection locked="0"/>
    </xf>
    <xf numFmtId="0" fontId="28" fillId="0" borderId="0" xfId="0" applyFont="1" applyFill="1">
      <alignment vertical="center"/>
    </xf>
    <xf numFmtId="0" fontId="22" fillId="0" borderId="19" xfId="0" applyFont="1" applyFill="1" applyBorder="1">
      <alignment vertical="center"/>
    </xf>
    <xf numFmtId="0" fontId="22" fillId="0" borderId="19" xfId="0" applyFont="1" applyFill="1" applyBorder="1" applyAlignment="1">
      <alignment vertical="center"/>
    </xf>
    <xf numFmtId="0" fontId="22" fillId="0" borderId="26" xfId="0" applyFont="1" applyFill="1" applyBorder="1" applyAlignment="1">
      <alignment vertical="center"/>
    </xf>
    <xf numFmtId="0" fontId="22" fillId="0" borderId="68" xfId="0" applyFont="1" applyFill="1" applyBorder="1" applyAlignment="1">
      <alignment vertical="center"/>
    </xf>
    <xf numFmtId="0" fontId="22" fillId="0" borderId="71" xfId="0" applyFont="1" applyFill="1" applyBorder="1">
      <alignment vertical="center"/>
    </xf>
    <xf numFmtId="0" fontId="22" fillId="0" borderId="73" xfId="0" applyFont="1" applyFill="1" applyBorder="1" applyAlignment="1">
      <alignment horizontal="left" vertical="center"/>
    </xf>
    <xf numFmtId="176" fontId="22" fillId="0" borderId="0" xfId="0" applyNumberFormat="1" applyFont="1" applyFill="1">
      <alignment vertical="center"/>
    </xf>
    <xf numFmtId="0" fontId="21" fillId="0" borderId="0" xfId="0" applyFont="1" applyFill="1" applyProtection="1">
      <alignment vertical="center"/>
      <protection locked="0"/>
    </xf>
    <xf numFmtId="0" fontId="16" fillId="0" borderId="0" xfId="0" applyFont="1" applyFill="1" applyAlignment="1" applyProtection="1">
      <alignment vertical="center"/>
    </xf>
    <xf numFmtId="0" fontId="21" fillId="0" borderId="0" xfId="0" applyFont="1" applyFill="1" applyAlignment="1" applyProtection="1">
      <alignment horizontal="center" vertical="center"/>
    </xf>
    <xf numFmtId="0" fontId="21" fillId="0" borderId="0" xfId="0" applyFont="1" applyFill="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176" fontId="21" fillId="0" borderId="0" xfId="0" applyNumberFormat="1" applyFont="1" applyFill="1">
      <alignment vertical="center"/>
    </xf>
    <xf numFmtId="0" fontId="22" fillId="0" borderId="12"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1" fillId="0" borderId="0" xfId="0" applyFont="1" applyFill="1" applyBorder="1" applyAlignment="1">
      <alignment horizontal="center" vertical="center"/>
    </xf>
    <xf numFmtId="0" fontId="0" fillId="0" borderId="0" xfId="0" applyBorder="1" applyAlignment="1">
      <alignment horizontal="center" vertical="center"/>
    </xf>
    <xf numFmtId="0" fontId="22" fillId="0" borderId="0" xfId="0" applyFont="1" applyFill="1" applyBorder="1" applyAlignment="1" applyProtection="1">
      <alignment horizontal="center" vertical="center"/>
    </xf>
    <xf numFmtId="0" fontId="22" fillId="0" borderId="69" xfId="0" applyFont="1" applyFill="1" applyBorder="1" applyAlignment="1" applyProtection="1">
      <alignment vertical="center" shrinkToFit="1"/>
    </xf>
    <xf numFmtId="0" fontId="22" fillId="0" borderId="69" xfId="0" applyFont="1" applyFill="1" applyBorder="1" applyAlignment="1" applyProtection="1">
      <alignment horizontal="center" vertical="center" shrinkToFit="1"/>
    </xf>
    <xf numFmtId="0" fontId="22" fillId="24" borderId="69" xfId="0" applyFont="1" applyFill="1" applyBorder="1" applyAlignment="1" applyProtection="1">
      <alignment horizontal="center" vertical="center" shrinkToFit="1"/>
      <protection locked="0"/>
    </xf>
    <xf numFmtId="0" fontId="22" fillId="0" borderId="69" xfId="0" applyFont="1" applyFill="1" applyBorder="1" applyAlignment="1" applyProtection="1">
      <alignment horizontal="center" vertical="center"/>
    </xf>
    <xf numFmtId="0" fontId="21" fillId="0" borderId="84"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Alignment="1">
      <alignment horizontal="center" vertical="center"/>
    </xf>
    <xf numFmtId="0" fontId="22" fillId="25" borderId="0" xfId="0" applyFont="1" applyFill="1">
      <alignment vertical="center"/>
    </xf>
    <xf numFmtId="0" fontId="33" fillId="25" borderId="0" xfId="0" applyFont="1" applyFill="1">
      <alignment vertical="center"/>
    </xf>
    <xf numFmtId="0" fontId="22" fillId="0" borderId="0" xfId="0" applyFont="1" applyFill="1" applyBorder="1" applyProtection="1">
      <alignment vertical="center"/>
      <protection locked="0"/>
    </xf>
    <xf numFmtId="0" fontId="22" fillId="0" borderId="0" xfId="0" applyFont="1" applyFill="1" applyBorder="1">
      <alignment vertical="center"/>
    </xf>
    <xf numFmtId="0" fontId="21" fillId="0" borderId="0" xfId="0" applyFont="1" applyFill="1" applyBorder="1">
      <alignment vertical="center"/>
    </xf>
    <xf numFmtId="0" fontId="16" fillId="0" borderId="0" xfId="0" applyFont="1" applyFill="1" applyBorder="1">
      <alignment vertical="center"/>
    </xf>
    <xf numFmtId="0" fontId="22" fillId="0" borderId="93"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0" borderId="46" xfId="0" applyFont="1" applyFill="1" applyBorder="1" applyAlignment="1">
      <alignment horizontal="center" vertical="center"/>
    </xf>
    <xf numFmtId="0" fontId="22" fillId="24" borderId="98" xfId="0" applyFont="1" applyFill="1" applyBorder="1" applyAlignment="1" applyProtection="1">
      <alignment horizontal="center" vertical="center" shrinkToFit="1"/>
      <protection locked="0"/>
    </xf>
    <xf numFmtId="0" fontId="0" fillId="24" borderId="98" xfId="0" applyFill="1" applyBorder="1" applyAlignment="1" applyProtection="1">
      <alignment horizontal="center" vertical="center"/>
      <protection locked="0"/>
    </xf>
    <xf numFmtId="0" fontId="0" fillId="24" borderId="100" xfId="0" applyFill="1" applyBorder="1" applyAlignment="1" applyProtection="1">
      <alignment horizontal="center" vertical="center"/>
      <protection locked="0"/>
    </xf>
    <xf numFmtId="178" fontId="22" fillId="24" borderId="37" xfId="0" applyNumberFormat="1" applyFont="1" applyFill="1" applyBorder="1" applyAlignment="1" applyProtection="1">
      <alignment horizontal="right" vertical="center"/>
      <protection locked="0"/>
    </xf>
    <xf numFmtId="178" fontId="22" fillId="24" borderId="101"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2" fillId="24" borderId="37" xfId="0" applyFont="1" applyFill="1" applyBorder="1" applyAlignment="1" applyProtection="1">
      <alignment horizontal="center" vertical="center" shrinkToFit="1"/>
      <protection locked="0"/>
    </xf>
    <xf numFmtId="0" fontId="22" fillId="24" borderId="21"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xf>
    <xf numFmtId="0" fontId="22" fillId="24" borderId="21" xfId="0" applyNumberFormat="1" applyFont="1" applyFill="1" applyBorder="1" applyAlignment="1" applyProtection="1">
      <alignment horizontal="center" vertical="center"/>
      <protection locked="0"/>
    </xf>
    <xf numFmtId="0" fontId="22" fillId="24" borderId="99" xfId="0" applyNumberFormat="1" applyFont="1" applyFill="1" applyBorder="1" applyAlignment="1" applyProtection="1">
      <alignment horizontal="center" vertical="center"/>
      <protection locked="0"/>
    </xf>
    <xf numFmtId="0" fontId="22" fillId="24" borderId="29" xfId="0" applyFont="1" applyFill="1" applyBorder="1" applyAlignment="1" applyProtection="1">
      <alignment horizontal="center" vertical="center" shrinkToFit="1"/>
      <protection locked="0"/>
    </xf>
    <xf numFmtId="0" fontId="22" fillId="0" borderId="21" xfId="0" applyNumberFormat="1" applyFont="1" applyFill="1" applyBorder="1" applyAlignment="1" applyProtection="1">
      <alignment horizontal="center" vertical="center"/>
    </xf>
    <xf numFmtId="0" fontId="22" fillId="0" borderId="99" xfId="0" applyNumberFormat="1" applyFont="1" applyFill="1" applyBorder="1" applyAlignment="1" applyProtection="1">
      <alignment horizontal="center" vertical="center"/>
    </xf>
    <xf numFmtId="0" fontId="22" fillId="24" borderId="99" xfId="0" applyNumberFormat="1" applyFont="1" applyFill="1" applyBorder="1" applyAlignment="1" applyProtection="1">
      <alignment horizontal="center" vertical="center" shrinkToFit="1"/>
      <protection locked="0"/>
    </xf>
    <xf numFmtId="0" fontId="0" fillId="24" borderId="21" xfId="0" applyFill="1" applyBorder="1" applyAlignment="1" applyProtection="1">
      <alignment horizontal="center" vertical="center" shrinkToFit="1"/>
      <protection locked="0"/>
    </xf>
    <xf numFmtId="0" fontId="22" fillId="24" borderId="73" xfId="0" applyFont="1" applyFill="1" applyBorder="1" applyAlignment="1" applyProtection="1">
      <alignment horizontal="center" vertical="center" shrinkToFit="1"/>
      <protection locked="0"/>
    </xf>
    <xf numFmtId="0" fontId="0" fillId="24" borderId="73" xfId="0" applyFill="1" applyBorder="1" applyAlignment="1" applyProtection="1">
      <alignment horizontal="center" vertical="center" shrinkToFit="1"/>
      <protection locked="0"/>
    </xf>
    <xf numFmtId="179" fontId="22" fillId="0" borderId="73" xfId="0" applyNumberFormat="1" applyFont="1" applyFill="1" applyBorder="1" applyAlignment="1" applyProtection="1">
      <alignment horizontal="center" vertical="center"/>
    </xf>
    <xf numFmtId="179" fontId="22" fillId="0" borderId="103" xfId="0" applyNumberFormat="1" applyFont="1" applyFill="1" applyBorder="1" applyAlignment="1" applyProtection="1">
      <alignment horizontal="center" vertical="center"/>
    </xf>
    <xf numFmtId="0" fontId="16" fillId="25" borderId="0" xfId="0" applyFont="1" applyFill="1">
      <alignment vertical="center"/>
    </xf>
    <xf numFmtId="14" fontId="35" fillId="25" borderId="0" xfId="0" applyNumberFormat="1" applyFont="1" applyFill="1">
      <alignment vertical="center"/>
    </xf>
    <xf numFmtId="14" fontId="22" fillId="25" borderId="0" xfId="0" applyNumberFormat="1" applyFont="1" applyFill="1">
      <alignment vertical="center"/>
    </xf>
    <xf numFmtId="0" fontId="36" fillId="25" borderId="0" xfId="0" applyFont="1" applyFill="1">
      <alignment vertical="center"/>
    </xf>
    <xf numFmtId="0" fontId="37" fillId="25" borderId="0" xfId="0" applyFont="1" applyFill="1">
      <alignment vertical="center"/>
    </xf>
    <xf numFmtId="0" fontId="35" fillId="25" borderId="0" xfId="0" applyFont="1" applyFill="1">
      <alignment vertical="center"/>
    </xf>
    <xf numFmtId="0" fontId="38" fillId="25" borderId="0" xfId="0" applyFont="1" applyFill="1">
      <alignment vertical="center"/>
    </xf>
    <xf numFmtId="0" fontId="39" fillId="25" borderId="0" xfId="0" applyFont="1" applyFill="1" applyAlignment="1">
      <alignment horizontal="left" vertical="center" readingOrder="1"/>
    </xf>
    <xf numFmtId="0" fontId="27" fillId="0" borderId="0" xfId="0" applyFont="1" applyProtection="1">
      <alignment vertical="center"/>
      <protection locked="0"/>
    </xf>
    <xf numFmtId="0" fontId="40" fillId="26" borderId="106" xfId="0" applyFont="1" applyFill="1" applyBorder="1" applyAlignment="1">
      <alignment horizontal="center" vertical="center"/>
    </xf>
    <xf numFmtId="49" fontId="22" fillId="26" borderId="107" xfId="0" applyNumberFormat="1" applyFont="1" applyFill="1" applyBorder="1" applyAlignment="1">
      <alignment horizontal="left" vertical="justify"/>
    </xf>
    <xf numFmtId="0" fontId="40" fillId="26" borderId="112" xfId="0" applyFont="1" applyFill="1" applyBorder="1" applyAlignment="1">
      <alignment horizontal="center" vertical="center"/>
    </xf>
    <xf numFmtId="49" fontId="22" fillId="26" borderId="0" xfId="0" applyNumberFormat="1" applyFont="1" applyFill="1" applyBorder="1" applyAlignment="1">
      <alignment horizontal="left" vertical="justify"/>
    </xf>
    <xf numFmtId="0" fontId="31" fillId="0" borderId="0" xfId="0" applyFont="1">
      <alignment vertical="center"/>
    </xf>
    <xf numFmtId="49" fontId="22" fillId="26" borderId="114" xfId="0" applyNumberFormat="1" applyFont="1" applyFill="1" applyBorder="1" applyAlignment="1">
      <alignment horizontal="left" vertical="justify"/>
    </xf>
    <xf numFmtId="0" fontId="22" fillId="0" borderId="0" xfId="0" applyFont="1" applyAlignment="1" applyProtection="1">
      <alignment horizontal="center" vertical="center"/>
      <protection locked="0"/>
    </xf>
    <xf numFmtId="49" fontId="22" fillId="26" borderId="121" xfId="0" applyNumberFormat="1" applyFont="1" applyFill="1" applyBorder="1" applyAlignment="1">
      <alignment horizontal="left" vertical="justify"/>
    </xf>
    <xf numFmtId="0" fontId="22" fillId="0" borderId="134" xfId="0" applyFont="1" applyFill="1" applyBorder="1" applyAlignment="1">
      <alignment horizontal="right" vertical="center"/>
    </xf>
    <xf numFmtId="178" fontId="22" fillId="0" borderId="134" xfId="0" applyNumberFormat="1" applyFont="1" applyFill="1" applyBorder="1" applyAlignment="1">
      <alignment horizontal="right" vertical="center"/>
    </xf>
    <xf numFmtId="0" fontId="22" fillId="0" borderId="0" xfId="0" applyNumberFormat="1" applyFont="1" applyAlignment="1" applyProtection="1">
      <alignment horizontal="left"/>
    </xf>
    <xf numFmtId="0" fontId="22" fillId="0" borderId="0" xfId="0" applyNumberFormat="1" applyFont="1" applyAlignment="1" applyProtection="1"/>
    <xf numFmtId="0" fontId="16" fillId="0" borderId="0" xfId="0" applyNumberFormat="1" applyFont="1" applyAlignment="1" applyProtection="1">
      <alignment horizontal="left" vertical="center"/>
    </xf>
    <xf numFmtId="0" fontId="16" fillId="0" borderId="0" xfId="0" applyNumberFormat="1" applyFont="1" applyProtection="1">
      <alignment vertical="center"/>
    </xf>
    <xf numFmtId="0" fontId="16" fillId="0" borderId="0" xfId="0" applyNumberFormat="1" applyFont="1" applyAlignment="1" applyProtection="1">
      <alignment horizontal="left" vertical="center" indent="1"/>
    </xf>
    <xf numFmtId="0" fontId="22" fillId="0" borderId="0" xfId="0" applyNumberFormat="1" applyFont="1" applyAlignment="1" applyProtection="1">
      <protection locked="0"/>
    </xf>
    <xf numFmtId="0" fontId="21" fillId="24" borderId="0" xfId="0" applyNumberFormat="1" applyFont="1" applyFill="1" applyBorder="1" applyAlignment="1" applyProtection="1">
      <alignment horizontal="center" vertical="center"/>
      <protection locked="0"/>
    </xf>
    <xf numFmtId="0" fontId="21" fillId="0" borderId="0" xfId="0" applyNumberFormat="1" applyFont="1" applyBorder="1" applyAlignment="1" applyProtection="1">
      <alignment horizontal="left"/>
    </xf>
    <xf numFmtId="178" fontId="22" fillId="24" borderId="140" xfId="0" applyNumberFormat="1" applyFont="1" applyFill="1" applyBorder="1" applyAlignment="1" applyProtection="1">
      <alignment horizontal="right"/>
      <protection locked="0"/>
    </xf>
    <xf numFmtId="0" fontId="22" fillId="0" borderId="45" xfId="0" applyNumberFormat="1" applyFont="1" applyBorder="1" applyAlignment="1" applyProtection="1">
      <alignment horizontal="right"/>
    </xf>
    <xf numFmtId="0" fontId="22" fillId="27" borderId="0" xfId="0" applyFont="1" applyFill="1" applyAlignment="1">
      <alignment horizontal="left" vertical="top"/>
    </xf>
    <xf numFmtId="0" fontId="21" fillId="27" borderId="0" xfId="0" applyNumberFormat="1" applyFont="1" applyFill="1" applyProtection="1">
      <alignment vertical="center"/>
    </xf>
    <xf numFmtId="0" fontId="22" fillId="27" borderId="0" xfId="0" applyFont="1" applyFill="1" applyAlignment="1">
      <alignment horizontal="right"/>
    </xf>
    <xf numFmtId="0" fontId="44" fillId="27" borderId="0" xfId="0" applyNumberFormat="1" applyFont="1" applyFill="1" applyBorder="1" applyAlignment="1" applyProtection="1">
      <alignment horizontal="center" vertical="center" shrinkToFit="1"/>
    </xf>
    <xf numFmtId="0" fontId="21" fillId="27" borderId="0" xfId="0" applyNumberFormat="1" applyFont="1" applyFill="1" applyBorder="1" applyAlignment="1" applyProtection="1">
      <alignment horizontal="left"/>
    </xf>
    <xf numFmtId="0" fontId="21" fillId="27" borderId="0" xfId="0" applyNumberFormat="1" applyFont="1" applyFill="1" applyBorder="1" applyAlignment="1" applyProtection="1">
      <alignment vertical="center" shrinkToFit="1"/>
    </xf>
    <xf numFmtId="177" fontId="45" fillId="27" borderId="0" xfId="0" applyNumberFormat="1" applyFont="1" applyFill="1" applyAlignment="1" applyProtection="1">
      <alignment horizontal="center" shrinkToFit="1"/>
    </xf>
    <xf numFmtId="0" fontId="22" fillId="27" borderId="0" xfId="0" applyNumberFormat="1" applyFont="1" applyFill="1" applyBorder="1" applyAlignment="1" applyProtection="1">
      <alignment horizontal="right"/>
    </xf>
    <xf numFmtId="177" fontId="46" fillId="27" borderId="0" xfId="0" applyNumberFormat="1" applyFont="1" applyFill="1" applyAlignment="1" applyProtection="1">
      <alignment horizontal="center" shrinkToFit="1"/>
    </xf>
    <xf numFmtId="0" fontId="42" fillId="27" borderId="0" xfId="0" applyNumberFormat="1" applyFont="1" applyFill="1" applyAlignment="1" applyProtection="1">
      <alignment horizontal="center"/>
    </xf>
    <xf numFmtId="0" fontId="36" fillId="27" borderId="0" xfId="0" applyNumberFormat="1" applyFont="1" applyFill="1" applyAlignment="1" applyProtection="1">
      <alignment horizontal="center"/>
    </xf>
    <xf numFmtId="0" fontId="22" fillId="27" borderId="0" xfId="0" applyNumberFormat="1" applyFont="1" applyFill="1" applyAlignment="1" applyProtection="1">
      <alignment horizontal="left"/>
    </xf>
    <xf numFmtId="0" fontId="21" fillId="27" borderId="0" xfId="0" applyNumberFormat="1" applyFont="1" applyFill="1" applyAlignment="1" applyProtection="1">
      <alignment horizontal="center"/>
    </xf>
    <xf numFmtId="177" fontId="47" fillId="27" borderId="0" xfId="0" applyNumberFormat="1" applyFont="1" applyFill="1" applyAlignment="1" applyProtection="1">
      <alignment horizontal="center" shrinkToFit="1"/>
    </xf>
    <xf numFmtId="0" fontId="48" fillId="27" borderId="0" xfId="0" applyNumberFormat="1" applyFont="1" applyFill="1" applyAlignment="1" applyProtection="1">
      <alignment horizontal="center"/>
    </xf>
    <xf numFmtId="0" fontId="31" fillId="27" borderId="0" xfId="0" applyNumberFormat="1" applyFont="1" applyFill="1" applyProtection="1">
      <alignment vertical="center"/>
    </xf>
    <xf numFmtId="0" fontId="16" fillId="27" borderId="0" xfId="0" applyNumberFormat="1" applyFont="1" applyFill="1" applyAlignment="1" applyProtection="1">
      <alignment horizontal="left" vertical="center"/>
    </xf>
    <xf numFmtId="0" fontId="22" fillId="27" borderId="0" xfId="0" applyFont="1" applyFill="1">
      <alignment vertical="center"/>
    </xf>
    <xf numFmtId="0" fontId="50" fillId="27" borderId="146" xfId="0" applyNumberFormat="1" applyFont="1" applyFill="1" applyBorder="1" applyAlignment="1" applyProtection="1">
      <alignment horizontal="center" vertical="center"/>
    </xf>
    <xf numFmtId="177" fontId="50" fillId="27" borderId="146" xfId="0" applyNumberFormat="1" applyFont="1" applyFill="1" applyBorder="1" applyAlignment="1" applyProtection="1">
      <alignment shrinkToFit="1"/>
    </xf>
    <xf numFmtId="0" fontId="51" fillId="27" borderId="0" xfId="0" applyNumberFormat="1" applyFont="1" applyFill="1" applyProtection="1">
      <alignment vertical="center"/>
    </xf>
    <xf numFmtId="0" fontId="50" fillId="27" borderId="146" xfId="0" applyNumberFormat="1" applyFont="1" applyFill="1" applyBorder="1" applyAlignment="1" applyProtection="1">
      <alignment horizontal="center" vertical="center" wrapText="1"/>
    </xf>
    <xf numFmtId="0" fontId="50" fillId="27" borderId="0" xfId="0" applyNumberFormat="1" applyFont="1" applyFill="1" applyBorder="1" applyAlignment="1" applyProtection="1">
      <alignment horizontal="center" vertical="center"/>
    </xf>
    <xf numFmtId="0" fontId="50" fillId="27" borderId="146" xfId="0" applyNumberFormat="1" applyFont="1" applyFill="1" applyBorder="1" applyAlignment="1" applyProtection="1">
      <alignment vertical="center" wrapText="1"/>
    </xf>
    <xf numFmtId="0" fontId="54" fillId="27" borderId="146" xfId="0" applyNumberFormat="1" applyFont="1" applyFill="1" applyBorder="1" applyAlignment="1" applyProtection="1">
      <alignment vertical="center" wrapText="1"/>
    </xf>
    <xf numFmtId="49" fontId="52" fillId="27" borderId="147" xfId="0" applyNumberFormat="1" applyFont="1" applyFill="1" applyBorder="1" applyAlignment="1" applyProtection="1">
      <alignment horizontal="center"/>
    </xf>
    <xf numFmtId="0" fontId="56" fillId="27" borderId="146" xfId="0" applyNumberFormat="1" applyFont="1" applyFill="1" applyBorder="1" applyAlignment="1" applyProtection="1">
      <alignment horizontal="center" vertical="center"/>
    </xf>
    <xf numFmtId="0" fontId="34" fillId="27" borderId="148" xfId="0" applyNumberFormat="1" applyFont="1" applyFill="1" applyBorder="1" applyAlignment="1" applyProtection="1">
      <alignment horizontal="center" vertical="center"/>
    </xf>
    <xf numFmtId="177" fontId="50" fillId="27" borderId="146" xfId="0" applyNumberFormat="1" applyFont="1" applyFill="1" applyBorder="1" applyAlignment="1" applyProtection="1">
      <alignment wrapText="1"/>
    </xf>
    <xf numFmtId="177" fontId="50" fillId="27" borderId="0" xfId="0" applyNumberFormat="1" applyFont="1" applyFill="1" applyBorder="1" applyAlignment="1" applyProtection="1">
      <alignment wrapText="1"/>
    </xf>
    <xf numFmtId="0" fontId="21" fillId="0" borderId="0" xfId="0" applyNumberFormat="1" applyFont="1" applyAlignment="1" applyProtection="1"/>
    <xf numFmtId="0" fontId="22" fillId="0" borderId="0" xfId="0" applyFont="1" applyAlignment="1" applyProtection="1">
      <alignment horizontal="left" vertical="top"/>
    </xf>
    <xf numFmtId="0" fontId="21" fillId="0" borderId="0" xfId="0" applyNumberFormat="1" applyFont="1" applyAlignment="1" applyProtection="1">
      <alignment vertical="center" shrinkToFit="1"/>
    </xf>
    <xf numFmtId="0" fontId="21" fillId="24" borderId="0" xfId="0" applyNumberFormat="1" applyFont="1" applyFill="1" applyAlignment="1" applyProtection="1">
      <alignment horizontal="right" vertical="center"/>
      <protection locked="0"/>
    </xf>
    <xf numFmtId="0" fontId="21" fillId="24" borderId="0" xfId="0" applyNumberFormat="1" applyFont="1" applyFill="1" applyAlignment="1" applyProtection="1">
      <alignment horizontal="center" vertical="center"/>
      <protection locked="0"/>
    </xf>
    <xf numFmtId="0" fontId="58" fillId="0" borderId="0" xfId="0" applyFont="1" applyBorder="1" applyAlignment="1">
      <alignment horizontal="center" vertical="center"/>
    </xf>
    <xf numFmtId="0" fontId="22" fillId="0" borderId="0" xfId="0" applyNumberFormat="1" applyFont="1" applyAlignment="1" applyProtection="1">
      <alignment horizontal="center"/>
    </xf>
    <xf numFmtId="0" fontId="22" fillId="0" borderId="0" xfId="0" applyNumberFormat="1" applyFont="1" applyBorder="1" applyAlignment="1" applyProtection="1"/>
    <xf numFmtId="0" fontId="22" fillId="0" borderId="0" xfId="0" applyNumberFormat="1" applyFont="1" applyBorder="1" applyAlignment="1" applyProtection="1">
      <alignment horizontal="center"/>
    </xf>
    <xf numFmtId="0" fontId="22" fillId="0" borderId="0" xfId="0" applyNumberFormat="1" applyFont="1" applyBorder="1" applyAlignment="1" applyProtection="1">
      <alignment vertical="center"/>
    </xf>
    <xf numFmtId="0" fontId="0" fillId="0" borderId="0" xfId="0" applyBorder="1" applyAlignment="1">
      <alignment vertical="center"/>
    </xf>
    <xf numFmtId="0" fontId="22" fillId="0" borderId="149" xfId="0" applyNumberFormat="1" applyFont="1" applyBorder="1" applyAlignment="1" applyProtection="1">
      <alignment horizontal="right"/>
    </xf>
    <xf numFmtId="0" fontId="21" fillId="27" borderId="0" xfId="0" applyNumberFormat="1" applyFont="1" applyFill="1" applyAlignment="1" applyProtection="1"/>
    <xf numFmtId="0" fontId="16" fillId="27" borderId="0" xfId="0" applyNumberFormat="1" applyFont="1" applyFill="1" applyProtection="1">
      <alignment vertical="center"/>
    </xf>
    <xf numFmtId="0" fontId="21" fillId="27" borderId="0" xfId="0" applyNumberFormat="1" applyFont="1" applyFill="1" applyBorder="1" applyAlignment="1" applyProtection="1">
      <alignment horizontal="left" vertical="center" shrinkToFit="1"/>
    </xf>
    <xf numFmtId="177" fontId="47" fillId="27" borderId="0" xfId="0" applyNumberFormat="1" applyFont="1" applyFill="1" applyAlignment="1" applyProtection="1">
      <alignment horizontal="center"/>
    </xf>
    <xf numFmtId="0" fontId="22" fillId="27" borderId="0" xfId="0" applyNumberFormat="1" applyFont="1" applyFill="1" applyAlignment="1" applyProtection="1">
      <alignment horizontal="center"/>
    </xf>
    <xf numFmtId="0" fontId="22" fillId="27" borderId="0" xfId="0" applyNumberFormat="1" applyFont="1" applyFill="1" applyBorder="1" applyAlignment="1" applyProtection="1">
      <alignment horizontal="center"/>
    </xf>
    <xf numFmtId="177" fontId="47" fillId="27" borderId="0" xfId="0" applyNumberFormat="1" applyFont="1" applyFill="1" applyBorder="1" applyAlignment="1" applyProtection="1">
      <alignment horizontal="center"/>
    </xf>
    <xf numFmtId="0" fontId="22" fillId="27" borderId="0" xfId="0" applyNumberFormat="1" applyFont="1" applyFill="1" applyProtection="1">
      <alignment vertical="center"/>
    </xf>
    <xf numFmtId="0" fontId="51" fillId="27" borderId="0" xfId="0" applyNumberFormat="1" applyFont="1" applyFill="1" applyAlignment="1" applyProtection="1"/>
    <xf numFmtId="0" fontId="59" fillId="27" borderId="146" xfId="0" applyNumberFormat="1" applyFont="1" applyFill="1" applyBorder="1" applyAlignment="1" applyProtection="1">
      <alignment vertical="center" wrapText="1"/>
    </xf>
    <xf numFmtId="0" fontId="49" fillId="27" borderId="0" xfId="0" applyFont="1" applyFill="1" applyBorder="1" applyAlignment="1">
      <alignment horizontal="center" vertical="center" wrapText="1"/>
    </xf>
    <xf numFmtId="177" fontId="21" fillId="27" borderId="0" xfId="0" applyNumberFormat="1" applyFont="1" applyFill="1" applyAlignment="1" applyProtection="1"/>
    <xf numFmtId="0" fontId="60" fillId="0" borderId="0" xfId="0" applyFont="1" applyAlignment="1">
      <alignment horizontal="center" vertical="center"/>
    </xf>
    <xf numFmtId="0" fontId="32" fillId="0" borderId="0" xfId="0" applyFont="1">
      <alignment vertical="center"/>
    </xf>
    <xf numFmtId="0" fontId="62" fillId="0" borderId="152" xfId="0" applyFont="1" applyBorder="1" applyAlignment="1">
      <alignment horizontal="distributed" vertical="center" wrapText="1"/>
    </xf>
    <xf numFmtId="0" fontId="62" fillId="0" borderId="153" xfId="0" applyFont="1" applyBorder="1" applyAlignment="1">
      <alignment horizontal="distributed" vertical="center" wrapText="1"/>
    </xf>
    <xf numFmtId="0" fontId="21" fillId="27" borderId="0" xfId="0" applyFont="1" applyFill="1">
      <alignment vertical="center"/>
    </xf>
    <xf numFmtId="0" fontId="0" fillId="27" borderId="0" xfId="0" applyFill="1">
      <alignment vertical="center"/>
    </xf>
    <xf numFmtId="0" fontId="61" fillId="0" borderId="118" xfId="0" applyFont="1" applyBorder="1" applyAlignment="1">
      <alignment horizontal="distributed" vertical="center" justifyLastLine="1"/>
    </xf>
    <xf numFmtId="178" fontId="62" fillId="24" borderId="118" xfId="0" applyNumberFormat="1" applyFont="1" applyFill="1" applyBorder="1" applyAlignment="1" applyProtection="1">
      <alignment horizontal="right" vertical="center"/>
      <protection locked="0"/>
    </xf>
    <xf numFmtId="178" fontId="62" fillId="24" borderId="160" xfId="0" applyNumberFormat="1" applyFont="1" applyFill="1" applyBorder="1" applyAlignment="1" applyProtection="1">
      <alignment horizontal="right" vertical="center"/>
      <protection locked="0"/>
    </xf>
    <xf numFmtId="178" fontId="62" fillId="0" borderId="118" xfId="0" applyNumberFormat="1" applyFont="1" applyFill="1" applyBorder="1" applyAlignment="1" applyProtection="1">
      <alignment horizontal="right" vertical="center"/>
      <protection locked="0"/>
    </xf>
    <xf numFmtId="178" fontId="62" fillId="0" borderId="160" xfId="0" applyNumberFormat="1" applyFont="1" applyFill="1" applyBorder="1" applyAlignment="1" applyProtection="1">
      <alignment horizontal="right" vertical="center"/>
      <protection locked="0"/>
    </xf>
    <xf numFmtId="178" fontId="62" fillId="0" borderId="137" xfId="0" applyNumberFormat="1" applyFont="1" applyFill="1" applyBorder="1" applyAlignment="1" applyProtection="1">
      <alignment horizontal="right" vertical="center"/>
      <protection locked="0"/>
    </xf>
    <xf numFmtId="178" fontId="62" fillId="0" borderId="138" xfId="0" applyNumberFormat="1" applyFont="1" applyFill="1" applyBorder="1" applyAlignment="1" applyProtection="1">
      <alignment horizontal="right" vertical="center"/>
      <protection locked="0"/>
    </xf>
    <xf numFmtId="0" fontId="34" fillId="27" borderId="0" xfId="34" applyFont="1" applyFill="1" applyBorder="1" applyAlignment="1">
      <alignment horizontal="center"/>
    </xf>
    <xf numFmtId="0" fontId="51" fillId="27" borderId="146" xfId="0" applyFont="1" applyFill="1" applyBorder="1">
      <alignment vertical="center"/>
    </xf>
    <xf numFmtId="0" fontId="55" fillId="27" borderId="146" xfId="0" applyFont="1" applyFill="1" applyBorder="1">
      <alignment vertical="center"/>
    </xf>
    <xf numFmtId="0" fontId="55" fillId="27" borderId="0" xfId="0" applyFont="1" applyFill="1" applyAlignment="1">
      <alignment horizontal="center" vertical="center"/>
    </xf>
    <xf numFmtId="0" fontId="55" fillId="27" borderId="0" xfId="0" applyFont="1" applyFill="1">
      <alignment vertical="center"/>
    </xf>
    <xf numFmtId="0" fontId="55" fillId="27" borderId="0" xfId="0" applyFont="1" applyFill="1" applyAlignment="1">
      <alignment vertical="center"/>
    </xf>
    <xf numFmtId="0" fontId="21" fillId="0" borderId="10" xfId="0" applyFont="1" applyFill="1" applyBorder="1">
      <alignment vertical="center"/>
    </xf>
    <xf numFmtId="49" fontId="22" fillId="0" borderId="175" xfId="0" applyNumberFormat="1" applyFont="1" applyFill="1" applyBorder="1" applyProtection="1">
      <alignment vertical="center"/>
      <protection locked="0"/>
    </xf>
    <xf numFmtId="0" fontId="22" fillId="0" borderId="0" xfId="0" applyFont="1" applyFill="1" applyAlignment="1" applyProtection="1">
      <alignment horizontal="center" vertical="center" wrapText="1" shrinkToFit="1"/>
      <protection locked="0"/>
    </xf>
    <xf numFmtId="49" fontId="21" fillId="0" borderId="0" xfId="0" applyNumberFormat="1" applyFont="1" applyFill="1">
      <alignment vertical="center"/>
    </xf>
    <xf numFmtId="49" fontId="68" fillId="0" borderId="0" xfId="0" applyNumberFormat="1" applyFont="1" applyFill="1">
      <alignment vertical="center"/>
    </xf>
    <xf numFmtId="0" fontId="22" fillId="26" borderId="19" xfId="0" applyFont="1" applyFill="1" applyBorder="1" applyAlignment="1">
      <alignment horizontal="center" vertical="center"/>
    </xf>
    <xf numFmtId="0" fontId="22" fillId="0" borderId="47" xfId="0" applyFont="1" applyFill="1" applyBorder="1">
      <alignment vertical="center"/>
    </xf>
    <xf numFmtId="0" fontId="21" fillId="0" borderId="175" xfId="0" applyFont="1" applyFill="1" applyBorder="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0" fontId="21" fillId="0" borderId="10" xfId="0" applyFont="1" applyFill="1" applyBorder="1" applyProtection="1">
      <alignment vertical="center"/>
    </xf>
    <xf numFmtId="0" fontId="22" fillId="0" borderId="0" xfId="0" applyFont="1" applyAlignment="1">
      <alignment vertical="top"/>
    </xf>
    <xf numFmtId="0" fontId="22" fillId="0" borderId="0" xfId="0" applyFont="1" applyAlignment="1"/>
    <xf numFmtId="0" fontId="0" fillId="0" borderId="0" xfId="0" applyProtection="1">
      <alignment vertical="center"/>
    </xf>
    <xf numFmtId="0" fontId="22" fillId="0" borderId="0" xfId="0" applyFont="1" applyBorder="1" applyAlignment="1" applyProtection="1">
      <alignment horizontal="center" vertical="center" wrapText="1"/>
    </xf>
    <xf numFmtId="0" fontId="22" fillId="0" borderId="19" xfId="0" applyFont="1" applyBorder="1" applyAlignment="1" applyProtection="1">
      <alignment horizontal="center" vertical="center"/>
    </xf>
    <xf numFmtId="0" fontId="22" fillId="0" borderId="150" xfId="0" applyFont="1" applyBorder="1" applyAlignment="1" applyProtection="1">
      <alignment horizontal="center" vertical="center" wrapText="1"/>
    </xf>
    <xf numFmtId="0" fontId="22" fillId="0" borderId="178" xfId="0" applyFont="1" applyBorder="1" applyAlignment="1" applyProtection="1">
      <alignment horizontal="center" vertical="center" wrapText="1"/>
      <protection locked="0"/>
    </xf>
    <xf numFmtId="0" fontId="22" fillId="0" borderId="154" xfId="0" applyFont="1" applyBorder="1" applyAlignment="1" applyProtection="1">
      <alignment horizontal="center" vertical="center" wrapText="1"/>
      <protection locked="0"/>
    </xf>
    <xf numFmtId="0" fontId="22" fillId="0" borderId="47" xfId="0" applyFont="1" applyBorder="1" applyAlignment="1" applyProtection="1">
      <alignment horizontal="right" vertical="center"/>
    </xf>
    <xf numFmtId="0" fontId="22" fillId="0" borderId="47" xfId="0" applyFont="1" applyBorder="1" applyAlignment="1" applyProtection="1">
      <alignment vertical="center"/>
    </xf>
    <xf numFmtId="0" fontId="22" fillId="0" borderId="47" xfId="0" applyFont="1" applyBorder="1" applyAlignment="1" applyProtection="1">
      <alignment vertical="center" wrapText="1"/>
    </xf>
    <xf numFmtId="0" fontId="22" fillId="0" borderId="56" xfId="0" applyFont="1" applyBorder="1" applyAlignment="1" applyProtection="1">
      <alignment horizontal="center" vertical="center"/>
    </xf>
    <xf numFmtId="0" fontId="22" fillId="0" borderId="0" xfId="0" applyFont="1" applyBorder="1" applyAlignment="1" applyProtection="1">
      <alignment horizontal="left"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34" fillId="27" borderId="0" xfId="0" applyNumberFormat="1"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NumberFormat="1" applyFont="1" applyAlignment="1" applyProtection="1">
      <alignment horizontal="left"/>
    </xf>
    <xf numFmtId="177" fontId="50" fillId="27" borderId="146" xfId="0" applyNumberFormat="1" applyFont="1" applyFill="1" applyBorder="1" applyAlignment="1" applyProtection="1">
      <alignment shrinkToFit="1"/>
    </xf>
    <xf numFmtId="0" fontId="50" fillId="27" borderId="146" xfId="0" applyNumberFormat="1" applyFont="1" applyFill="1" applyBorder="1" applyAlignment="1" applyProtection="1">
      <alignment horizontal="center" vertical="center" wrapText="1"/>
    </xf>
    <xf numFmtId="0" fontId="22" fillId="0" borderId="38" xfId="0" applyFont="1" applyFill="1" applyBorder="1" applyAlignment="1" applyProtection="1">
      <alignment horizontal="center" vertical="center" shrinkToFit="1"/>
      <protection locked="0"/>
    </xf>
    <xf numFmtId="0" fontId="22" fillId="0" borderId="43"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center" vertical="center" shrinkToFit="1"/>
      <protection locked="0"/>
    </xf>
    <xf numFmtId="0" fontId="22" fillId="0" borderId="44"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76" xfId="0" applyFont="1" applyFill="1" applyBorder="1" applyAlignment="1">
      <alignment horizontal="center" vertical="center"/>
    </xf>
    <xf numFmtId="0" fontId="22" fillId="0" borderId="52" xfId="0" applyFont="1" applyFill="1" applyBorder="1" applyAlignment="1">
      <alignment horizontal="center" vertical="top"/>
    </xf>
    <xf numFmtId="0" fontId="22" fillId="0" borderId="23" xfId="0" applyFont="1" applyFill="1" applyBorder="1" applyAlignment="1">
      <alignment horizontal="center" vertical="top"/>
    </xf>
    <xf numFmtId="0" fontId="22" fillId="0" borderId="74" xfId="0" applyFont="1" applyFill="1" applyBorder="1" applyAlignment="1">
      <alignment horizontal="center" vertical="top"/>
    </xf>
    <xf numFmtId="0" fontId="22" fillId="0" borderId="35" xfId="0" applyFont="1" applyFill="1" applyBorder="1" applyAlignment="1">
      <alignment horizontal="center" vertical="top"/>
    </xf>
    <xf numFmtId="0" fontId="22" fillId="0" borderId="0" xfId="0" applyFont="1" applyFill="1" applyBorder="1" applyAlignment="1">
      <alignment horizontal="center" vertical="top"/>
    </xf>
    <xf numFmtId="0" fontId="22" fillId="0" borderId="69" xfId="0" applyFont="1" applyFill="1" applyBorder="1" applyAlignment="1">
      <alignment horizontal="center" vertical="top"/>
    </xf>
    <xf numFmtId="0" fontId="22" fillId="0" borderId="53" xfId="0" applyFont="1" applyFill="1" applyBorder="1" applyAlignment="1">
      <alignment horizontal="center" vertical="top"/>
    </xf>
    <xf numFmtId="0" fontId="27" fillId="0" borderId="19" xfId="0" applyFont="1" applyFill="1" applyBorder="1">
      <alignment vertical="center"/>
    </xf>
    <xf numFmtId="0" fontId="27" fillId="0" borderId="70" xfId="0" applyFont="1" applyFill="1" applyBorder="1">
      <alignment vertical="center"/>
    </xf>
    <xf numFmtId="0" fontId="27" fillId="0" borderId="54" xfId="0" applyFont="1" applyFill="1" applyBorder="1">
      <alignment vertical="center"/>
    </xf>
    <xf numFmtId="0" fontId="27" fillId="0" borderId="58" xfId="0" applyFont="1" applyFill="1" applyBorder="1">
      <alignment vertical="center"/>
    </xf>
    <xf numFmtId="0" fontId="27" fillId="0" borderId="75" xfId="0" applyFont="1" applyFill="1" applyBorder="1">
      <alignment vertical="center"/>
    </xf>
    <xf numFmtId="0" fontId="22" fillId="0" borderId="14"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25" fillId="0" borderId="16" xfId="0" applyFont="1" applyFill="1" applyBorder="1" applyAlignment="1" applyProtection="1">
      <alignment horizontal="center" shrinkToFit="1"/>
      <protection locked="0"/>
    </xf>
    <xf numFmtId="0" fontId="25" fillId="0" borderId="23" xfId="0" applyFont="1" applyFill="1" applyBorder="1" applyAlignment="1" applyProtection="1">
      <alignment horizontal="center" shrinkToFit="1"/>
      <protection locked="0"/>
    </xf>
    <xf numFmtId="0" fontId="25" fillId="0" borderId="31" xfId="0" applyFont="1" applyFill="1" applyBorder="1" applyAlignment="1" applyProtection="1">
      <alignment horizontal="center" shrinkToFit="1"/>
      <protection locked="0"/>
    </xf>
    <xf numFmtId="0" fontId="22" fillId="0" borderId="17" xfId="0"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shrinkToFit="1"/>
      <protection locked="0"/>
    </xf>
    <xf numFmtId="0" fontId="22" fillId="0" borderId="33" xfId="0" applyFont="1" applyFill="1" applyBorder="1" applyAlignment="1" applyProtection="1">
      <alignment horizontal="center" vertical="center" shrinkToFit="1"/>
      <protection locked="0"/>
    </xf>
    <xf numFmtId="0" fontId="21" fillId="0" borderId="6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21" fillId="0" borderId="63"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0" fontId="22" fillId="0" borderId="66" xfId="0" applyFont="1" applyFill="1" applyBorder="1" applyAlignment="1">
      <alignment horizontal="center" vertical="top"/>
    </xf>
    <xf numFmtId="0" fontId="22" fillId="0" borderId="19" xfId="0" applyFont="1" applyFill="1" applyBorder="1" applyAlignment="1">
      <alignment horizontal="center" vertical="top"/>
    </xf>
    <xf numFmtId="0" fontId="22" fillId="0" borderId="67" xfId="0" applyFont="1" applyFill="1" applyBorder="1" applyAlignment="1">
      <alignment horizontal="center" vertical="top"/>
    </xf>
    <xf numFmtId="0" fontId="22" fillId="0" borderId="58" xfId="0" applyFont="1" applyFill="1" applyBorder="1" applyAlignment="1">
      <alignment horizontal="center" vertical="top"/>
    </xf>
    <xf numFmtId="0" fontId="22" fillId="0" borderId="13"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52" xfId="0" applyFont="1" applyFill="1" applyBorder="1" applyAlignment="1" applyProtection="1">
      <alignment horizontal="right" vertical="center"/>
    </xf>
    <xf numFmtId="0" fontId="22" fillId="0" borderId="23" xfId="0" applyFont="1" applyFill="1" applyBorder="1" applyAlignment="1" applyProtection="1">
      <alignment horizontal="right" vertical="center"/>
    </xf>
    <xf numFmtId="0" fontId="22" fillId="0" borderId="36" xfId="0" applyFont="1" applyFill="1" applyBorder="1" applyAlignment="1" applyProtection="1">
      <alignment horizontal="right" vertical="center"/>
    </xf>
    <xf numFmtId="0" fontId="22" fillId="0" borderId="20" xfId="0" applyFont="1" applyFill="1" applyBorder="1" applyAlignment="1" applyProtection="1">
      <alignment horizontal="right" vertical="center"/>
    </xf>
    <xf numFmtId="0" fontId="21" fillId="0" borderId="23" xfId="0" applyFont="1" applyFill="1" applyBorder="1" applyAlignment="1">
      <alignment horizontal="center" vertical="center"/>
    </xf>
    <xf numFmtId="0" fontId="21" fillId="0" borderId="2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3" xfId="0" applyFont="1" applyFill="1" applyBorder="1" applyAlignment="1">
      <alignment horizontal="left" vertical="center"/>
    </xf>
    <xf numFmtId="0" fontId="22" fillId="0" borderId="7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72" xfId="0" applyFont="1" applyFill="1" applyBorder="1" applyAlignment="1">
      <alignment horizontal="left" vertical="center"/>
    </xf>
    <xf numFmtId="0" fontId="25" fillId="0" borderId="16" xfId="0" applyFont="1" applyFill="1" applyBorder="1" applyAlignment="1">
      <alignment horizontal="center"/>
    </xf>
    <xf numFmtId="0" fontId="25" fillId="0" borderId="23" xfId="0" applyFont="1" applyFill="1" applyBorder="1" applyAlignment="1">
      <alignment horizontal="center"/>
    </xf>
    <xf numFmtId="0" fontId="25" fillId="0" borderId="31" xfId="0" applyFont="1" applyFill="1" applyBorder="1" applyAlignment="1">
      <alignment horizontal="center"/>
    </xf>
    <xf numFmtId="0" fontId="22" fillId="0" borderId="14"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36" xfId="0" applyFont="1" applyFill="1" applyBorder="1" applyAlignment="1" applyProtection="1">
      <alignment horizontal="left" vertical="center" shrinkToFit="1"/>
      <protection locked="0"/>
    </xf>
    <xf numFmtId="0" fontId="22" fillId="0" borderId="20" xfId="0" applyFont="1" applyFill="1" applyBorder="1" applyAlignment="1" applyProtection="1">
      <alignment horizontal="left" vertical="center" shrinkToFit="1"/>
      <protection locked="0"/>
    </xf>
    <xf numFmtId="0" fontId="22" fillId="0" borderId="72" xfId="0" applyFont="1" applyFill="1" applyBorder="1" applyAlignment="1" applyProtection="1">
      <alignment horizontal="left" vertical="center" shrinkToFit="1"/>
      <protection locked="0"/>
    </xf>
    <xf numFmtId="0" fontId="22" fillId="0" borderId="15"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7" xfId="0" applyFont="1" applyFill="1" applyBorder="1" applyAlignment="1" applyProtection="1">
      <alignment horizontal="left" vertical="center" shrinkToFit="1"/>
      <protection locked="0"/>
    </xf>
    <xf numFmtId="0" fontId="22" fillId="0" borderId="21" xfId="0" applyFont="1" applyFill="1" applyBorder="1" applyAlignment="1" applyProtection="1">
      <alignment horizontal="left" vertical="center" shrinkToFit="1"/>
      <protection locked="0"/>
    </xf>
    <xf numFmtId="0" fontId="22" fillId="0" borderId="73" xfId="0" applyFont="1" applyFill="1" applyBorder="1" applyAlignment="1" applyProtection="1">
      <alignment horizontal="left" vertical="center" shrinkToFit="1"/>
      <protection locked="0"/>
    </xf>
    <xf numFmtId="0" fontId="25" fillId="0" borderId="22"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2" fillId="0" borderId="37" xfId="0" applyFont="1" applyFill="1" applyBorder="1" applyAlignment="1">
      <alignment horizontal="center" vertical="center"/>
    </xf>
    <xf numFmtId="0" fontId="21" fillId="0" borderId="2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3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locked="0"/>
    </xf>
    <xf numFmtId="0" fontId="25" fillId="0" borderId="12" xfId="0" applyFont="1" applyFill="1" applyBorder="1" applyAlignment="1">
      <alignment horizontal="center"/>
    </xf>
    <xf numFmtId="0" fontId="25" fillId="0" borderId="0" xfId="0" applyFont="1" applyFill="1" applyBorder="1" applyAlignment="1">
      <alignment horizontal="center"/>
    </xf>
    <xf numFmtId="0" fontId="25" fillId="0" borderId="27" xfId="0" applyFont="1" applyFill="1" applyBorder="1" applyAlignment="1">
      <alignment horizontal="center"/>
    </xf>
    <xf numFmtId="0" fontId="25" fillId="0" borderId="35" xfId="0" applyFont="1" applyFill="1" applyBorder="1" applyAlignment="1" applyProtection="1">
      <alignment horizontal="left" shrinkToFit="1"/>
      <protection locked="0"/>
    </xf>
    <xf numFmtId="0" fontId="25" fillId="0" borderId="0" xfId="0" applyFont="1" applyFill="1" applyBorder="1" applyAlignment="1" applyProtection="1">
      <alignment horizontal="left" shrinkToFit="1"/>
      <protection locked="0"/>
    </xf>
    <xf numFmtId="0" fontId="25" fillId="0" borderId="69" xfId="0" applyFont="1" applyFill="1" applyBorder="1" applyAlignment="1" applyProtection="1">
      <alignment horizontal="left" shrinkToFit="1"/>
      <protection locked="0"/>
    </xf>
    <xf numFmtId="0" fontId="22" fillId="0" borderId="56" xfId="0" applyFont="1" applyFill="1" applyBorder="1" applyAlignment="1">
      <alignment horizontal="right" vertical="center"/>
    </xf>
    <xf numFmtId="0" fontId="22" fillId="0" borderId="19" xfId="0" applyFont="1" applyFill="1" applyBorder="1" applyAlignment="1">
      <alignment horizontal="right" vertical="center"/>
    </xf>
    <xf numFmtId="0" fontId="22" fillId="0" borderId="56" xfId="0" applyFont="1" applyFill="1" applyBorder="1" applyAlignment="1">
      <alignment horizontal="center" vertical="center"/>
    </xf>
    <xf numFmtId="0" fontId="22" fillId="0" borderId="70" xfId="0" applyFont="1" applyFill="1" applyBorder="1" applyAlignment="1">
      <alignment horizontal="center" vertical="center"/>
    </xf>
    <xf numFmtId="176" fontId="22" fillId="0" borderId="0" xfId="0" applyNumberFormat="1" applyFont="1" applyFill="1" applyBorder="1" applyAlignment="1" applyProtection="1">
      <alignment horizontal="left" vertical="center" shrinkToFit="1"/>
      <protection locked="0"/>
    </xf>
    <xf numFmtId="176" fontId="22" fillId="0" borderId="69" xfId="0" applyNumberFormat="1" applyFont="1" applyFill="1" applyBorder="1" applyAlignment="1" applyProtection="1">
      <alignment horizontal="left"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shrinkToFit="1"/>
      <protection locked="0"/>
    </xf>
    <xf numFmtId="0" fontId="22" fillId="0" borderId="34" xfId="0" applyFont="1" applyFill="1" applyBorder="1" applyAlignment="1">
      <alignment horizontal="left" vertical="center"/>
    </xf>
    <xf numFmtId="0" fontId="22" fillId="0" borderId="48" xfId="0" applyFont="1" applyFill="1" applyBorder="1" applyAlignment="1">
      <alignment horizontal="left" vertical="center"/>
    </xf>
    <xf numFmtId="0" fontId="22" fillId="0" borderId="57" xfId="0" applyFont="1" applyFill="1" applyBorder="1" applyAlignment="1">
      <alignment horizontal="left" vertical="center"/>
    </xf>
    <xf numFmtId="0" fontId="22" fillId="0" borderId="60" xfId="0" applyFont="1" applyFill="1" applyBorder="1" applyAlignment="1">
      <alignment horizontal="left" vertical="center"/>
    </xf>
    <xf numFmtId="0" fontId="22" fillId="0" borderId="71"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8" xfId="0" applyFont="1" applyFill="1" applyBorder="1" applyAlignment="1">
      <alignment horizontal="center" vertical="center"/>
    </xf>
    <xf numFmtId="0" fontId="22" fillId="0" borderId="25" xfId="0" applyFont="1" applyFill="1" applyBorder="1" applyAlignment="1">
      <alignment horizontal="right" vertical="center"/>
    </xf>
    <xf numFmtId="0" fontId="22" fillId="0" borderId="26" xfId="0" applyFont="1" applyFill="1" applyBorder="1" applyAlignment="1">
      <alignment horizontal="right" vertical="center"/>
    </xf>
    <xf numFmtId="0" fontId="22" fillId="0" borderId="69" xfId="0" applyFont="1" applyFill="1" applyBorder="1" applyAlignment="1">
      <alignment horizontal="center" vertical="center"/>
    </xf>
    <xf numFmtId="0" fontId="22" fillId="0" borderId="0" xfId="0" applyFont="1" applyFill="1" applyAlignment="1">
      <alignment horizontal="left" vertical="top"/>
    </xf>
    <xf numFmtId="0" fontId="22" fillId="0" borderId="45" xfId="0" applyFont="1" applyFill="1" applyBorder="1" applyAlignment="1">
      <alignment horizontal="right" vertical="top" wrapText="1"/>
    </xf>
    <xf numFmtId="0" fontId="22" fillId="0" borderId="0" xfId="0" applyFont="1" applyFill="1" applyBorder="1" applyAlignment="1">
      <alignment horizontal="right" vertical="top"/>
    </xf>
    <xf numFmtId="0" fontId="22" fillId="0" borderId="10" xfId="0" applyFont="1" applyFill="1" applyBorder="1" applyAlignment="1">
      <alignment horizontal="center" vertical="top"/>
    </xf>
    <xf numFmtId="0" fontId="22" fillId="0" borderId="61" xfId="0" applyFont="1" applyFill="1" applyBorder="1" applyAlignment="1">
      <alignment horizontal="center" vertical="top"/>
    </xf>
    <xf numFmtId="0" fontId="21" fillId="0" borderId="0" xfId="0" applyFont="1" applyFill="1" applyAlignment="1">
      <alignment horizontal="center" vertical="center"/>
    </xf>
    <xf numFmtId="0" fontId="21" fillId="0" borderId="10" xfId="0" applyFont="1" applyFill="1" applyBorder="1" applyAlignment="1" applyProtection="1">
      <alignment horizontal="center" vertical="center"/>
    </xf>
    <xf numFmtId="0" fontId="21" fillId="0" borderId="0" xfId="0" applyFont="1" applyFill="1" applyAlignment="1" applyProtection="1">
      <alignment horizontal="center" vertical="center"/>
      <protection locked="0"/>
    </xf>
    <xf numFmtId="0" fontId="21" fillId="0" borderId="10" xfId="0" applyFont="1" applyFill="1" applyBorder="1" applyAlignment="1">
      <alignment horizontal="left" vertical="center"/>
    </xf>
    <xf numFmtId="0" fontId="21" fillId="0" borderId="58" xfId="0" applyFont="1" applyFill="1" applyBorder="1" applyAlignment="1">
      <alignment horizontal="left" vertical="center"/>
    </xf>
    <xf numFmtId="0" fontId="22" fillId="0" borderId="0" xfId="0" applyFont="1" applyFill="1" applyAlignment="1">
      <alignment horizontal="right" vertical="top"/>
    </xf>
    <xf numFmtId="0" fontId="23" fillId="0" borderId="24" xfId="0" applyFont="1" applyFill="1" applyBorder="1" applyAlignment="1">
      <alignment horizontal="center" vertical="top"/>
    </xf>
    <xf numFmtId="0" fontId="21" fillId="0" borderId="0" xfId="0" applyFont="1" applyFill="1" applyAlignment="1" applyProtection="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7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80" xfId="0" applyFont="1" applyFill="1" applyBorder="1" applyAlignment="1">
      <alignment horizontal="center" vertical="center"/>
    </xf>
    <xf numFmtId="0" fontId="29" fillId="0" borderId="78"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30" fillId="0" borderId="81"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84" xfId="0" applyFont="1" applyFill="1" applyBorder="1" applyAlignment="1">
      <alignment horizontal="center" vertical="center"/>
    </xf>
    <xf numFmtId="0" fontId="16" fillId="0" borderId="0" xfId="0" applyFont="1" applyFill="1" applyAlignment="1">
      <alignment horizontal="left" vertical="center"/>
    </xf>
    <xf numFmtId="0" fontId="22" fillId="0" borderId="91" xfId="0" applyFont="1" applyFill="1" applyBorder="1" applyAlignment="1">
      <alignment horizontal="center" vertical="center" wrapText="1"/>
    </xf>
    <xf numFmtId="0" fontId="22" fillId="0" borderId="92" xfId="0" applyFont="1" applyFill="1" applyBorder="1" applyAlignment="1">
      <alignment horizontal="center" vertical="center" wrapText="1"/>
    </xf>
    <xf numFmtId="0" fontId="22" fillId="24" borderId="12" xfId="0" applyFont="1" applyFill="1" applyBorder="1" applyAlignment="1" applyProtection="1">
      <alignment horizontal="center" vertical="center" shrinkToFit="1"/>
      <protection locked="0"/>
    </xf>
    <xf numFmtId="0" fontId="22" fillId="24" borderId="0" xfId="0" applyFont="1" applyFill="1" applyBorder="1" applyAlignment="1" applyProtection="1">
      <alignment horizontal="center" vertical="center" shrinkToFit="1"/>
      <protection locked="0"/>
    </xf>
    <xf numFmtId="0" fontId="22" fillId="24" borderId="27" xfId="0"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center" vertical="center" shrinkToFit="1"/>
      <protection locked="0"/>
    </xf>
    <xf numFmtId="0" fontId="22" fillId="24" borderId="89"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xf>
    <xf numFmtId="0" fontId="22" fillId="0" borderId="89"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85"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90" xfId="0" applyFont="1" applyFill="1" applyBorder="1" applyAlignment="1" applyProtection="1">
      <alignment horizontal="center" vertical="center"/>
    </xf>
    <xf numFmtId="49" fontId="22" fillId="24" borderId="35" xfId="0" applyNumberFormat="1" applyFont="1" applyFill="1" applyBorder="1" applyAlignment="1" applyProtection="1">
      <alignment horizontal="center" vertical="center" shrinkToFit="1"/>
      <protection locked="0"/>
    </xf>
    <xf numFmtId="49" fontId="22" fillId="24" borderId="89" xfId="0" applyNumberFormat="1"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left" vertical="center" shrinkToFit="1"/>
      <protection locked="0"/>
    </xf>
    <xf numFmtId="0" fontId="22" fillId="24" borderId="89" xfId="0" applyFont="1" applyFill="1" applyBorder="1" applyAlignment="1" applyProtection="1">
      <alignment horizontal="left" vertical="center" shrinkToFit="1"/>
      <protection locked="0"/>
    </xf>
    <xf numFmtId="49" fontId="22" fillId="0" borderId="12"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center" vertical="center" shrinkToFit="1"/>
      <protection locked="0"/>
    </xf>
    <xf numFmtId="49" fontId="22" fillId="0" borderId="27" xfId="0" applyNumberFormat="1" applyFont="1" applyFill="1" applyBorder="1" applyAlignment="1" applyProtection="1">
      <alignment horizontal="center" vertical="center" shrinkToFit="1"/>
      <protection locked="0"/>
    </xf>
    <xf numFmtId="49" fontId="22" fillId="0" borderId="35" xfId="0" applyNumberFormat="1" applyFont="1" applyFill="1" applyBorder="1" applyAlignment="1" applyProtection="1">
      <alignment horizontal="center" vertical="center" shrinkToFit="1"/>
    </xf>
    <xf numFmtId="49" fontId="22" fillId="0" borderId="89" xfId="0" applyNumberFormat="1" applyFont="1" applyFill="1" applyBorder="1" applyAlignment="1" applyProtection="1">
      <alignment horizontal="center" vertical="center" shrinkToFit="1"/>
    </xf>
    <xf numFmtId="49" fontId="22" fillId="24" borderId="35" xfId="0" applyNumberFormat="1" applyFont="1" applyFill="1" applyBorder="1" applyAlignment="1" applyProtection="1">
      <alignment horizontal="left" vertical="center" shrinkToFit="1"/>
      <protection locked="0"/>
    </xf>
    <xf numFmtId="49" fontId="22" fillId="24" borderId="89" xfId="0" applyNumberFormat="1" applyFont="1" applyFill="1" applyBorder="1" applyAlignment="1" applyProtection="1">
      <alignment horizontal="left" vertical="center" shrinkToFit="1"/>
      <protection locked="0"/>
    </xf>
    <xf numFmtId="0" fontId="22" fillId="0" borderId="27"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shrinkToFit="1"/>
    </xf>
    <xf numFmtId="0" fontId="22" fillId="0" borderId="89" xfId="0" applyFont="1" applyFill="1" applyBorder="1" applyAlignment="1" applyProtection="1">
      <alignment horizontal="center" vertical="center" shrinkToFit="1"/>
    </xf>
    <xf numFmtId="0" fontId="32" fillId="24" borderId="35" xfId="0" applyFont="1" applyFill="1" applyBorder="1" applyAlignment="1" applyProtection="1">
      <alignment horizontal="left" vertical="center" shrinkToFit="1"/>
      <protection locked="0"/>
    </xf>
    <xf numFmtId="0" fontId="32" fillId="24" borderId="89" xfId="0" applyFont="1" applyFill="1" applyBorder="1" applyAlignment="1" applyProtection="1">
      <alignment horizontal="left" vertical="center" shrinkToFit="1"/>
      <protection locked="0"/>
    </xf>
    <xf numFmtId="0" fontId="22" fillId="0" borderId="87" xfId="0" applyFont="1" applyFill="1" applyBorder="1" applyAlignment="1">
      <alignment horizontal="center" vertical="center"/>
    </xf>
    <xf numFmtId="0" fontId="22" fillId="0" borderId="16"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22" fillId="0" borderId="52" xfId="0" applyFont="1" applyFill="1" applyBorder="1" applyAlignment="1" applyProtection="1">
      <alignment horizontal="left" vertical="center" shrinkToFit="1"/>
    </xf>
    <xf numFmtId="0" fontId="22" fillId="0" borderId="88" xfId="0" applyFont="1" applyFill="1" applyBorder="1" applyAlignment="1" applyProtection="1">
      <alignment horizontal="left" vertical="center" shrinkToFit="1"/>
    </xf>
    <xf numFmtId="0" fontId="22" fillId="24" borderId="12"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horizontal="left" vertical="center"/>
      <protection locked="0"/>
    </xf>
    <xf numFmtId="0" fontId="22" fillId="24" borderId="69" xfId="0" applyFont="1" applyFill="1" applyBorder="1" applyAlignment="1" applyProtection="1">
      <alignment horizontal="left" vertical="center"/>
      <protection locked="0"/>
    </xf>
    <xf numFmtId="0" fontId="22" fillId="24" borderId="12" xfId="0" applyFont="1" applyFill="1" applyBorder="1" applyAlignment="1">
      <alignment horizontal="center"/>
    </xf>
    <xf numFmtId="0" fontId="22" fillId="24" borderId="0" xfId="0" applyFont="1" applyFill="1" applyBorder="1" applyAlignment="1">
      <alignment horizontal="center"/>
    </xf>
    <xf numFmtId="0" fontId="22" fillId="0" borderId="0" xfId="0" applyFont="1" applyFill="1" applyAlignment="1">
      <alignment horizontal="right" vertical="top" wrapText="1"/>
    </xf>
    <xf numFmtId="0" fontId="22" fillId="0" borderId="24" xfId="0" applyFont="1" applyFill="1" applyBorder="1" applyAlignment="1">
      <alignment horizontal="left" vertical="center"/>
    </xf>
    <xf numFmtId="0" fontId="22" fillId="0" borderId="11"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68" xfId="0" applyFont="1" applyFill="1" applyBorder="1" applyAlignment="1">
      <alignment horizontal="center" vertical="center"/>
    </xf>
    <xf numFmtId="0" fontId="22" fillId="0" borderId="16"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21" xfId="0" applyFont="1" applyFill="1" applyBorder="1" applyAlignment="1" applyProtection="1">
      <alignment vertical="center" shrinkToFit="1"/>
      <protection locked="0"/>
    </xf>
    <xf numFmtId="0" fontId="22" fillId="24" borderId="29"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24" borderId="99" xfId="0" applyFont="1" applyFill="1" applyBorder="1" applyAlignment="1" applyProtection="1">
      <alignment vertical="center" shrinkToFit="1"/>
      <protection locked="0"/>
    </xf>
    <xf numFmtId="0" fontId="22" fillId="24" borderId="102" xfId="0" applyFont="1" applyFill="1" applyBorder="1" applyAlignment="1" applyProtection="1">
      <alignment vertical="center" shrinkToFit="1"/>
      <protection locked="0"/>
    </xf>
    <xf numFmtId="0" fontId="16" fillId="0" borderId="0" xfId="0" applyFont="1" applyFill="1" applyBorder="1" applyAlignment="1">
      <alignment horizontal="left" vertical="center"/>
    </xf>
    <xf numFmtId="0" fontId="34" fillId="25" borderId="104" xfId="0" applyNumberFormat="1" applyFont="1" applyFill="1" applyBorder="1" applyAlignment="1" applyProtection="1">
      <alignment horizontal="center" vertical="center"/>
    </xf>
    <xf numFmtId="0" fontId="0" fillId="25" borderId="105" xfId="0" applyFill="1" applyBorder="1" applyAlignment="1">
      <alignment horizontal="center" vertical="center"/>
    </xf>
    <xf numFmtId="0" fontId="22" fillId="0" borderId="94" xfId="0" applyFont="1" applyFill="1" applyBorder="1" applyAlignment="1">
      <alignment horizontal="center" vertical="center"/>
    </xf>
    <xf numFmtId="0" fontId="22" fillId="0" borderId="95"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73" xfId="0" applyFont="1" applyFill="1" applyBorder="1" applyAlignment="1">
      <alignment horizontal="center" vertical="center"/>
    </xf>
    <xf numFmtId="0" fontId="22" fillId="24" borderId="15" xfId="0" applyFont="1" applyFill="1" applyBorder="1" applyAlignment="1" applyProtection="1">
      <alignment horizontal="center" vertical="center" wrapText="1" shrinkToFit="1"/>
      <protection locked="0"/>
    </xf>
    <xf numFmtId="0" fontId="22" fillId="24" borderId="29" xfId="0" applyFont="1" applyFill="1" applyBorder="1" applyAlignment="1" applyProtection="1">
      <alignment horizontal="center" vertical="center" wrapText="1" shrinkToFit="1"/>
      <protection locked="0"/>
    </xf>
    <xf numFmtId="0" fontId="0" fillId="0" borderId="29" xfId="0" applyBorder="1" applyAlignment="1" applyProtection="1">
      <alignment horizontal="center" vertical="center" wrapText="1" shrinkToFit="1"/>
      <protection locked="0"/>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Fill="1" applyBorder="1" applyAlignment="1">
      <alignment horizontal="right" vertical="top" wrapText="1"/>
    </xf>
    <xf numFmtId="0" fontId="22" fillId="0" borderId="18" xfId="0" applyFont="1" applyFill="1" applyBorder="1" applyAlignment="1">
      <alignment horizontal="center" vertical="center"/>
    </xf>
    <xf numFmtId="0" fontId="22" fillId="0" borderId="25" xfId="0" applyFont="1" applyFill="1" applyBorder="1" applyAlignment="1">
      <alignment horizontal="center" vertical="center"/>
    </xf>
    <xf numFmtId="178" fontId="22" fillId="0" borderId="136" xfId="0" applyNumberFormat="1" applyFont="1" applyBorder="1" applyAlignment="1" applyProtection="1">
      <alignment horizontal="right" vertical="center"/>
      <protection locked="0"/>
    </xf>
    <xf numFmtId="178" fontId="22" fillId="0" borderId="138" xfId="48" applyNumberFormat="1" applyFont="1" applyFill="1" applyBorder="1" applyAlignment="1" applyProtection="1">
      <alignment horizontal="right" vertical="center"/>
      <protection locked="0"/>
    </xf>
    <xf numFmtId="178" fontId="22" fillId="0" borderId="137" xfId="48" applyNumberFormat="1" applyFont="1" applyFill="1" applyBorder="1" applyAlignment="1" applyProtection="1">
      <alignment horizontal="right" vertical="center"/>
      <protection locked="0"/>
    </xf>
    <xf numFmtId="0" fontId="22" fillId="0" borderId="108" xfId="0" applyFont="1" applyBorder="1" applyAlignment="1">
      <alignment horizontal="right" vertical="center"/>
    </xf>
    <xf numFmtId="0" fontId="22" fillId="0" borderId="113" xfId="0" applyFont="1" applyBorder="1" applyAlignment="1">
      <alignment horizontal="right" vertical="center"/>
    </xf>
    <xf numFmtId="0" fontId="22" fillId="0" borderId="107" xfId="0" applyFont="1" applyBorder="1" applyAlignment="1">
      <alignment horizontal="right" vertical="center"/>
    </xf>
    <xf numFmtId="0" fontId="22" fillId="0" borderId="0" xfId="0" applyFont="1" applyBorder="1" applyAlignment="1">
      <alignment horizontal="right" vertical="center"/>
    </xf>
    <xf numFmtId="0" fontId="22" fillId="0" borderId="117"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protection locked="0"/>
    </xf>
    <xf numFmtId="0" fontId="22" fillId="0" borderId="120" xfId="0" applyFont="1" applyFill="1" applyBorder="1" applyAlignment="1" applyProtection="1">
      <alignment horizontal="center" vertical="center"/>
      <protection locked="0"/>
    </xf>
    <xf numFmtId="0" fontId="22" fillId="0" borderId="64"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protection locked="0"/>
    </xf>
    <xf numFmtId="0" fontId="22" fillId="0" borderId="62" xfId="0" applyFont="1" applyFill="1" applyBorder="1" applyAlignment="1" applyProtection="1">
      <alignment horizontal="center" vertical="center"/>
      <protection locked="0"/>
    </xf>
    <xf numFmtId="0" fontId="22" fillId="0" borderId="113" xfId="0" applyFont="1" applyFill="1" applyBorder="1" applyAlignment="1">
      <alignment horizontal="left" vertical="center"/>
    </xf>
    <xf numFmtId="0" fontId="22" fillId="0" borderId="6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1" xfId="0" applyFont="1" applyFill="1" applyBorder="1" applyAlignment="1">
      <alignment horizontal="left" vertical="center"/>
    </xf>
    <xf numFmtId="178" fontId="22" fillId="0" borderId="119" xfId="0" applyNumberFormat="1" applyFont="1" applyFill="1" applyBorder="1" applyAlignment="1">
      <alignment horizontal="right" vertical="center"/>
    </xf>
    <xf numFmtId="178" fontId="22" fillId="0" borderId="126" xfId="0" applyNumberFormat="1" applyFont="1" applyFill="1" applyBorder="1" applyAlignment="1">
      <alignment vertical="center"/>
    </xf>
    <xf numFmtId="0" fontId="22" fillId="0" borderId="119" xfId="0" applyFont="1" applyFill="1" applyBorder="1" applyAlignment="1">
      <alignment horizontal="center" vertical="center" textRotation="255" wrapText="1"/>
    </xf>
    <xf numFmtId="0" fontId="22" fillId="0" borderId="124" xfId="0" applyFont="1" applyFill="1" applyBorder="1" applyAlignment="1">
      <alignment horizontal="center" vertical="center" textRotation="255"/>
    </xf>
    <xf numFmtId="0" fontId="22" fillId="0" borderId="125" xfId="0" applyFont="1" applyFill="1" applyBorder="1" applyAlignment="1">
      <alignment horizontal="center" vertical="center" textRotation="255"/>
    </xf>
    <xf numFmtId="0" fontId="22" fillId="0" borderId="109" xfId="0" applyFont="1" applyBorder="1" applyAlignment="1">
      <alignment horizontal="center" vertical="center"/>
    </xf>
    <xf numFmtId="0" fontId="22" fillId="0" borderId="108" xfId="0" applyFont="1" applyBorder="1" applyAlignment="1">
      <alignment horizontal="center" vertical="center"/>
    </xf>
    <xf numFmtId="0" fontId="22" fillId="0" borderId="114" xfId="0" applyFont="1" applyBorder="1" applyAlignment="1" applyProtection="1">
      <alignment horizontal="right" vertical="center"/>
      <protection locked="0"/>
    </xf>
    <xf numFmtId="0" fontId="22" fillId="0" borderId="113" xfId="0" applyFont="1" applyBorder="1" applyAlignment="1" applyProtection="1">
      <alignment horizontal="right" vertical="center"/>
      <protection locked="0"/>
    </xf>
    <xf numFmtId="0" fontId="22" fillId="0" borderId="114" xfId="0" applyFont="1" applyBorder="1" applyAlignment="1" applyProtection="1">
      <alignment horizontal="center" vertical="center"/>
      <protection locked="0"/>
    </xf>
    <xf numFmtId="0" fontId="22" fillId="0" borderId="113" xfId="0" applyFont="1" applyFill="1" applyBorder="1" applyAlignment="1" applyProtection="1">
      <alignment horizontal="center" vertical="center"/>
      <protection locked="0"/>
    </xf>
    <xf numFmtId="0" fontId="22" fillId="0" borderId="114" xfId="0" applyFont="1" applyFill="1" applyBorder="1" applyAlignment="1">
      <alignment horizontal="center" vertical="center"/>
    </xf>
    <xf numFmtId="0" fontId="22" fillId="0" borderId="113"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64" xfId="0" applyFont="1" applyFill="1" applyBorder="1" applyAlignment="1">
      <alignment horizontal="center" vertical="center"/>
    </xf>
    <xf numFmtId="178" fontId="22" fillId="0" borderId="124" xfId="48" applyNumberFormat="1" applyFont="1" applyFill="1" applyBorder="1" applyAlignment="1" applyProtection="1">
      <alignment horizontal="right" vertical="center"/>
      <protection locked="0"/>
    </xf>
    <xf numFmtId="178" fontId="22" fillId="0" borderId="128" xfId="48" applyNumberFormat="1" applyFont="1" applyFill="1" applyBorder="1" applyAlignment="1" applyProtection="1">
      <alignment horizontal="right" vertical="center"/>
      <protection locked="0"/>
    </xf>
    <xf numFmtId="0" fontId="22" fillId="0" borderId="128" xfId="0" applyFont="1" applyFill="1" applyBorder="1" applyAlignment="1">
      <alignment horizontal="center" vertical="center" textRotation="255"/>
    </xf>
    <xf numFmtId="0" fontId="22" fillId="0" borderId="111" xfId="0" applyFont="1" applyBorder="1" applyAlignment="1">
      <alignment horizontal="center" vertical="center"/>
    </xf>
    <xf numFmtId="0" fontId="22" fillId="0" borderId="116" xfId="0" applyFont="1" applyBorder="1" applyAlignment="1" applyProtection="1">
      <alignment vertical="center"/>
      <protection locked="0"/>
    </xf>
    <xf numFmtId="0" fontId="22" fillId="0" borderId="116" xfId="0" applyFont="1" applyFill="1" applyBorder="1" applyAlignment="1" applyProtection="1">
      <alignment horizontal="center" vertical="center"/>
      <protection locked="0"/>
    </xf>
    <xf numFmtId="178" fontId="22" fillId="0" borderId="125" xfId="48" applyNumberFormat="1" applyFont="1" applyFill="1" applyBorder="1" applyAlignment="1" applyProtection="1">
      <alignment horizontal="right" vertical="center"/>
      <protection locked="0"/>
    </xf>
    <xf numFmtId="0" fontId="22" fillId="0" borderId="110" xfId="0" applyFont="1" applyBorder="1" applyAlignment="1">
      <alignment horizontal="center" vertical="center"/>
    </xf>
    <xf numFmtId="0" fontId="22" fillId="0" borderId="115" xfId="0" applyFont="1" applyBorder="1" applyAlignment="1" applyProtection="1">
      <alignment vertical="center"/>
      <protection locked="0"/>
    </xf>
    <xf numFmtId="0" fontId="22" fillId="0" borderId="115" xfId="0" applyFont="1" applyFill="1" applyBorder="1" applyAlignment="1" applyProtection="1">
      <alignment horizontal="center" vertical="center"/>
      <protection locked="0"/>
    </xf>
    <xf numFmtId="0" fontId="22" fillId="0" borderId="115" xfId="0" applyFont="1" applyFill="1" applyBorder="1" applyAlignment="1">
      <alignment horizontal="center" vertical="center"/>
    </xf>
    <xf numFmtId="0" fontId="22" fillId="0" borderId="117" xfId="0" applyFont="1" applyFill="1" applyBorder="1" applyAlignment="1">
      <alignment horizontal="center" vertical="center"/>
    </xf>
    <xf numFmtId="0" fontId="22" fillId="0" borderId="116" xfId="0" applyFont="1" applyFill="1" applyBorder="1" applyAlignment="1">
      <alignment horizontal="center" vertical="center"/>
    </xf>
    <xf numFmtId="0" fontId="22" fillId="0" borderId="122" xfId="0" applyFont="1" applyFill="1" applyBorder="1" applyAlignment="1">
      <alignment horizontal="center" vertical="center"/>
    </xf>
    <xf numFmtId="178" fontId="22" fillId="0" borderId="135" xfId="48" applyNumberFormat="1" applyFont="1" applyFill="1" applyBorder="1" applyAlignment="1" applyProtection="1">
      <alignment horizontal="righ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lignment vertical="center"/>
    </xf>
    <xf numFmtId="0" fontId="22" fillId="0" borderId="121" xfId="0" applyFont="1" applyFill="1" applyBorder="1" applyAlignment="1">
      <alignment horizontal="center" vertical="center"/>
    </xf>
    <xf numFmtId="0" fontId="22" fillId="0" borderId="121" xfId="0" applyFont="1" applyBorder="1">
      <alignment vertical="center"/>
    </xf>
    <xf numFmtId="178" fontId="22" fillId="0" borderId="127" xfId="48" applyNumberFormat="1" applyFont="1" applyFill="1" applyBorder="1" applyAlignment="1" applyProtection="1">
      <alignment horizontal="right" vertical="center"/>
      <protection locked="0"/>
    </xf>
    <xf numFmtId="178" fontId="22" fillId="0" borderId="124" xfId="0" applyNumberFormat="1" applyFont="1" applyBorder="1" applyProtection="1">
      <alignment vertical="center"/>
      <protection locked="0"/>
    </xf>
    <xf numFmtId="178" fontId="22" fillId="0" borderId="125" xfId="0" applyNumberFormat="1" applyFont="1" applyBorder="1" applyProtection="1">
      <alignment vertical="center"/>
      <protection locked="0"/>
    </xf>
    <xf numFmtId="0" fontId="22" fillId="0" borderId="124" xfId="0" applyFont="1" applyBorder="1">
      <alignment vertical="center"/>
    </xf>
    <xf numFmtId="0" fontId="22" fillId="0" borderId="125" xfId="0" applyFont="1" applyBorder="1">
      <alignment vertical="center"/>
    </xf>
    <xf numFmtId="0" fontId="22" fillId="0" borderId="107" xfId="0" applyFont="1" applyBorder="1" applyAlignment="1">
      <alignment horizontal="center" vertical="center"/>
    </xf>
    <xf numFmtId="0" fontId="22" fillId="0" borderId="109" xfId="0" applyFont="1" applyBorder="1">
      <alignment vertical="center"/>
    </xf>
    <xf numFmtId="0" fontId="22" fillId="0" borderId="0" xfId="0" applyFont="1" applyBorder="1" applyAlignment="1" applyProtection="1">
      <alignment horizontal="right" vertical="center"/>
      <protection locked="0"/>
    </xf>
    <xf numFmtId="0" fontId="22" fillId="0" borderId="114" xfId="0" applyFont="1" applyBorder="1" applyProtection="1">
      <alignment vertical="center"/>
      <protection locked="0"/>
    </xf>
    <xf numFmtId="0" fontId="22" fillId="0" borderId="114" xfId="0" applyFont="1" applyBorder="1">
      <alignment vertical="center"/>
    </xf>
    <xf numFmtId="0" fontId="22" fillId="0" borderId="65" xfId="0" applyFont="1" applyBorder="1">
      <alignment vertical="center"/>
    </xf>
    <xf numFmtId="0" fontId="22" fillId="0" borderId="0" xfId="0" applyFont="1" applyAlignment="1">
      <alignment horizontal="right" wrapText="1"/>
    </xf>
    <xf numFmtId="0" fontId="22" fillId="0" borderId="0" xfId="0" applyFont="1" applyAlignment="1">
      <alignment horizontal="right"/>
    </xf>
    <xf numFmtId="0" fontId="22" fillId="0" borderId="0" xfId="0" applyFont="1" applyAlignment="1">
      <alignment horizontal="left" vertical="center"/>
    </xf>
    <xf numFmtId="0" fontId="40" fillId="0" borderId="0" xfId="0" applyFont="1" applyAlignment="1">
      <alignment horizontal="center" vertical="center"/>
    </xf>
    <xf numFmtId="0" fontId="16" fillId="0" borderId="0" xfId="0" applyFont="1" applyAlignment="1">
      <alignment horizontal="left" vertical="center" indent="1"/>
    </xf>
    <xf numFmtId="0" fontId="16" fillId="0" borderId="0" xfId="0" applyFont="1" applyAlignment="1">
      <alignment horizontal="left" vertical="distributed" wrapText="1" indent="1"/>
    </xf>
    <xf numFmtId="0" fontId="16" fillId="0" borderId="0" xfId="0" applyFont="1" applyAlignment="1">
      <alignment horizontal="left" vertical="distributed" indent="1"/>
    </xf>
    <xf numFmtId="0" fontId="22" fillId="0" borderId="123" xfId="0" applyFont="1" applyBorder="1" applyAlignment="1">
      <alignment horizontal="center" vertical="center" wrapText="1"/>
    </xf>
    <xf numFmtId="0" fontId="22" fillId="0" borderId="124"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63" xfId="0" applyFont="1" applyBorder="1" applyAlignment="1">
      <alignment horizontal="center" vertical="center"/>
    </xf>
    <xf numFmtId="0" fontId="40" fillId="0" borderId="112" xfId="0" applyFont="1" applyBorder="1" applyAlignment="1">
      <alignment horizontal="center" vertical="center"/>
    </xf>
    <xf numFmtId="0" fontId="40" fillId="0" borderId="131" xfId="0" applyFont="1" applyBorder="1" applyAlignment="1">
      <alignment horizontal="center" vertical="center"/>
    </xf>
    <xf numFmtId="0" fontId="40" fillId="0" borderId="114" xfId="0" applyFont="1" applyBorder="1" applyAlignment="1">
      <alignment horizontal="center" vertical="center"/>
    </xf>
    <xf numFmtId="0" fontId="40" fillId="0" borderId="132" xfId="0" applyFont="1" applyBorder="1" applyAlignment="1">
      <alignment horizontal="center" vertical="center"/>
    </xf>
    <xf numFmtId="49" fontId="22" fillId="0" borderId="107" xfId="0" applyNumberFormat="1" applyFont="1" applyBorder="1" applyAlignment="1">
      <alignment horizontal="left" vertical="justify" wrapText="1"/>
    </xf>
    <xf numFmtId="49" fontId="22" fillId="0" borderId="0" xfId="0" applyNumberFormat="1" applyFont="1" applyBorder="1" applyAlignment="1">
      <alignment horizontal="left" vertical="justify"/>
    </xf>
    <xf numFmtId="49" fontId="22" fillId="0" borderId="121" xfId="0" applyNumberFormat="1" applyFont="1" applyBorder="1" applyAlignment="1">
      <alignment horizontal="left" vertical="justify"/>
    </xf>
    <xf numFmtId="49" fontId="22" fillId="0" borderId="107" xfId="0" applyNumberFormat="1" applyFont="1" applyBorder="1" applyAlignment="1">
      <alignment horizontal="left" vertical="justify"/>
    </xf>
    <xf numFmtId="0" fontId="22" fillId="0" borderId="62" xfId="0" applyFont="1" applyBorder="1" applyAlignment="1">
      <alignment horizontal="center" vertical="center" wrapText="1" justifyLastLine="1"/>
    </xf>
    <xf numFmtId="0" fontId="22" fillId="0" borderId="133" xfId="0" applyFont="1" applyBorder="1" applyAlignment="1">
      <alignment horizontal="center" vertical="center" wrapText="1" justifyLastLine="1"/>
    </xf>
    <xf numFmtId="0" fontId="22" fillId="0" borderId="63" xfId="0" applyFont="1" applyBorder="1" applyAlignment="1">
      <alignment horizontal="center" vertical="center" wrapText="1" justifyLastLine="1"/>
    </xf>
    <xf numFmtId="0" fontId="22" fillId="0" borderId="132" xfId="0" applyFont="1" applyBorder="1" applyAlignment="1">
      <alignment horizontal="center" vertical="center" wrapText="1" justifyLastLine="1"/>
    </xf>
    <xf numFmtId="0" fontId="22" fillId="0" borderId="113" xfId="0" applyFont="1" applyBorder="1">
      <alignment vertical="center"/>
    </xf>
    <xf numFmtId="0" fontId="22" fillId="0" borderId="107" xfId="0" applyFont="1" applyBorder="1">
      <alignment vertical="center"/>
    </xf>
    <xf numFmtId="0" fontId="22" fillId="0" borderId="0" xfId="0" applyFont="1" applyFill="1">
      <alignment vertical="center"/>
    </xf>
    <xf numFmtId="0" fontId="22" fillId="0" borderId="0" xfId="0" applyFont="1" applyAlignment="1" applyProtection="1">
      <alignment horizontal="center" vertical="center"/>
      <protection locked="0"/>
    </xf>
    <xf numFmtId="0" fontId="22" fillId="0" borderId="64" xfId="0" applyFont="1" applyBorder="1">
      <alignment vertical="center"/>
    </xf>
    <xf numFmtId="0" fontId="22" fillId="0" borderId="119" xfId="0" applyFont="1" applyFill="1" applyBorder="1" applyAlignment="1">
      <alignment horizontal="right" vertical="top"/>
    </xf>
    <xf numFmtId="0" fontId="22" fillId="0" borderId="126" xfId="0" applyFont="1" applyBorder="1">
      <alignment vertical="center"/>
    </xf>
    <xf numFmtId="0" fontId="22" fillId="0" borderId="0" xfId="0" applyFont="1" applyFill="1" applyBorder="1" applyProtection="1">
      <alignment vertical="center"/>
      <protection locked="0"/>
    </xf>
    <xf numFmtId="0" fontId="16" fillId="0" borderId="0" xfId="0" applyNumberFormat="1" applyFont="1" applyAlignment="1" applyProtection="1">
      <alignment horizontal="left" vertical="center" wrapText="1"/>
    </xf>
    <xf numFmtId="0" fontId="0" fillId="0" borderId="0" xfId="0" applyAlignment="1" applyProtection="1">
      <alignment horizontal="left" vertical="center" wrapText="1"/>
    </xf>
    <xf numFmtId="49" fontId="52" fillId="27" borderId="0" xfId="0" applyNumberFormat="1" applyFont="1" applyFill="1" applyBorder="1" applyAlignment="1" applyProtection="1">
      <alignment horizontal="center" shrinkToFit="1"/>
    </xf>
    <xf numFmtId="0" fontId="53" fillId="27" borderId="0" xfId="0" applyNumberFormat="1" applyFont="1" applyFill="1" applyBorder="1" applyAlignment="1" applyProtection="1">
      <alignment horizontal="center" vertical="center"/>
    </xf>
    <xf numFmtId="0" fontId="22" fillId="0" borderId="0" xfId="0" applyNumberFormat="1" applyFont="1" applyAlignment="1" applyProtection="1">
      <alignment horizontal="left"/>
    </xf>
    <xf numFmtId="0" fontId="22" fillId="0" borderId="0" xfId="0" applyNumberFormat="1" applyFont="1" applyAlignment="1" applyProtection="1">
      <alignment horizontal="left" vertical="center"/>
    </xf>
    <xf numFmtId="0" fontId="43" fillId="24" borderId="114" xfId="0" applyFont="1" applyFill="1" applyBorder="1" applyAlignment="1" applyProtection="1">
      <alignment horizontal="left" vertical="center"/>
      <protection locked="0"/>
    </xf>
    <xf numFmtId="0" fontId="22" fillId="0" borderId="0" xfId="0" applyNumberFormat="1" applyFont="1" applyAlignment="1" applyProtection="1">
      <alignment horizontal="left"/>
      <protection locked="0"/>
    </xf>
    <xf numFmtId="177" fontId="22" fillId="24" borderId="140" xfId="0" applyNumberFormat="1" applyFont="1" applyFill="1" applyBorder="1" applyAlignment="1" applyProtection="1">
      <alignment horizontal="right"/>
      <protection locked="0"/>
    </xf>
    <xf numFmtId="177" fontId="22" fillId="24" borderId="141" xfId="0" applyNumberFormat="1" applyFont="1" applyFill="1" applyBorder="1" applyAlignment="1" applyProtection="1">
      <alignment horizontal="right"/>
      <protection locked="0"/>
    </xf>
    <xf numFmtId="177" fontId="22" fillId="24" borderId="143" xfId="0" applyNumberFormat="1" applyFont="1" applyFill="1" applyBorder="1" applyAlignment="1" applyProtection="1">
      <alignment horizontal="right"/>
      <protection locked="0"/>
    </xf>
    <xf numFmtId="0" fontId="21" fillId="0" borderId="0" xfId="0" applyNumberFormat="1" applyFont="1" applyAlignment="1" applyProtection="1">
      <alignment horizontal="center"/>
    </xf>
    <xf numFmtId="0" fontId="42" fillId="0" borderId="0" xfId="0" applyNumberFormat="1" applyFont="1" applyAlignment="1" applyProtection="1">
      <alignment horizontal="left"/>
      <protection locked="0"/>
    </xf>
    <xf numFmtId="177" fontId="22" fillId="24" borderId="139" xfId="0" applyNumberFormat="1" applyFont="1" applyFill="1" applyBorder="1" applyAlignment="1" applyProtection="1">
      <alignment horizontal="right"/>
      <protection locked="0"/>
    </xf>
    <xf numFmtId="177" fontId="22" fillId="24" borderId="115" xfId="0" applyNumberFormat="1" applyFont="1" applyFill="1" applyBorder="1" applyAlignment="1" applyProtection="1">
      <alignment horizontal="right"/>
      <protection locked="0"/>
    </xf>
    <xf numFmtId="177" fontId="22" fillId="24" borderId="142" xfId="0" applyNumberFormat="1" applyFont="1" applyFill="1" applyBorder="1" applyAlignment="1" applyProtection="1">
      <alignment horizontal="right"/>
      <protection locked="0"/>
    </xf>
    <xf numFmtId="0" fontId="0" fillId="0" borderId="0" xfId="0" applyAlignment="1">
      <alignment horizontal="center" vertical="center"/>
    </xf>
    <xf numFmtId="20" fontId="21" fillId="24" borderId="114" xfId="0" applyNumberFormat="1" applyFont="1" applyFill="1" applyBorder="1" applyAlignment="1" applyProtection="1">
      <alignment horizontal="left" vertical="center" shrinkToFit="1"/>
      <protection locked="0"/>
    </xf>
    <xf numFmtId="0" fontId="0" fillId="24" borderId="114" xfId="0" applyFill="1" applyBorder="1" applyAlignment="1" applyProtection="1">
      <alignment horizontal="left" vertical="center" shrinkToFit="1"/>
      <protection locked="0"/>
    </xf>
    <xf numFmtId="0" fontId="41" fillId="0" borderId="0" xfId="0" applyNumberFormat="1" applyFont="1" applyAlignment="1" applyProtection="1">
      <alignment vertical="center"/>
    </xf>
    <xf numFmtId="0" fontId="21" fillId="0" borderId="0" xfId="0" applyFont="1" applyFill="1" applyBorder="1" applyAlignment="1" applyProtection="1">
      <alignment horizontal="center" vertical="center"/>
    </xf>
    <xf numFmtId="0" fontId="21" fillId="24" borderId="0" xfId="0" applyNumberFormat="1" applyFont="1" applyFill="1" applyBorder="1" applyAlignment="1" applyProtection="1">
      <alignment horizontal="right" vertical="center"/>
      <protection locked="0"/>
    </xf>
    <xf numFmtId="0" fontId="0" fillId="24" borderId="0" xfId="0" applyFill="1" applyAlignment="1" applyProtection="1">
      <alignment horizontal="right" vertical="center"/>
      <protection locked="0"/>
    </xf>
    <xf numFmtId="0" fontId="34" fillId="27" borderId="0" xfId="0" applyNumberFormat="1" applyFont="1" applyFill="1" applyBorder="1" applyAlignment="1" applyProtection="1">
      <alignment horizontal="center" vertical="center" wrapText="1"/>
    </xf>
    <xf numFmtId="0" fontId="0" fillId="27" borderId="0" xfId="0" applyFill="1" applyBorder="1" applyAlignment="1">
      <alignment horizontal="center" vertical="center" wrapText="1"/>
    </xf>
    <xf numFmtId="177" fontId="50" fillId="27" borderId="146" xfId="0" applyNumberFormat="1" applyFont="1" applyFill="1" applyBorder="1" applyAlignment="1" applyProtection="1">
      <alignment shrinkToFit="1"/>
    </xf>
    <xf numFmtId="0" fontId="55" fillId="27" borderId="146" xfId="0" applyFont="1" applyFill="1" applyBorder="1" applyAlignment="1">
      <alignment vertical="center"/>
    </xf>
    <xf numFmtId="177" fontId="22" fillId="24" borderId="114" xfId="0" applyNumberFormat="1" applyFont="1" applyFill="1" applyBorder="1" applyAlignment="1" applyProtection="1">
      <alignment horizontal="right"/>
      <protection locked="0"/>
    </xf>
    <xf numFmtId="177" fontId="22" fillId="0" borderId="143" xfId="0" applyNumberFormat="1" applyFont="1" applyFill="1" applyBorder="1" applyAlignment="1" applyProtection="1">
      <alignment horizontal="right"/>
    </xf>
    <xf numFmtId="38" fontId="22" fillId="0" borderId="145" xfId="33" applyFont="1" applyBorder="1" applyAlignment="1" applyProtection="1"/>
    <xf numFmtId="38" fontId="6" fillId="0" borderId="145" xfId="33" applyFont="1" applyBorder="1" applyAlignment="1"/>
    <xf numFmtId="0" fontId="22" fillId="0" borderId="0" xfId="0" applyNumberFormat="1" applyFont="1" applyAlignment="1" applyProtection="1">
      <alignment horizontal="left" wrapText="1"/>
      <protection locked="0"/>
    </xf>
    <xf numFmtId="0" fontId="57" fillId="0" borderId="0" xfId="0" applyNumberFormat="1" applyFont="1" applyAlignment="1" applyProtection="1">
      <alignment horizontal="left" wrapText="1"/>
      <protection locked="0"/>
    </xf>
    <xf numFmtId="0" fontId="22" fillId="0" borderId="0" xfId="0" applyFont="1" applyAlignment="1" applyProtection="1">
      <alignment horizontal="left" vertical="top"/>
    </xf>
    <xf numFmtId="0" fontId="81" fillId="0" borderId="0" xfId="0" applyFont="1" applyAlignment="1" applyProtection="1">
      <alignment horizontal="right"/>
    </xf>
    <xf numFmtId="0" fontId="82" fillId="0" borderId="0" xfId="0" applyFont="1" applyAlignment="1" applyProtection="1">
      <alignment horizontal="right"/>
    </xf>
    <xf numFmtId="0" fontId="41" fillId="0" borderId="0" xfId="0" applyNumberFormat="1"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21" fillId="28" borderId="114" xfId="0" applyNumberFormat="1" applyFont="1" applyFill="1" applyBorder="1" applyAlignment="1" applyProtection="1">
      <alignment horizontal="left" vertical="center" shrinkToFit="1"/>
    </xf>
    <xf numFmtId="0" fontId="0" fillId="28" borderId="114" xfId="0" applyFont="1" applyFill="1" applyBorder="1" applyAlignment="1" applyProtection="1">
      <alignment horizontal="left" vertical="center" shrinkToFit="1"/>
    </xf>
    <xf numFmtId="177" fontId="52" fillId="27" borderId="171" xfId="0" applyNumberFormat="1" applyFont="1" applyFill="1" applyBorder="1" applyAlignment="1" applyProtection="1">
      <alignment shrinkToFit="1"/>
    </xf>
    <xf numFmtId="177" fontId="52" fillId="27" borderId="174" xfId="0" applyNumberFormat="1" applyFont="1" applyFill="1" applyBorder="1" applyAlignment="1" applyProtection="1">
      <alignment shrinkToFit="1"/>
    </xf>
    <xf numFmtId="0" fontId="34" fillId="27" borderId="169" xfId="0" applyNumberFormat="1" applyFont="1" applyFill="1" applyBorder="1" applyAlignment="1" applyProtection="1">
      <alignment horizontal="center" vertical="center"/>
    </xf>
    <xf numFmtId="0" fontId="0" fillId="27" borderId="172" xfId="0" applyFill="1" applyBorder="1" applyAlignment="1">
      <alignment vertical="center"/>
    </xf>
    <xf numFmtId="0" fontId="0" fillId="27" borderId="170" xfId="0" applyFill="1" applyBorder="1" applyAlignment="1">
      <alignment horizontal="center" vertical="center"/>
    </xf>
    <xf numFmtId="0" fontId="0" fillId="27" borderId="173" xfId="0" applyFill="1" applyBorder="1" applyAlignment="1">
      <alignment vertical="center"/>
    </xf>
    <xf numFmtId="0" fontId="61" fillId="0" borderId="150" xfId="0" applyFont="1" applyBorder="1" applyAlignment="1">
      <alignment horizontal="center" vertical="center"/>
    </xf>
    <xf numFmtId="0" fontId="61" fillId="0" borderId="151" xfId="0" applyFont="1" applyBorder="1" applyAlignment="1">
      <alignment horizontal="center" vertical="center"/>
    </xf>
    <xf numFmtId="0" fontId="61" fillId="0" borderId="166" xfId="0" applyFont="1" applyBorder="1" applyAlignment="1">
      <alignment horizontal="center" vertical="center"/>
    </xf>
    <xf numFmtId="0" fontId="61" fillId="0" borderId="137" xfId="0" applyFont="1" applyBorder="1" applyAlignment="1">
      <alignment vertical="center"/>
    </xf>
    <xf numFmtId="0" fontId="59" fillId="27" borderId="146" xfId="0" applyNumberFormat="1" applyFont="1" applyFill="1" applyBorder="1" applyAlignment="1" applyProtection="1">
      <alignment vertical="center" wrapText="1"/>
    </xf>
    <xf numFmtId="0" fontId="67" fillId="27" borderId="146" xfId="0" applyFont="1" applyFill="1" applyBorder="1" applyAlignment="1">
      <alignment vertical="center"/>
    </xf>
    <xf numFmtId="0" fontId="61" fillId="0" borderId="154" xfId="0" applyFont="1" applyBorder="1" applyAlignment="1">
      <alignment horizontal="center" vertical="center"/>
    </xf>
    <xf numFmtId="0" fontId="61" fillId="0" borderId="128" xfId="0" applyFont="1" applyBorder="1" applyAlignment="1">
      <alignment horizontal="center" vertical="center"/>
    </xf>
    <xf numFmtId="178" fontId="61" fillId="0" borderId="156" xfId="0" applyNumberFormat="1" applyFont="1" applyFill="1" applyBorder="1" applyAlignment="1" applyProtection="1">
      <alignment horizontal="right" vertical="center"/>
      <protection locked="0"/>
    </xf>
    <xf numFmtId="178" fontId="61" fillId="0" borderId="161" xfId="0" applyNumberFormat="1" applyFont="1" applyFill="1" applyBorder="1" applyAlignment="1" applyProtection="1">
      <alignment horizontal="right" vertical="center"/>
      <protection locked="0"/>
    </xf>
    <xf numFmtId="178" fontId="61" fillId="0" borderId="159" xfId="0" applyNumberFormat="1" applyFont="1" applyFill="1" applyBorder="1" applyAlignment="1" applyProtection="1">
      <alignment horizontal="right" vertical="center"/>
      <protection locked="0"/>
    </xf>
    <xf numFmtId="178" fontId="61" fillId="0" borderId="168" xfId="0" applyNumberFormat="1" applyFont="1" applyFill="1" applyBorder="1" applyAlignment="1" applyProtection="1">
      <alignment horizontal="right" vertical="center"/>
      <protection locked="0"/>
    </xf>
    <xf numFmtId="177" fontId="52" fillId="27" borderId="146" xfId="0" applyNumberFormat="1" applyFont="1" applyFill="1" applyBorder="1" applyAlignment="1" applyProtection="1">
      <alignment shrinkToFit="1"/>
    </xf>
    <xf numFmtId="0" fontId="55" fillId="27" borderId="146" xfId="0" applyFont="1" applyFill="1" applyBorder="1" applyAlignment="1">
      <alignment shrinkToFit="1"/>
    </xf>
    <xf numFmtId="0" fontId="21" fillId="27" borderId="0" xfId="0" applyFont="1" applyFill="1" applyAlignment="1" applyProtection="1">
      <alignment horizontal="center" vertical="center"/>
      <protection locked="0"/>
    </xf>
    <xf numFmtId="0" fontId="50" fillId="27" borderId="171" xfId="0" applyNumberFormat="1" applyFont="1" applyFill="1" applyBorder="1" applyAlignment="1" applyProtection="1">
      <alignment horizontal="center" vertical="center" wrapText="1"/>
    </xf>
    <xf numFmtId="0" fontId="50" fillId="27" borderId="174" xfId="0" applyNumberFormat="1" applyFont="1" applyFill="1" applyBorder="1" applyAlignment="1" applyProtection="1">
      <alignment horizontal="center" vertical="center" wrapText="1"/>
    </xf>
    <xf numFmtId="0" fontId="50" fillId="27" borderId="171" xfId="0" applyNumberFormat="1" applyFont="1" applyFill="1" applyBorder="1" applyAlignment="1" applyProtection="1">
      <alignment vertical="center" wrapText="1"/>
    </xf>
    <xf numFmtId="0" fontId="50" fillId="27" borderId="174" xfId="0" applyNumberFormat="1" applyFont="1" applyFill="1" applyBorder="1" applyAlignment="1" applyProtection="1">
      <alignment vertical="center" wrapText="1"/>
    </xf>
    <xf numFmtId="0" fontId="62" fillId="24" borderId="107" xfId="0" applyFont="1" applyFill="1" applyBorder="1" applyAlignment="1" applyProtection="1">
      <alignment horizontal="center" vertical="center" shrinkToFit="1"/>
      <protection locked="0"/>
    </xf>
    <xf numFmtId="0" fontId="62" fillId="24" borderId="121" xfId="0" applyFont="1" applyFill="1" applyBorder="1" applyAlignment="1" applyProtection="1">
      <alignment horizontal="center" vertical="center" shrinkToFit="1"/>
      <protection locked="0"/>
    </xf>
    <xf numFmtId="178" fontId="62" fillId="24" borderId="130" xfId="0" applyNumberFormat="1" applyFont="1" applyFill="1" applyBorder="1" applyAlignment="1" applyProtection="1">
      <alignment horizontal="right" vertical="center"/>
      <protection locked="0"/>
    </xf>
    <xf numFmtId="178" fontId="62" fillId="24" borderId="0" xfId="0" applyNumberFormat="1" applyFont="1" applyFill="1" applyBorder="1" applyAlignment="1" applyProtection="1">
      <alignment horizontal="right" vertical="center"/>
      <protection locked="0"/>
    </xf>
    <xf numFmtId="178" fontId="62" fillId="24" borderId="121" xfId="0" applyNumberFormat="1" applyFont="1" applyFill="1" applyBorder="1" applyAlignment="1" applyProtection="1">
      <alignment horizontal="right" vertical="center"/>
      <protection locked="0"/>
    </xf>
    <xf numFmtId="178" fontId="62" fillId="0" borderId="130" xfId="0" applyNumberFormat="1" applyFont="1" applyFill="1" applyBorder="1" applyAlignment="1" applyProtection="1">
      <alignment horizontal="right" vertical="center"/>
      <protection locked="0"/>
    </xf>
    <xf numFmtId="178" fontId="62" fillId="0" borderId="167" xfId="0" applyNumberFormat="1" applyFont="1" applyFill="1" applyBorder="1" applyAlignment="1" applyProtection="1">
      <alignment horizontal="right" vertical="center"/>
      <protection locked="0"/>
    </xf>
    <xf numFmtId="0" fontId="50" fillId="27" borderId="146" xfId="0" applyNumberFormat="1" applyFont="1" applyFill="1" applyBorder="1" applyAlignment="1" applyProtection="1">
      <alignment horizontal="center" vertical="center" wrapText="1"/>
    </xf>
    <xf numFmtId="0" fontId="55" fillId="27" borderId="146" xfId="0" applyFont="1" applyFill="1" applyBorder="1" applyAlignment="1">
      <alignment horizontal="center" vertical="center"/>
    </xf>
    <xf numFmtId="0" fontId="63" fillId="0" borderId="0" xfId="0" applyFont="1" applyAlignment="1">
      <alignment horizontal="center" vertical="center"/>
    </xf>
    <xf numFmtId="0" fontId="66" fillId="0" borderId="0" xfId="0" applyFont="1" applyAlignment="1">
      <alignment horizontal="center" vertical="center"/>
    </xf>
    <xf numFmtId="0" fontId="62" fillId="0" borderId="150" xfId="0" applyFont="1" applyBorder="1" applyAlignment="1">
      <alignment horizontal="center" vertical="center"/>
    </xf>
    <xf numFmtId="0" fontId="62" fillId="0" borderId="157" xfId="0" applyFont="1" applyBorder="1" applyAlignment="1">
      <alignment horizontal="center" vertical="center"/>
    </xf>
    <xf numFmtId="0" fontId="62" fillId="0" borderId="166" xfId="0" applyFont="1" applyBorder="1" applyAlignment="1">
      <alignment horizontal="center" vertical="center"/>
    </xf>
    <xf numFmtId="178" fontId="62" fillId="0" borderId="62" xfId="0" applyNumberFormat="1" applyFont="1" applyFill="1" applyBorder="1" applyAlignment="1" applyProtection="1">
      <alignment horizontal="right" vertical="center"/>
      <protection locked="0"/>
    </xf>
    <xf numFmtId="178" fontId="62" fillId="0" borderId="133" xfId="0" applyNumberFormat="1" applyFont="1" applyFill="1" applyBorder="1" applyAlignment="1" applyProtection="1">
      <alignment horizontal="right" vertical="center"/>
      <protection locked="0"/>
    </xf>
    <xf numFmtId="178" fontId="62" fillId="24" borderId="120" xfId="0" applyNumberFormat="1" applyFont="1" applyFill="1" applyBorder="1" applyAlignment="1" applyProtection="1">
      <alignment horizontal="right" vertical="center"/>
      <protection locked="0"/>
    </xf>
    <xf numFmtId="178" fontId="62" fillId="24" borderId="117" xfId="0" applyNumberFormat="1" applyFont="1" applyFill="1" applyBorder="1" applyAlignment="1" applyProtection="1">
      <alignment horizontal="right" vertical="center"/>
      <protection locked="0"/>
    </xf>
    <xf numFmtId="178" fontId="62" fillId="24" borderId="62" xfId="0" applyNumberFormat="1" applyFont="1" applyFill="1" applyBorder="1" applyAlignment="1" applyProtection="1">
      <alignment horizontal="right" vertical="center"/>
      <protection locked="0"/>
    </xf>
    <xf numFmtId="178" fontId="62" fillId="24" borderId="64" xfId="0" applyNumberFormat="1" applyFont="1" applyFill="1" applyBorder="1" applyAlignment="1" applyProtection="1">
      <alignment horizontal="right" vertical="center"/>
      <protection locked="0"/>
    </xf>
    <xf numFmtId="178" fontId="62" fillId="24" borderId="156" xfId="0" applyNumberFormat="1" applyFont="1" applyFill="1" applyBorder="1" applyAlignment="1" applyProtection="1">
      <alignment horizontal="right" vertical="center"/>
      <protection locked="0"/>
    </xf>
    <xf numFmtId="178" fontId="62" fillId="24" borderId="159" xfId="0" applyNumberFormat="1" applyFont="1" applyFill="1" applyBorder="1" applyAlignment="1" applyProtection="1">
      <alignment horizontal="right" vertical="center"/>
      <protection locked="0"/>
    </xf>
    <xf numFmtId="178" fontId="62" fillId="24" borderId="162" xfId="0" applyNumberFormat="1" applyFont="1" applyFill="1" applyBorder="1" applyAlignment="1" applyProtection="1">
      <alignment horizontal="right" vertical="center"/>
      <protection locked="0"/>
    </xf>
    <xf numFmtId="178" fontId="62" fillId="24" borderId="122" xfId="0" applyNumberFormat="1" applyFont="1" applyFill="1" applyBorder="1" applyAlignment="1" applyProtection="1">
      <alignment horizontal="right" vertical="center"/>
      <protection locked="0"/>
    </xf>
    <xf numFmtId="0" fontId="63" fillId="0" borderId="0" xfId="0" applyFont="1" applyBorder="1" applyAlignment="1">
      <alignment horizontal="center" vertical="center"/>
    </xf>
    <xf numFmtId="0" fontId="64" fillId="0" borderId="0" xfId="0" applyFont="1" applyAlignment="1">
      <alignment horizontal="left" vertical="center"/>
    </xf>
    <xf numFmtId="0" fontId="65" fillId="0" borderId="0" xfId="0" applyFont="1" applyAlignment="1">
      <alignment vertical="center" wrapText="1"/>
    </xf>
    <xf numFmtId="0" fontId="41" fillId="0" borderId="0" xfId="0" applyFont="1" applyAlignment="1">
      <alignment horizontal="center" vertical="center"/>
    </xf>
    <xf numFmtId="0" fontId="61" fillId="0" borderId="155" xfId="0" applyFont="1" applyBorder="1" applyAlignment="1">
      <alignment horizontal="distributed" vertical="center" justifyLastLine="1"/>
    </xf>
    <xf numFmtId="0" fontId="61" fillId="0" borderId="158" xfId="0" applyFont="1" applyBorder="1" applyAlignment="1">
      <alignment horizontal="distributed" vertical="center" justifyLastLine="1"/>
    </xf>
    <xf numFmtId="0" fontId="61" fillId="0" borderId="163" xfId="0" applyFont="1" applyBorder="1" applyAlignment="1">
      <alignment horizontal="distributed" vertical="center" justifyLastLine="1"/>
    </xf>
    <xf numFmtId="0" fontId="61" fillId="0" borderId="164" xfId="0" applyFont="1" applyBorder="1" applyAlignment="1">
      <alignment horizontal="distributed" vertical="center" wrapText="1"/>
    </xf>
    <xf numFmtId="0" fontId="61" fillId="0" borderId="165" xfId="0" applyFont="1" applyBorder="1" applyAlignment="1">
      <alignment horizontal="distributed" vertical="center" wrapText="1"/>
    </xf>
    <xf numFmtId="0" fontId="61" fillId="0" borderId="120" xfId="0" applyFont="1" applyBorder="1" applyAlignment="1">
      <alignment horizontal="center" vertical="center" justifyLastLine="1"/>
    </xf>
    <xf numFmtId="0" fontId="61" fillId="0" borderId="117" xfId="0" applyFont="1" applyBorder="1" applyAlignment="1">
      <alignment horizontal="center" vertical="center" justifyLastLine="1"/>
    </xf>
    <xf numFmtId="0" fontId="61" fillId="0" borderId="63" xfId="0" applyFont="1" applyBorder="1" applyAlignment="1">
      <alignment horizontal="distributed" vertical="center"/>
    </xf>
    <xf numFmtId="0" fontId="61" fillId="0" borderId="65" xfId="0" applyFont="1" applyBorder="1" applyAlignment="1">
      <alignment horizontal="distributed" vertical="center"/>
    </xf>
    <xf numFmtId="0" fontId="21" fillId="0" borderId="19" xfId="0" applyFont="1" applyFill="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1" fillId="0" borderId="177" xfId="0" applyFont="1" applyFill="1" applyBorder="1" applyAlignment="1">
      <alignment horizontal="center" vertical="center"/>
    </xf>
    <xf numFmtId="0" fontId="21" fillId="0" borderId="58" xfId="0" applyFont="1" applyFill="1" applyBorder="1" applyAlignment="1">
      <alignment horizontal="center" vertical="center"/>
    </xf>
    <xf numFmtId="0" fontId="22" fillId="0" borderId="176" xfId="0" applyFont="1" applyFill="1" applyBorder="1" applyAlignment="1">
      <alignment horizontal="center" vertical="center"/>
    </xf>
    <xf numFmtId="0" fontId="22" fillId="0" borderId="177" xfId="0" applyFont="1" applyFill="1" applyBorder="1" applyAlignment="1">
      <alignment horizontal="center" vertical="center"/>
    </xf>
    <xf numFmtId="0" fontId="23" fillId="0" borderId="0" xfId="0" applyFont="1" applyFill="1" applyAlignment="1">
      <alignment horizontal="center" vertical="center"/>
    </xf>
    <xf numFmtId="0" fontId="22" fillId="0" borderId="58" xfId="0" applyFont="1" applyFill="1" applyBorder="1" applyAlignment="1">
      <alignment horizontal="left" vertical="center"/>
    </xf>
    <xf numFmtId="49" fontId="22" fillId="0" borderId="19"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58" xfId="0" applyNumberFormat="1" applyFont="1" applyFill="1" applyBorder="1" applyAlignment="1" applyProtection="1">
      <alignment horizontal="center"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22" fillId="0" borderId="130"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1" xfId="0" applyFont="1" applyBorder="1" applyAlignment="1" applyProtection="1">
      <alignment horizontal="center" vertical="center" wrapText="1"/>
      <protection locked="0"/>
    </xf>
    <xf numFmtId="0" fontId="22" fillId="0" borderId="167" xfId="0" applyFont="1" applyBorder="1" applyAlignment="1" applyProtection="1">
      <alignment horizontal="center" vertical="center" wrapText="1"/>
      <protection locked="0"/>
    </xf>
    <xf numFmtId="0" fontId="22" fillId="0" borderId="128" xfId="0" applyFont="1" applyBorder="1" applyAlignment="1" applyProtection="1">
      <alignment horizontal="center" vertical="center" wrapText="1"/>
      <protection locked="0"/>
    </xf>
    <xf numFmtId="0" fontId="22" fillId="0" borderId="180"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22" fillId="0" borderId="113"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33"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xf>
    <xf numFmtId="0" fontId="22" fillId="0" borderId="161" xfId="0" applyFont="1" applyBorder="1" applyAlignment="1" applyProtection="1">
      <alignment vertical="center" wrapText="1"/>
    </xf>
    <xf numFmtId="0" fontId="39" fillId="0" borderId="155" xfId="0" applyFont="1" applyBorder="1" applyAlignment="1" applyProtection="1">
      <alignment horizontal="center" vertical="center" wrapText="1"/>
    </xf>
    <xf numFmtId="0" fontId="39" fillId="0" borderId="158" xfId="0" applyFont="1" applyBorder="1" applyAlignment="1" applyProtection="1">
      <alignment horizontal="center" vertical="center" wrapText="1"/>
    </xf>
    <xf numFmtId="0" fontId="39" fillId="0" borderId="163" xfId="0" applyFont="1" applyBorder="1" applyAlignment="1" applyProtection="1">
      <alignment horizontal="center" vertical="center" wrapText="1"/>
    </xf>
    <xf numFmtId="0" fontId="22" fillId="0" borderId="157" xfId="0" applyFont="1" applyBorder="1" applyAlignment="1" applyProtection="1">
      <alignment horizontal="center" vertical="center"/>
    </xf>
    <xf numFmtId="0" fontId="22" fillId="0" borderId="155" xfId="0" applyFont="1" applyBorder="1" applyAlignment="1" applyProtection="1">
      <alignment horizontal="center" vertical="center"/>
    </xf>
    <xf numFmtId="0" fontId="22" fillId="0" borderId="158" xfId="0" applyFont="1" applyBorder="1" applyAlignment="1" applyProtection="1">
      <alignment horizontal="center" vertical="center"/>
    </xf>
    <xf numFmtId="0" fontId="22" fillId="0" borderId="179" xfId="0" applyFont="1" applyBorder="1" applyAlignment="1" applyProtection="1">
      <alignment horizontal="center" vertical="center"/>
    </xf>
    <xf numFmtId="0" fontId="40" fillId="0" borderId="0" xfId="0" applyFont="1" applyBorder="1" applyAlignment="1" applyProtection="1">
      <alignment horizontal="center" vertical="center" wrapText="1"/>
    </xf>
    <xf numFmtId="0" fontId="22" fillId="0" borderId="155" xfId="0" applyFont="1" applyBorder="1" applyAlignment="1" applyProtection="1">
      <alignment horizontal="center" vertical="center" wrapText="1"/>
    </xf>
    <xf numFmtId="0" fontId="22" fillId="0" borderId="158" xfId="0" applyFont="1" applyBorder="1" applyAlignment="1" applyProtection="1">
      <alignment horizontal="center" vertical="center" wrapText="1"/>
    </xf>
    <xf numFmtId="0" fontId="22" fillId="0" borderId="163" xfId="0" applyFont="1" applyBorder="1" applyAlignment="1" applyProtection="1">
      <alignment horizontal="center" vertical="center" wrapText="1"/>
    </xf>
    <xf numFmtId="0" fontId="22" fillId="0" borderId="0" xfId="0" applyFont="1" applyBorder="1" applyAlignment="1" applyProtection="1">
      <alignment horizontal="left" vertical="center" wrapText="1" indent="2"/>
      <protection locked="0"/>
    </xf>
    <xf numFmtId="0" fontId="22" fillId="0" borderId="0" xfId="0" applyFont="1" applyBorder="1" applyAlignment="1" applyProtection="1">
      <alignment vertical="center" wrapText="1"/>
    </xf>
    <xf numFmtId="0" fontId="22" fillId="0" borderId="10" xfId="0" applyFont="1" applyBorder="1" applyAlignment="1" applyProtection="1">
      <alignment horizontal="left" vertical="center" wrapText="1"/>
    </xf>
    <xf numFmtId="0" fontId="22" fillId="0" borderId="19"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77" xfId="0" applyFont="1" applyBorder="1" applyAlignment="1" applyProtection="1">
      <alignment horizontal="right" vertical="top" wrapText="1"/>
    </xf>
    <xf numFmtId="0" fontId="22" fillId="0" borderId="58" xfId="0" applyFont="1" applyBorder="1" applyAlignment="1" applyProtection="1">
      <alignment horizontal="right" vertical="top"/>
    </xf>
    <xf numFmtId="0" fontId="22" fillId="0" borderId="10" xfId="0" applyFont="1" applyBorder="1" applyAlignment="1" applyProtection="1">
      <alignment horizontal="left" vertical="center"/>
    </xf>
    <xf numFmtId="0" fontId="23" fillId="0" borderId="10" xfId="0" applyFont="1" applyBorder="1" applyAlignment="1" applyProtection="1">
      <alignment horizontal="center"/>
    </xf>
    <xf numFmtId="0" fontId="22" fillId="0" borderId="0" xfId="0" applyFont="1" applyBorder="1" applyAlignment="1" applyProtection="1">
      <alignment horizontal="center" vertical="center" wrapText="1"/>
    </xf>
    <xf numFmtId="0" fontId="22" fillId="0" borderId="0" xfId="0" applyFont="1" applyFill="1" applyAlignment="1" applyProtection="1">
      <alignment horizontal="left" vertical="top"/>
    </xf>
    <xf numFmtId="0" fontId="22" fillId="27" borderId="0" xfId="0" applyFont="1" applyFill="1" applyAlignment="1" applyProtection="1"/>
    <xf numFmtId="0" fontId="22" fillId="27" borderId="0" xfId="0" applyFont="1" applyFill="1" applyAlignment="1" applyProtection="1">
      <alignment horizontal="right"/>
    </xf>
    <xf numFmtId="0" fontId="22" fillId="27" borderId="0" xfId="0" applyFont="1" applyFill="1" applyProtection="1">
      <alignment vertical="center"/>
    </xf>
    <xf numFmtId="0" fontId="22" fillId="0" borderId="0" xfId="0" applyFont="1" applyFill="1" applyAlignment="1" applyProtection="1">
      <alignment horizontal="left" vertical="top"/>
    </xf>
    <xf numFmtId="0" fontId="0" fillId="0" borderId="0" xfId="0" applyAlignment="1" applyProtection="1">
      <alignment horizontal="left" vertical="top"/>
    </xf>
    <xf numFmtId="0" fontId="22" fillId="27" borderId="0" xfId="0" applyFont="1" applyFill="1" applyAlignment="1" applyProtection="1">
      <alignment horizontal="left" vertical="top"/>
    </xf>
    <xf numFmtId="0" fontId="0" fillId="27" borderId="0" xfId="0" applyFill="1" applyAlignment="1" applyProtection="1">
      <alignment horizontal="left" vertical="top"/>
    </xf>
    <xf numFmtId="0" fontId="0" fillId="0" borderId="0" xfId="0" applyAlignment="1" applyProtection="1">
      <alignment vertical="center"/>
    </xf>
    <xf numFmtId="0" fontId="49" fillId="27" borderId="0" xfId="0" applyFont="1" applyFill="1" applyBorder="1" applyAlignment="1" applyProtection="1">
      <alignment horizontal="center" vertical="center"/>
    </xf>
    <xf numFmtId="0" fontId="21" fillId="24" borderId="0" xfId="0" applyNumberFormat="1" applyFont="1" applyFill="1" applyBorder="1" applyAlignment="1" applyProtection="1">
      <alignment horizontal="center" vertical="center"/>
    </xf>
    <xf numFmtId="177" fontId="22" fillId="0" borderId="145" xfId="0" applyNumberFormat="1" applyFont="1" applyFill="1" applyBorder="1" applyAlignment="1" applyProtection="1">
      <alignment horizontal="right"/>
    </xf>
    <xf numFmtId="0" fontId="0" fillId="0" borderId="145" xfId="0" applyBorder="1" applyAlignment="1" applyProtection="1">
      <alignment horizontal="right"/>
    </xf>
    <xf numFmtId="0" fontId="0" fillId="0" borderId="0" xfId="0" applyAlignment="1" applyProtection="1">
      <alignment horizontal="left" vertical="center"/>
    </xf>
    <xf numFmtId="0" fontId="0" fillId="0" borderId="0" xfId="0" applyAlignment="1" applyProtection="1">
      <alignment horizontal="left" vertical="center"/>
    </xf>
    <xf numFmtId="0" fontId="55" fillId="27" borderId="0" xfId="0" applyFont="1" applyFill="1" applyBorder="1" applyAlignment="1" applyProtection="1">
      <alignment vertical="center" shrinkToFit="1"/>
    </xf>
    <xf numFmtId="0" fontId="55" fillId="27" borderId="0" xfId="0" applyFont="1" applyFill="1" applyBorder="1" applyAlignment="1" applyProtection="1">
      <alignment vertical="center"/>
    </xf>
    <xf numFmtId="178" fontId="22" fillId="24" borderId="141" xfId="0" applyNumberFormat="1" applyFont="1" applyFill="1" applyBorder="1" applyAlignment="1" applyProtection="1">
      <alignment horizontal="right"/>
      <protection locked="0"/>
    </xf>
    <xf numFmtId="177" fontId="22" fillId="0" borderId="144" xfId="0" applyNumberFormat="1" applyFont="1" applyFill="1" applyBorder="1" applyAlignment="1" applyProtection="1">
      <alignment horizontal="right"/>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記載事項" xfId="43" xr:uid="{00000000-0005-0000-0000-00001E000000}"/>
    <cellStyle name="計算" xfId="42" builtinId="22" customBuiltin="1"/>
    <cellStyle name="警告文" xfId="45" builtinId="11" customBuiltin="1"/>
    <cellStyle name="桁区切り" xfId="48" builtinId="6"/>
    <cellStyle name="桁区切り 2" xfId="33" xr:uid="{00000000-0005-0000-0000-000022000000}"/>
    <cellStyle name="見出し 1" xfId="38" builtinId="16" customBuiltin="1"/>
    <cellStyle name="見出し 2" xfId="39" builtinId="17" customBuiltin="1"/>
    <cellStyle name="見出し 3" xfId="40" builtinId="18" customBuiltin="1"/>
    <cellStyle name="見出し 4" xfId="41" builtinId="19" customBuiltin="1"/>
    <cellStyle name="集計" xfId="47" builtinId="25" customBuiltin="1"/>
    <cellStyle name="出力" xfId="31" builtinId="21" customBuiltin="1"/>
    <cellStyle name="説明文" xfId="44" builtinId="53" customBuiltin="1"/>
    <cellStyle name="通貨 2" xfId="46" xr:uid="{00000000-0005-0000-0000-00002A000000}"/>
    <cellStyle name="入力" xfId="30" builtinId="20" customBuiltin="1"/>
    <cellStyle name="標準" xfId="0" builtinId="0"/>
    <cellStyle name="標準 2 2" xfId="34" xr:uid="{00000000-0005-0000-0000-00002D000000}"/>
    <cellStyle name="標準 2 3" xfId="35" xr:uid="{00000000-0005-0000-0000-00002E000000}"/>
    <cellStyle name="標準 4" xfId="36" xr:uid="{00000000-0005-0000-0000-00002F000000}"/>
    <cellStyle name="良い" xfId="37" builtinId="26" customBuiltin="1"/>
  </cellStyles>
  <dxfs count="14">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8890</xdr:colOff>
      <xdr:row>20</xdr:row>
      <xdr:rowOff>47625</xdr:rowOff>
    </xdr:from>
    <xdr:to>
      <xdr:col>18</xdr:col>
      <xdr:colOff>0</xdr:colOff>
      <xdr:row>20</xdr:row>
      <xdr:rowOff>47625</xdr:rowOff>
    </xdr:to>
    <xdr:sp macro="" textlink="">
      <xdr:nvSpPr>
        <xdr:cNvPr id="2424" name="Line 2">
          <a:extLst>
            <a:ext uri="{FF2B5EF4-FFF2-40B4-BE49-F238E27FC236}">
              <a16:creationId xmlns:a16="http://schemas.microsoft.com/office/drawing/2014/main" id="{00000000-0008-0000-0000-000078090000}"/>
            </a:ext>
          </a:extLst>
        </xdr:cNvPr>
        <xdr:cNvSpPr>
          <a:spLocks noChangeShapeType="1"/>
        </xdr:cNvSpPr>
      </xdr:nvSpPr>
      <xdr:spPr>
        <a:xfrm>
          <a:off x="3104515" y="5534025"/>
          <a:ext cx="3420110" cy="0"/>
        </a:xfrm>
        <a:prstGeom prst="line">
          <a:avLst/>
        </a:prstGeom>
        <a:noFill/>
        <a:ln w="9525">
          <a:solidFill>
            <a:srgbClr val="000000"/>
          </a:solidFill>
          <a:round/>
          <a:headEnd/>
          <a:tailEnd/>
        </a:ln>
      </xdr:spPr>
    </xdr:sp>
    <xdr:clientData/>
  </xdr:twoCellAnchor>
  <xdr:twoCellAnchor>
    <xdr:from>
      <xdr:col>1</xdr:col>
      <xdr:colOff>371475</xdr:colOff>
      <xdr:row>16</xdr:row>
      <xdr:rowOff>85725</xdr:rowOff>
    </xdr:from>
    <xdr:to>
      <xdr:col>5</xdr:col>
      <xdr:colOff>276225</xdr:colOff>
      <xdr:row>16</xdr:row>
      <xdr:rowOff>343535</xdr:rowOff>
    </xdr:to>
    <xdr:sp macro="" textlink="">
      <xdr:nvSpPr>
        <xdr:cNvPr id="2425" name="AutoShape 3">
          <a:extLst>
            <a:ext uri="{FF2B5EF4-FFF2-40B4-BE49-F238E27FC236}">
              <a16:creationId xmlns:a16="http://schemas.microsoft.com/office/drawing/2014/main" id="{00000000-0008-0000-0000-000079090000}"/>
            </a:ext>
          </a:extLst>
        </xdr:cNvPr>
        <xdr:cNvSpPr>
          <a:spLocks noChangeArrowheads="1"/>
        </xdr:cNvSpPr>
      </xdr:nvSpPr>
      <xdr:spPr>
        <a:xfrm>
          <a:off x="428625" y="4552950"/>
          <a:ext cx="1647825" cy="257810"/>
        </a:xfrm>
        <a:prstGeom prst="bracketPair">
          <a:avLst>
            <a:gd name="adj" fmla="val 16667"/>
          </a:avLst>
        </a:prstGeom>
        <a:noFill/>
        <a:ln w="9525">
          <a:solidFill>
            <a:srgbClr val="000000"/>
          </a:solidFill>
          <a:round/>
          <a:headEnd/>
          <a:tailEnd/>
        </a:ln>
      </xdr:spPr>
    </xdr:sp>
    <xdr:clientData/>
  </xdr:twoCellAnchor>
  <xdr:twoCellAnchor>
    <xdr:from>
      <xdr:col>2</xdr:col>
      <xdr:colOff>57150</xdr:colOff>
      <xdr:row>16</xdr:row>
      <xdr:rowOff>75565</xdr:rowOff>
    </xdr:from>
    <xdr:to>
      <xdr:col>6</xdr:col>
      <xdr:colOff>22225</xdr:colOff>
      <xdr:row>16</xdr:row>
      <xdr:rowOff>402590</xdr:rowOff>
    </xdr:to>
    <xdr:sp macro="" textlink="">
      <xdr:nvSpPr>
        <xdr:cNvPr id="16388" name="Text Box 4">
          <a:extLst>
            <a:ext uri="{FF2B5EF4-FFF2-40B4-BE49-F238E27FC236}">
              <a16:creationId xmlns:a16="http://schemas.microsoft.com/office/drawing/2014/main" id="{00000000-0008-0000-0000-000004400000}"/>
            </a:ext>
          </a:extLst>
        </xdr:cNvPr>
        <xdr:cNvSpPr txBox="1">
          <a:spLocks noChangeArrowheads="1"/>
        </xdr:cNvSpPr>
      </xdr:nvSpPr>
      <xdr:spPr>
        <a:xfrm>
          <a:off x="495300" y="4542790"/>
          <a:ext cx="2251075" cy="327025"/>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800" b="0" i="0" strike="noStrike">
              <a:solidFill>
                <a:srgbClr val="000000"/>
              </a:solidFill>
              <a:latin typeface="ＭＳ 明朝"/>
              <a:ea typeface="ＭＳ 明朝"/>
            </a:rPr>
            <a:t>業務を執行する社員、取締役、</a:t>
          </a:r>
        </a:p>
        <a:p>
          <a:pPr algn="l" rtl="1">
            <a:defRPr sz="1000"/>
          </a:pPr>
          <a:r>
            <a:rPr lang="ja-JP" altLang="en-US" sz="800" b="0" i="0" strike="noStrike">
              <a:solidFill>
                <a:srgbClr val="000000"/>
              </a:solidFill>
              <a:latin typeface="ＭＳ 明朝"/>
              <a:ea typeface="ＭＳ 明朝"/>
            </a:rPr>
            <a:t>執行役又はこれらに準ずる者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xdr:row>
      <xdr:rowOff>0</xdr:rowOff>
    </xdr:from>
    <xdr:to>
      <xdr:col>5</xdr:col>
      <xdr:colOff>85725</xdr:colOff>
      <xdr:row>2</xdr:row>
      <xdr:rowOff>0</xdr:rowOff>
    </xdr:to>
    <xdr:sp macro="" textlink="">
      <xdr:nvSpPr>
        <xdr:cNvPr id="3163" name="AutoShape 1">
          <a:extLst>
            <a:ext uri="{FF2B5EF4-FFF2-40B4-BE49-F238E27FC236}">
              <a16:creationId xmlns:a16="http://schemas.microsoft.com/office/drawing/2014/main" id="{00000000-0008-0000-0100-00005B0C0000}"/>
            </a:ext>
          </a:extLst>
        </xdr:cNvPr>
        <xdr:cNvSpPr>
          <a:spLocks noChangeArrowheads="1"/>
        </xdr:cNvSpPr>
      </xdr:nvSpPr>
      <xdr:spPr>
        <a:xfrm>
          <a:off x="1038225" y="723900"/>
          <a:ext cx="942975"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3</xdr:row>
      <xdr:rowOff>0</xdr:rowOff>
    </xdr:from>
    <xdr:to>
      <xdr:col>5</xdr:col>
      <xdr:colOff>9525</xdr:colOff>
      <xdr:row>10</xdr:row>
      <xdr:rowOff>0</xdr:rowOff>
    </xdr:to>
    <xdr:sp macro="" textlink="">
      <xdr:nvSpPr>
        <xdr:cNvPr id="47111" name="Line 1">
          <a:extLst>
            <a:ext uri="{FF2B5EF4-FFF2-40B4-BE49-F238E27FC236}">
              <a16:creationId xmlns:a16="http://schemas.microsoft.com/office/drawing/2014/main" id="{00000000-0008-0000-0200-000007B80000}"/>
            </a:ext>
          </a:extLst>
        </xdr:cNvPr>
        <xdr:cNvSpPr>
          <a:spLocks noChangeShapeType="1"/>
        </xdr:cNvSpPr>
      </xdr:nvSpPr>
      <xdr:spPr>
        <a:xfrm>
          <a:off x="3448050" y="1066800"/>
          <a:ext cx="0" cy="187642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609600</xdr:colOff>
      <xdr:row>20</xdr:row>
      <xdr:rowOff>143510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333375" y="7165975"/>
          <a:ext cx="333375" cy="1209675"/>
        </a:xfrm>
        <a:prstGeom prst="rect">
          <a:avLst/>
        </a:prstGeom>
        <a:solidFill>
          <a:srgbClr val="FFFFFF"/>
        </a:solidFill>
        <a:ln w="9525">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9525</xdr:rowOff>
    </xdr:from>
    <xdr:to>
      <xdr:col>9</xdr:col>
      <xdr:colOff>0</xdr:colOff>
      <xdr:row>7</xdr:row>
      <xdr:rowOff>0</xdr:rowOff>
    </xdr:to>
    <xdr:sp macro="" textlink="">
      <xdr:nvSpPr>
        <xdr:cNvPr id="6241" name="Line 1">
          <a:extLst>
            <a:ext uri="{FF2B5EF4-FFF2-40B4-BE49-F238E27FC236}">
              <a16:creationId xmlns:a16="http://schemas.microsoft.com/office/drawing/2014/main" id="{00000000-0008-0000-0400-000061180000}"/>
            </a:ext>
          </a:extLst>
        </xdr:cNvPr>
        <xdr:cNvSpPr>
          <a:spLocks noChangeShapeType="1"/>
        </xdr:cNvSpPr>
      </xdr:nvSpPr>
      <xdr:spPr>
        <a:xfrm>
          <a:off x="47625" y="1019175"/>
          <a:ext cx="2114550" cy="54292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3104" name="AutoShape 1">
          <a:extLst>
            <a:ext uri="{FF2B5EF4-FFF2-40B4-BE49-F238E27FC236}">
              <a16:creationId xmlns:a16="http://schemas.microsoft.com/office/drawing/2014/main" id="{00000000-0008-0000-0A00-000030330000}"/>
            </a:ext>
          </a:extLst>
        </xdr:cNvPr>
        <xdr:cNvSpPr>
          <a:spLocks noChangeArrowheads="1"/>
        </xdr:cNvSpPr>
      </xdr:nvSpPr>
      <xdr:spPr>
        <a:xfrm>
          <a:off x="6296025" y="3429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1</xdr:row>
      <xdr:rowOff>0</xdr:rowOff>
    </xdr:from>
    <xdr:to>
      <xdr:col>14</xdr:col>
      <xdr:colOff>0</xdr:colOff>
      <xdr:row>1</xdr:row>
      <xdr:rowOff>0</xdr:rowOff>
    </xdr:to>
    <xdr:sp macro="" textlink="">
      <xdr:nvSpPr>
        <xdr:cNvPr id="13105" name="AutoShape 2">
          <a:extLst>
            <a:ext uri="{FF2B5EF4-FFF2-40B4-BE49-F238E27FC236}">
              <a16:creationId xmlns:a16="http://schemas.microsoft.com/office/drawing/2014/main" id="{00000000-0008-0000-0A00-000031330000}"/>
            </a:ext>
          </a:extLst>
        </xdr:cNvPr>
        <xdr:cNvSpPr>
          <a:spLocks noChangeArrowheads="1"/>
        </xdr:cNvSpPr>
      </xdr:nvSpPr>
      <xdr:spPr>
        <a:xfrm>
          <a:off x="6353175" y="3429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6" name="AutoShape 3">
          <a:extLst>
            <a:ext uri="{FF2B5EF4-FFF2-40B4-BE49-F238E27FC236}">
              <a16:creationId xmlns:a16="http://schemas.microsoft.com/office/drawing/2014/main" id="{00000000-0008-0000-0A00-000032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7" name="AutoShape 4">
          <a:extLst>
            <a:ext uri="{FF2B5EF4-FFF2-40B4-BE49-F238E27FC236}">
              <a16:creationId xmlns:a16="http://schemas.microsoft.com/office/drawing/2014/main" id="{00000000-0008-0000-0A00-000033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8" name="AutoShape 5">
          <a:extLst>
            <a:ext uri="{FF2B5EF4-FFF2-40B4-BE49-F238E27FC236}">
              <a16:creationId xmlns:a16="http://schemas.microsoft.com/office/drawing/2014/main" id="{00000000-0008-0000-0A00-000034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9" name="AutoShape 6">
          <a:extLst>
            <a:ext uri="{FF2B5EF4-FFF2-40B4-BE49-F238E27FC236}">
              <a16:creationId xmlns:a16="http://schemas.microsoft.com/office/drawing/2014/main" id="{00000000-0008-0000-0A00-000035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10" name="AutoShape 7">
          <a:extLst>
            <a:ext uri="{FF2B5EF4-FFF2-40B4-BE49-F238E27FC236}">
              <a16:creationId xmlns:a16="http://schemas.microsoft.com/office/drawing/2014/main" id="{00000000-0008-0000-0A00-000036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11" name="AutoShape 8">
          <a:extLst>
            <a:ext uri="{FF2B5EF4-FFF2-40B4-BE49-F238E27FC236}">
              <a16:creationId xmlns:a16="http://schemas.microsoft.com/office/drawing/2014/main" id="{00000000-0008-0000-0A00-000037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1</xdr:row>
      <xdr:rowOff>0</xdr:rowOff>
    </xdr:from>
    <xdr:to>
      <xdr:col>13</xdr:col>
      <xdr:colOff>0</xdr:colOff>
      <xdr:row>1</xdr:row>
      <xdr:rowOff>0</xdr:rowOff>
    </xdr:to>
    <xdr:sp macro="" textlink="">
      <xdr:nvSpPr>
        <xdr:cNvPr id="13112" name="AutoShape 9">
          <a:extLst>
            <a:ext uri="{FF2B5EF4-FFF2-40B4-BE49-F238E27FC236}">
              <a16:creationId xmlns:a16="http://schemas.microsoft.com/office/drawing/2014/main" id="{00000000-0008-0000-0A00-000038330000}"/>
            </a:ext>
          </a:extLst>
        </xdr:cNvPr>
        <xdr:cNvSpPr>
          <a:spLocks noChangeArrowheads="1"/>
        </xdr:cNvSpPr>
      </xdr:nvSpPr>
      <xdr:spPr>
        <a:xfrm>
          <a:off x="6296025" y="34290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
  <sheetViews>
    <sheetView tabSelected="1" view="pageBreakPreview" zoomScaleNormal="85" zoomScaleSheetLayoutView="100" workbookViewId="0">
      <selection activeCell="I10" sqref="I10:Q10"/>
    </sheetView>
  </sheetViews>
  <sheetFormatPr defaultColWidth="9" defaultRowHeight="13"/>
  <cols>
    <col min="1" max="1" width="0.7265625" style="1" customWidth="1"/>
    <col min="2" max="2" width="5" style="2" customWidth="1"/>
    <col min="3" max="3" width="8.90625" style="2" customWidth="1"/>
    <col min="4" max="4" width="6.6328125" style="2" customWidth="1"/>
    <col min="5" max="5" width="2.36328125" style="2" customWidth="1"/>
    <col min="6" max="6" width="12.08984375" style="2" customWidth="1"/>
    <col min="7" max="7" width="4.90625" style="2" customWidth="1"/>
    <col min="8" max="8" width="15.36328125" style="2" customWidth="1"/>
    <col min="9" max="9" width="4.453125" style="2" customWidth="1"/>
    <col min="10" max="16" width="2.6328125" style="2" customWidth="1"/>
    <col min="17" max="17" width="3" style="2" customWidth="1"/>
    <col min="18" max="18" width="3.7265625" style="2" customWidth="1"/>
    <col min="19" max="19" width="0.7265625" style="2" customWidth="1"/>
    <col min="20" max="20" width="16.08984375" style="2" bestFit="1" customWidth="1"/>
    <col min="21" max="21" width="9" style="2" customWidth="1"/>
    <col min="22" max="16384" width="9" style="2"/>
  </cols>
  <sheetData>
    <row r="1" spans="1:20" s="3" customFormat="1" ht="30" customHeight="1">
      <c r="A1" s="4"/>
      <c r="B1" s="326" t="s">
        <v>54</v>
      </c>
      <c r="C1" s="326"/>
      <c r="D1" s="326"/>
      <c r="E1" s="326"/>
      <c r="F1" s="326"/>
      <c r="G1" s="326"/>
      <c r="H1" s="327" t="s">
        <v>108</v>
      </c>
      <c r="I1" s="328"/>
      <c r="J1" s="328"/>
      <c r="K1" s="328"/>
      <c r="L1" s="328"/>
      <c r="M1" s="328"/>
      <c r="N1" s="328"/>
      <c r="O1" s="328"/>
      <c r="P1" s="328"/>
      <c r="Q1" s="328"/>
      <c r="R1" s="328"/>
    </row>
    <row r="2" spans="1:20" s="3" customFormat="1" ht="4.5" customHeight="1">
      <c r="A2" s="5"/>
      <c r="B2" s="329"/>
      <c r="C2" s="329"/>
      <c r="D2" s="329"/>
      <c r="E2" s="329"/>
      <c r="F2" s="329"/>
      <c r="G2" s="329"/>
      <c r="H2" s="329"/>
      <c r="I2" s="329"/>
      <c r="J2" s="329"/>
      <c r="K2" s="329"/>
      <c r="L2" s="329"/>
      <c r="M2" s="329"/>
      <c r="N2" s="330"/>
      <c r="O2" s="244"/>
      <c r="P2" s="245"/>
      <c r="Q2" s="248"/>
      <c r="R2" s="249"/>
    </row>
    <row r="3" spans="1:20" ht="24" customHeight="1">
      <c r="B3" s="331"/>
      <c r="C3" s="331"/>
      <c r="D3" s="331"/>
      <c r="E3" s="331"/>
      <c r="F3" s="331"/>
      <c r="G3" s="331"/>
      <c r="H3" s="331"/>
      <c r="I3" s="331"/>
      <c r="J3" s="331"/>
      <c r="K3" s="331"/>
      <c r="L3" s="331"/>
      <c r="M3" s="331"/>
      <c r="N3" s="218"/>
      <c r="O3" s="246"/>
      <c r="P3" s="247"/>
      <c r="Q3" s="250"/>
      <c r="R3" s="251"/>
    </row>
    <row r="4" spans="1:20" ht="18" customHeight="1">
      <c r="B4" s="332"/>
      <c r="C4" s="332"/>
      <c r="D4" s="333"/>
      <c r="E4" s="333"/>
      <c r="F4" s="334" t="s">
        <v>8</v>
      </c>
      <c r="G4" s="334"/>
      <c r="H4" s="334"/>
      <c r="I4" s="334"/>
      <c r="J4" s="334"/>
      <c r="K4" s="334"/>
      <c r="L4" s="334"/>
      <c r="M4" s="334"/>
      <c r="N4" s="334"/>
      <c r="O4" s="335"/>
      <c r="P4" s="335"/>
      <c r="Q4" s="335"/>
      <c r="R4" s="335"/>
    </row>
    <row r="5" spans="1:20" ht="36" customHeight="1">
      <c r="B5" s="320" t="s">
        <v>50</v>
      </c>
      <c r="C5" s="320"/>
      <c r="D5" s="320"/>
      <c r="E5" s="320"/>
      <c r="F5" s="320"/>
      <c r="G5" s="320"/>
      <c r="H5" s="320"/>
      <c r="I5" s="320"/>
      <c r="J5" s="320"/>
      <c r="K5" s="320"/>
      <c r="L5" s="320"/>
      <c r="M5" s="320"/>
      <c r="N5" s="320"/>
      <c r="O5" s="320"/>
      <c r="P5" s="320"/>
      <c r="Q5" s="320"/>
      <c r="R5" s="320"/>
    </row>
    <row r="6" spans="1:20" s="3" customFormat="1" ht="24" customHeight="1">
      <c r="A6" s="5"/>
      <c r="B6" s="321" t="s">
        <v>53</v>
      </c>
      <c r="C6" s="322"/>
      <c r="D6" s="323" t="s">
        <v>47</v>
      </c>
      <c r="E6" s="324"/>
      <c r="F6" s="11"/>
      <c r="G6" s="13" t="s">
        <v>49</v>
      </c>
      <c r="H6" s="15" t="s">
        <v>52</v>
      </c>
      <c r="I6" s="323" t="s">
        <v>201</v>
      </c>
      <c r="J6" s="324"/>
      <c r="K6" s="11"/>
      <c r="L6" s="11" t="s">
        <v>37</v>
      </c>
      <c r="M6" s="11"/>
      <c r="N6" s="11" t="s">
        <v>13</v>
      </c>
      <c r="O6" s="11"/>
      <c r="P6" s="11" t="s">
        <v>41</v>
      </c>
      <c r="Q6" s="23" t="s">
        <v>10</v>
      </c>
      <c r="R6" s="24"/>
    </row>
    <row r="7" spans="1:20" s="3" customFormat="1" ht="30.75" customHeight="1">
      <c r="A7" s="5"/>
      <c r="B7" s="255" t="s">
        <v>194</v>
      </c>
      <c r="C7" s="256"/>
      <c r="D7" s="256"/>
      <c r="E7" s="256"/>
      <c r="F7" s="256"/>
      <c r="G7" s="256"/>
      <c r="H7" s="256"/>
      <c r="I7" s="256"/>
      <c r="J7" s="256"/>
      <c r="K7" s="256"/>
      <c r="L7" s="256"/>
      <c r="M7" s="256"/>
      <c r="N7" s="256"/>
      <c r="O7" s="256"/>
      <c r="P7" s="256"/>
      <c r="Q7" s="256"/>
      <c r="R7" s="325"/>
    </row>
    <row r="8" spans="1:20" s="3" customFormat="1" ht="18.75" customHeight="1">
      <c r="A8" s="5"/>
      <c r="B8" s="252"/>
      <c r="C8" s="253"/>
      <c r="D8" s="253"/>
      <c r="E8" s="253"/>
      <c r="F8" s="253"/>
      <c r="G8" s="254"/>
      <c r="H8" s="16"/>
      <c r="I8" s="307" t="s">
        <v>201</v>
      </c>
      <c r="J8" s="308"/>
      <c r="K8" s="19"/>
      <c r="L8" s="21" t="s">
        <v>37</v>
      </c>
      <c r="M8" s="19"/>
      <c r="N8" s="21" t="s">
        <v>13</v>
      </c>
      <c r="O8" s="19"/>
      <c r="P8" s="22" t="s">
        <v>41</v>
      </c>
      <c r="Q8" s="309"/>
      <c r="R8" s="310"/>
      <c r="T8" s="27"/>
    </row>
    <row r="9" spans="1:20" s="3" customFormat="1" ht="24.75" customHeight="1">
      <c r="A9" s="5"/>
      <c r="B9" s="255"/>
      <c r="C9" s="256"/>
      <c r="D9" s="256"/>
      <c r="E9" s="256"/>
      <c r="F9" s="256"/>
      <c r="G9" s="257"/>
      <c r="H9" s="17"/>
      <c r="I9" s="311"/>
      <c r="J9" s="311"/>
      <c r="K9" s="311"/>
      <c r="L9" s="311"/>
      <c r="M9" s="311"/>
      <c r="N9" s="311"/>
      <c r="O9" s="311"/>
      <c r="P9" s="311"/>
      <c r="Q9" s="311"/>
      <c r="R9" s="312"/>
      <c r="T9" s="27"/>
    </row>
    <row r="10" spans="1:20" s="3" customFormat="1" ht="24.75" customHeight="1">
      <c r="A10" s="5"/>
      <c r="B10" s="255"/>
      <c r="C10" s="256"/>
      <c r="D10" s="256"/>
      <c r="E10" s="256"/>
      <c r="F10" s="256"/>
      <c r="G10" s="257"/>
      <c r="H10" s="9" t="s">
        <v>18</v>
      </c>
      <c r="I10" s="313"/>
      <c r="J10" s="313"/>
      <c r="K10" s="313"/>
      <c r="L10" s="313"/>
      <c r="M10" s="313"/>
      <c r="N10" s="313"/>
      <c r="O10" s="313"/>
      <c r="P10" s="313"/>
      <c r="Q10" s="313"/>
      <c r="R10" s="25"/>
    </row>
    <row r="11" spans="1:20" s="3" customFormat="1" ht="24" customHeight="1">
      <c r="A11" s="5"/>
      <c r="B11" s="314"/>
      <c r="C11" s="313"/>
      <c r="D11" s="313"/>
      <c r="E11" s="313"/>
      <c r="F11" s="315" t="s">
        <v>9</v>
      </c>
      <c r="G11" s="315"/>
      <c r="H11" s="316"/>
      <c r="I11" s="317"/>
      <c r="J11" s="318"/>
      <c r="K11" s="318"/>
      <c r="L11" s="318"/>
      <c r="M11" s="318"/>
      <c r="N11" s="318"/>
      <c r="O11" s="318"/>
      <c r="P11" s="318"/>
      <c r="Q11" s="318"/>
      <c r="R11" s="319"/>
    </row>
    <row r="12" spans="1:20" s="3" customFormat="1" ht="5.25" customHeight="1">
      <c r="A12" s="5"/>
      <c r="B12" s="280"/>
      <c r="C12" s="272"/>
      <c r="D12" s="272"/>
      <c r="E12" s="272"/>
      <c r="F12" s="272"/>
      <c r="G12" s="272"/>
      <c r="H12" s="272"/>
      <c r="I12" s="272"/>
      <c r="J12" s="272"/>
      <c r="K12" s="272"/>
      <c r="L12" s="272"/>
      <c r="M12" s="272"/>
      <c r="N12" s="272"/>
      <c r="O12" s="272"/>
      <c r="P12" s="272"/>
      <c r="Q12" s="272"/>
      <c r="R12" s="296"/>
    </row>
    <row r="13" spans="1:20" s="3" customFormat="1" ht="27" customHeight="1">
      <c r="A13" s="5"/>
      <c r="B13" s="285" t="s">
        <v>2</v>
      </c>
      <c r="C13" s="286"/>
      <c r="D13" s="286"/>
      <c r="E13" s="286"/>
      <c r="F13" s="286"/>
      <c r="G13" s="286"/>
      <c r="H13" s="297" t="s">
        <v>11</v>
      </c>
      <c r="I13" s="298"/>
      <c r="J13" s="299"/>
      <c r="K13" s="298" t="s">
        <v>43</v>
      </c>
      <c r="L13" s="298"/>
      <c r="M13" s="298"/>
      <c r="N13" s="298"/>
      <c r="O13" s="298"/>
      <c r="P13" s="298"/>
      <c r="Q13" s="298"/>
      <c r="R13" s="300"/>
    </row>
    <row r="14" spans="1:20" s="3" customFormat="1" ht="12" customHeight="1">
      <c r="A14" s="5"/>
      <c r="B14" s="301" t="s">
        <v>61</v>
      </c>
      <c r="C14" s="302"/>
      <c r="D14" s="302"/>
      <c r="E14" s="303"/>
      <c r="F14" s="304" t="str">
        <f>PHONETIC(F15)</f>
        <v/>
      </c>
      <c r="G14" s="305"/>
      <c r="H14" s="305"/>
      <c r="I14" s="305"/>
      <c r="J14" s="305"/>
      <c r="K14" s="305"/>
      <c r="L14" s="305"/>
      <c r="M14" s="305"/>
      <c r="N14" s="305"/>
      <c r="O14" s="305"/>
      <c r="P14" s="305"/>
      <c r="Q14" s="305"/>
      <c r="R14" s="306"/>
    </row>
    <row r="15" spans="1:20" s="3" customFormat="1" ht="21.75" customHeight="1">
      <c r="A15" s="5"/>
      <c r="B15" s="280" t="s">
        <v>42</v>
      </c>
      <c r="C15" s="272"/>
      <c r="D15" s="272"/>
      <c r="E15" s="264"/>
      <c r="F15" s="282"/>
      <c r="G15" s="283"/>
      <c r="H15" s="283"/>
      <c r="I15" s="283"/>
      <c r="J15" s="283"/>
      <c r="K15" s="283"/>
      <c r="L15" s="283"/>
      <c r="M15" s="283"/>
      <c r="N15" s="283"/>
      <c r="O15" s="283"/>
      <c r="P15" s="283"/>
      <c r="Q15" s="283"/>
      <c r="R15" s="284"/>
    </row>
    <row r="16" spans="1:20" s="3" customFormat="1" ht="26.25" customHeight="1">
      <c r="A16" s="5"/>
      <c r="B16" s="285" t="s">
        <v>196</v>
      </c>
      <c r="C16" s="286"/>
      <c r="D16" s="286"/>
      <c r="E16" s="287"/>
      <c r="F16" s="288"/>
      <c r="G16" s="289"/>
      <c r="H16" s="289"/>
      <c r="I16" s="289"/>
      <c r="J16" s="289"/>
      <c r="K16" s="289"/>
      <c r="L16" s="289"/>
      <c r="M16" s="289"/>
      <c r="N16" s="289"/>
      <c r="O16" s="289"/>
      <c r="P16" s="289"/>
      <c r="Q16" s="289"/>
      <c r="R16" s="290"/>
    </row>
    <row r="17" spans="2:18" ht="33" customHeight="1">
      <c r="B17" s="6" t="s">
        <v>0</v>
      </c>
      <c r="C17" s="291"/>
      <c r="D17" s="292"/>
      <c r="E17" s="293"/>
      <c r="F17" s="12"/>
      <c r="G17" s="14" t="s">
        <v>4</v>
      </c>
      <c r="H17" s="258" t="s">
        <v>27</v>
      </c>
      <c r="I17" s="294" t="s">
        <v>193</v>
      </c>
      <c r="J17" s="286"/>
      <c r="K17" s="295"/>
      <c r="L17" s="295"/>
      <c r="M17" s="295"/>
      <c r="N17" s="295"/>
      <c r="O17" s="295"/>
      <c r="P17" s="295"/>
      <c r="Q17" s="295"/>
      <c r="R17" s="26" t="s">
        <v>6</v>
      </c>
    </row>
    <row r="18" spans="2:18" ht="12" customHeight="1">
      <c r="B18" s="277" t="s">
        <v>61</v>
      </c>
      <c r="C18" s="278"/>
      <c r="D18" s="278"/>
      <c r="E18" s="279"/>
      <c r="F18" s="261" t="s">
        <v>32</v>
      </c>
      <c r="G18" s="262"/>
      <c r="H18" s="259"/>
      <c r="I18" s="265" t="s">
        <v>202</v>
      </c>
      <c r="J18" s="266"/>
      <c r="K18" s="269"/>
      <c r="L18" s="271" t="s">
        <v>37</v>
      </c>
      <c r="M18" s="269"/>
      <c r="N18" s="271" t="s">
        <v>13</v>
      </c>
      <c r="O18" s="269"/>
      <c r="P18" s="273" t="s">
        <v>39</v>
      </c>
      <c r="Q18" s="273"/>
      <c r="R18" s="274"/>
    </row>
    <row r="19" spans="2:18" ht="23.25" customHeight="1">
      <c r="B19" s="280" t="s">
        <v>3</v>
      </c>
      <c r="C19" s="272"/>
      <c r="D19" s="272"/>
      <c r="E19" s="281"/>
      <c r="F19" s="263"/>
      <c r="G19" s="264"/>
      <c r="H19" s="260"/>
      <c r="I19" s="267"/>
      <c r="J19" s="268"/>
      <c r="K19" s="270"/>
      <c r="L19" s="272"/>
      <c r="M19" s="270"/>
      <c r="N19" s="272"/>
      <c r="O19" s="270"/>
      <c r="P19" s="275"/>
      <c r="Q19" s="275"/>
      <c r="R19" s="276"/>
    </row>
    <row r="20" spans="2:18" ht="12" customHeight="1">
      <c r="B20" s="238" t="str">
        <f>PHONETIC(B21)</f>
        <v/>
      </c>
      <c r="C20" s="239"/>
      <c r="D20" s="239"/>
      <c r="E20" s="240"/>
      <c r="F20" s="211"/>
      <c r="G20" s="212"/>
      <c r="H20" s="223" t="s">
        <v>34</v>
      </c>
      <c r="I20" s="224"/>
      <c r="J20" s="224"/>
      <c r="K20" s="224"/>
      <c r="L20" s="224"/>
      <c r="M20" s="224"/>
      <c r="N20" s="224"/>
      <c r="O20" s="224"/>
      <c r="P20" s="224"/>
      <c r="Q20" s="224"/>
      <c r="R20" s="225"/>
    </row>
    <row r="21" spans="2:18" ht="23.25" customHeight="1">
      <c r="B21" s="235"/>
      <c r="C21" s="236"/>
      <c r="D21" s="236"/>
      <c r="E21" s="237"/>
      <c r="F21" s="213"/>
      <c r="G21" s="214"/>
      <c r="H21" s="226"/>
      <c r="I21" s="227"/>
      <c r="J21" s="227"/>
      <c r="K21" s="227"/>
      <c r="L21" s="227"/>
      <c r="M21" s="227"/>
      <c r="N21" s="227"/>
      <c r="O21" s="227"/>
      <c r="P21" s="227"/>
      <c r="Q21" s="227"/>
      <c r="R21" s="228"/>
    </row>
    <row r="22" spans="2:18" ht="12" customHeight="1">
      <c r="B22" s="238" t="str">
        <f>PHONETIC(B23)</f>
        <v/>
      </c>
      <c r="C22" s="239"/>
      <c r="D22" s="239"/>
      <c r="E22" s="240"/>
      <c r="F22" s="211"/>
      <c r="G22" s="212"/>
      <c r="H22" s="229" t="s">
        <v>66</v>
      </c>
      <c r="I22" s="230"/>
      <c r="J22" s="230"/>
      <c r="K22" s="230"/>
      <c r="L22" s="230"/>
      <c r="M22" s="230"/>
      <c r="N22" s="230"/>
      <c r="O22" s="230"/>
      <c r="P22" s="230"/>
      <c r="Q22" s="230"/>
      <c r="R22" s="231"/>
    </row>
    <row r="23" spans="2:18" ht="23.25" customHeight="1">
      <c r="B23" s="235"/>
      <c r="C23" s="236"/>
      <c r="D23" s="236"/>
      <c r="E23" s="237"/>
      <c r="F23" s="213"/>
      <c r="G23" s="214"/>
      <c r="H23" s="232"/>
      <c r="I23" s="233"/>
      <c r="J23" s="233"/>
      <c r="K23" s="233"/>
      <c r="L23" s="233"/>
      <c r="M23" s="233"/>
      <c r="N23" s="233"/>
      <c r="O23" s="233"/>
      <c r="P23" s="233"/>
      <c r="Q23" s="233"/>
      <c r="R23" s="234"/>
    </row>
    <row r="24" spans="2:18" ht="12" customHeight="1">
      <c r="B24" s="238" t="str">
        <f>PHONETIC(B25)</f>
        <v/>
      </c>
      <c r="C24" s="239"/>
      <c r="D24" s="239"/>
      <c r="E24" s="240"/>
      <c r="F24" s="211"/>
      <c r="G24" s="212"/>
      <c r="H24" s="217"/>
      <c r="I24" s="218"/>
      <c r="J24" s="218"/>
      <c r="K24" s="218"/>
      <c r="L24" s="218"/>
      <c r="M24" s="218"/>
      <c r="N24" s="218"/>
      <c r="O24" s="218"/>
      <c r="P24" s="218"/>
      <c r="Q24" s="218"/>
      <c r="R24" s="219"/>
    </row>
    <row r="25" spans="2:18" ht="23.25" customHeight="1">
      <c r="B25" s="235"/>
      <c r="C25" s="236"/>
      <c r="D25" s="236"/>
      <c r="E25" s="237"/>
      <c r="F25" s="213"/>
      <c r="G25" s="214"/>
      <c r="H25" s="217"/>
      <c r="I25" s="218"/>
      <c r="J25" s="218"/>
      <c r="K25" s="218"/>
      <c r="L25" s="218"/>
      <c r="M25" s="218"/>
      <c r="N25" s="218"/>
      <c r="O25" s="218"/>
      <c r="P25" s="218"/>
      <c r="Q25" s="218"/>
      <c r="R25" s="219"/>
    </row>
    <row r="26" spans="2:18" ht="12" customHeight="1">
      <c r="B26" s="238" t="str">
        <f>PHONETIC(B27)</f>
        <v/>
      </c>
      <c r="C26" s="239"/>
      <c r="D26" s="239"/>
      <c r="E26" s="240"/>
      <c r="F26" s="211"/>
      <c r="G26" s="212"/>
      <c r="H26" s="217"/>
      <c r="I26" s="218"/>
      <c r="J26" s="218"/>
      <c r="K26" s="218"/>
      <c r="L26" s="218"/>
      <c r="M26" s="218"/>
      <c r="N26" s="218"/>
      <c r="O26" s="218"/>
      <c r="P26" s="218"/>
      <c r="Q26" s="218"/>
      <c r="R26" s="219"/>
    </row>
    <row r="27" spans="2:18" ht="23.25" customHeight="1">
      <c r="B27" s="235"/>
      <c r="C27" s="236"/>
      <c r="D27" s="236"/>
      <c r="E27" s="237"/>
      <c r="F27" s="213"/>
      <c r="G27" s="214"/>
      <c r="H27" s="217"/>
      <c r="I27" s="218"/>
      <c r="J27" s="218"/>
      <c r="K27" s="218"/>
      <c r="L27" s="218"/>
      <c r="M27" s="218"/>
      <c r="N27" s="218"/>
      <c r="O27" s="218"/>
      <c r="P27" s="218"/>
      <c r="Q27" s="218"/>
      <c r="R27" s="219"/>
    </row>
    <row r="28" spans="2:18" ht="12" customHeight="1">
      <c r="B28" s="238" t="str">
        <f>PHONETIC(B29)</f>
        <v/>
      </c>
      <c r="C28" s="239"/>
      <c r="D28" s="239"/>
      <c r="E28" s="240"/>
      <c r="F28" s="211"/>
      <c r="G28" s="212"/>
      <c r="H28" s="217"/>
      <c r="I28" s="218"/>
      <c r="J28" s="218"/>
      <c r="K28" s="218"/>
      <c r="L28" s="218"/>
      <c r="M28" s="218"/>
      <c r="N28" s="218"/>
      <c r="O28" s="218"/>
      <c r="P28" s="218"/>
      <c r="Q28" s="218"/>
      <c r="R28" s="219"/>
    </row>
    <row r="29" spans="2:18" ht="23.25" customHeight="1">
      <c r="B29" s="235"/>
      <c r="C29" s="236"/>
      <c r="D29" s="236"/>
      <c r="E29" s="237"/>
      <c r="F29" s="213"/>
      <c r="G29" s="214"/>
      <c r="H29" s="217"/>
      <c r="I29" s="218"/>
      <c r="J29" s="218"/>
      <c r="K29" s="218"/>
      <c r="L29" s="218"/>
      <c r="M29" s="218"/>
      <c r="N29" s="218"/>
      <c r="O29" s="218"/>
      <c r="P29" s="218"/>
      <c r="Q29" s="218"/>
      <c r="R29" s="219"/>
    </row>
    <row r="30" spans="2:18" ht="12" customHeight="1">
      <c r="B30" s="238" t="str">
        <f>PHONETIC(B31)</f>
        <v/>
      </c>
      <c r="C30" s="239"/>
      <c r="D30" s="239"/>
      <c r="E30" s="240"/>
      <c r="F30" s="211"/>
      <c r="G30" s="212"/>
      <c r="H30" s="217"/>
      <c r="I30" s="218"/>
      <c r="J30" s="218"/>
      <c r="K30" s="218"/>
      <c r="L30" s="218"/>
      <c r="M30" s="218"/>
      <c r="N30" s="218"/>
      <c r="O30" s="218"/>
      <c r="P30" s="218"/>
      <c r="Q30" s="218"/>
      <c r="R30" s="219"/>
    </row>
    <row r="31" spans="2:18" ht="23.25" customHeight="1">
      <c r="B31" s="235"/>
      <c r="C31" s="236"/>
      <c r="D31" s="236"/>
      <c r="E31" s="237"/>
      <c r="F31" s="213"/>
      <c r="G31" s="214"/>
      <c r="H31" s="217"/>
      <c r="I31" s="218"/>
      <c r="J31" s="218"/>
      <c r="K31" s="218"/>
      <c r="L31" s="218"/>
      <c r="M31" s="218"/>
      <c r="N31" s="218"/>
      <c r="O31" s="218"/>
      <c r="P31" s="218"/>
      <c r="Q31" s="218"/>
      <c r="R31" s="219"/>
    </row>
    <row r="32" spans="2:18" ht="12" customHeight="1">
      <c r="B32" s="238" t="str">
        <f>PHONETIC(B33)</f>
        <v/>
      </c>
      <c r="C32" s="239"/>
      <c r="D32" s="239"/>
      <c r="E32" s="240"/>
      <c r="F32" s="211"/>
      <c r="G32" s="212"/>
      <c r="H32" s="217"/>
      <c r="I32" s="218"/>
      <c r="J32" s="218"/>
      <c r="K32" s="218"/>
      <c r="L32" s="218"/>
      <c r="M32" s="218"/>
      <c r="N32" s="218"/>
      <c r="O32" s="218"/>
      <c r="P32" s="218"/>
      <c r="Q32" s="218"/>
      <c r="R32" s="219"/>
    </row>
    <row r="33" spans="2:18" ht="23.25" customHeight="1">
      <c r="B33" s="235"/>
      <c r="C33" s="236"/>
      <c r="D33" s="236"/>
      <c r="E33" s="237"/>
      <c r="F33" s="213"/>
      <c r="G33" s="214"/>
      <c r="H33" s="217"/>
      <c r="I33" s="218"/>
      <c r="J33" s="218"/>
      <c r="K33" s="218"/>
      <c r="L33" s="218"/>
      <c r="M33" s="218"/>
      <c r="N33" s="218"/>
      <c r="O33" s="218"/>
      <c r="P33" s="218"/>
      <c r="Q33" s="218"/>
      <c r="R33" s="219"/>
    </row>
    <row r="34" spans="2:18" ht="12" customHeight="1">
      <c r="B34" s="238" t="str">
        <f>PHONETIC(B35)</f>
        <v/>
      </c>
      <c r="C34" s="239"/>
      <c r="D34" s="239"/>
      <c r="E34" s="240"/>
      <c r="F34" s="211"/>
      <c r="G34" s="212"/>
      <c r="H34" s="217"/>
      <c r="I34" s="218"/>
      <c r="J34" s="218"/>
      <c r="K34" s="218"/>
      <c r="L34" s="218"/>
      <c r="M34" s="218"/>
      <c r="N34" s="218"/>
      <c r="O34" s="218"/>
      <c r="P34" s="218"/>
      <c r="Q34" s="218"/>
      <c r="R34" s="219"/>
    </row>
    <row r="35" spans="2:18" ht="23.25" customHeight="1">
      <c r="B35" s="241"/>
      <c r="C35" s="242"/>
      <c r="D35" s="242"/>
      <c r="E35" s="243"/>
      <c r="F35" s="215"/>
      <c r="G35" s="216"/>
      <c r="H35" s="220"/>
      <c r="I35" s="221"/>
      <c r="J35" s="221"/>
      <c r="K35" s="221"/>
      <c r="L35" s="221"/>
      <c r="M35" s="221"/>
      <c r="N35" s="221"/>
      <c r="O35" s="221"/>
      <c r="P35" s="221"/>
      <c r="Q35" s="221"/>
      <c r="R35" s="222"/>
    </row>
    <row r="36" spans="2:18">
      <c r="B36" s="7" t="s">
        <v>36</v>
      </c>
      <c r="C36" s="10"/>
      <c r="D36" s="10"/>
      <c r="E36" s="10"/>
      <c r="F36" s="10"/>
    </row>
    <row r="37" spans="2:18">
      <c r="B37" s="7" t="s">
        <v>31</v>
      </c>
      <c r="C37" s="10"/>
      <c r="D37" s="10"/>
      <c r="E37" s="10"/>
      <c r="F37" s="10"/>
      <c r="K37" s="20"/>
    </row>
    <row r="38" spans="2:18">
      <c r="B38" s="7" t="s">
        <v>7</v>
      </c>
      <c r="C38" s="10"/>
      <c r="D38" s="10"/>
      <c r="E38" s="10"/>
      <c r="F38" s="10"/>
      <c r="K38" s="20"/>
    </row>
    <row r="39" spans="2:18">
      <c r="B39" s="7" t="s">
        <v>198</v>
      </c>
      <c r="C39" s="10"/>
      <c r="D39" s="10"/>
      <c r="E39" s="10"/>
      <c r="F39" s="10"/>
      <c r="K39" s="20"/>
    </row>
    <row r="47" spans="2:18">
      <c r="B47" s="1"/>
      <c r="C47" s="1"/>
      <c r="D47" s="1"/>
      <c r="E47" s="1"/>
      <c r="F47" s="1"/>
      <c r="G47" s="1"/>
      <c r="H47" s="1"/>
      <c r="I47" s="1"/>
      <c r="J47" s="1"/>
      <c r="K47" s="1"/>
    </row>
    <row r="48" spans="2:18">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8"/>
      <c r="C54" s="8"/>
      <c r="D54" s="8"/>
      <c r="E54" s="8"/>
      <c r="F54" s="8"/>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sheetData>
  <sheetProtection sheet="1" scenarios="1" formatCells="0" formatColumns="0" formatRows="0" insertColumns="0" insertRows="0" selectLockedCells="1"/>
  <mergeCells count="73">
    <mergeCell ref="B1:G1"/>
    <mergeCell ref="H1:R1"/>
    <mergeCell ref="B2:N2"/>
    <mergeCell ref="B3:N3"/>
    <mergeCell ref="B4:C4"/>
    <mergeCell ref="D4:E4"/>
    <mergeCell ref="F4:R4"/>
    <mergeCell ref="B5:R5"/>
    <mergeCell ref="B6:C6"/>
    <mergeCell ref="D6:E6"/>
    <mergeCell ref="I6:J6"/>
    <mergeCell ref="B7:R7"/>
    <mergeCell ref="I8:J8"/>
    <mergeCell ref="Q8:R8"/>
    <mergeCell ref="I9:R9"/>
    <mergeCell ref="I10:Q10"/>
    <mergeCell ref="B11:E11"/>
    <mergeCell ref="F11:H11"/>
    <mergeCell ref="I11:R11"/>
    <mergeCell ref="B12:R12"/>
    <mergeCell ref="B13:G13"/>
    <mergeCell ref="H13:J13"/>
    <mergeCell ref="K13:R13"/>
    <mergeCell ref="B14:E14"/>
    <mergeCell ref="F14:R14"/>
    <mergeCell ref="B15:E15"/>
    <mergeCell ref="F15:R15"/>
    <mergeCell ref="B16:E16"/>
    <mergeCell ref="F16:R16"/>
    <mergeCell ref="C17:E17"/>
    <mergeCell ref="I17:J17"/>
    <mergeCell ref="K17:Q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O2:P3"/>
    <mergeCell ref="Q2:R3"/>
    <mergeCell ref="B8:G10"/>
    <mergeCell ref="H17:H19"/>
    <mergeCell ref="F18:G19"/>
    <mergeCell ref="I18:J19"/>
    <mergeCell ref="K18:K19"/>
    <mergeCell ref="L18:L19"/>
    <mergeCell ref="M18:M19"/>
    <mergeCell ref="N18:N19"/>
    <mergeCell ref="O18:O19"/>
    <mergeCell ref="P18:R19"/>
    <mergeCell ref="F20:G21"/>
    <mergeCell ref="H20:R21"/>
    <mergeCell ref="F22:G23"/>
    <mergeCell ref="H22:R23"/>
    <mergeCell ref="F24:G25"/>
    <mergeCell ref="F26:G27"/>
    <mergeCell ref="F28:G29"/>
    <mergeCell ref="F30:G31"/>
    <mergeCell ref="F32:G33"/>
    <mergeCell ref="F34:G35"/>
    <mergeCell ref="H24:R35"/>
  </mergeCells>
  <phoneticPr fontId="20" type="Hiragana"/>
  <printOptions horizontalCentered="1"/>
  <pageMargins left="0.78740157480314965" right="0.59055118110236227" top="0.86614173228346469" bottom="0.90551181102362199"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9"/>
  <sheetViews>
    <sheetView view="pageBreakPreview" zoomScaleNormal="85" zoomScaleSheetLayoutView="100" workbookViewId="0">
      <selection activeCell="E10" sqref="E10:L10"/>
    </sheetView>
  </sheetViews>
  <sheetFormatPr defaultColWidth="9" defaultRowHeight="13"/>
  <cols>
    <col min="1" max="1" width="0.7265625" style="2" customWidth="1"/>
    <col min="2" max="2" width="28.90625" style="2" customWidth="1"/>
    <col min="3" max="3" width="5.453125" style="2" customWidth="1"/>
    <col min="4" max="4" width="15.6328125" style="2" customWidth="1"/>
    <col min="5" max="5" width="7" style="2" customWidth="1"/>
    <col min="6" max="6" width="5.453125" style="2" bestFit="1" customWidth="1"/>
    <col min="7" max="7" width="3.6328125" style="2" customWidth="1"/>
    <col min="8" max="8" width="2.90625" style="2" customWidth="1"/>
    <col min="9" max="9" width="3.6328125" style="2" customWidth="1"/>
    <col min="10" max="10" width="2.90625" style="2" customWidth="1"/>
    <col min="11" max="11" width="3.6328125" style="2" customWidth="1"/>
    <col min="12" max="12" width="2.90625" style="2" customWidth="1"/>
    <col min="13" max="13" width="3.6328125" style="2" customWidth="1"/>
    <col min="14" max="14" width="0.7265625" style="2" customWidth="1"/>
    <col min="15" max="15" width="9" style="2" customWidth="1"/>
    <col min="16" max="16384" width="9" style="2"/>
  </cols>
  <sheetData>
    <row r="1" spans="1:26" s="3" customFormat="1" ht="23.25" customHeight="1">
      <c r="A1" s="4"/>
      <c r="B1" s="326" t="s">
        <v>103</v>
      </c>
      <c r="C1" s="326"/>
      <c r="D1" s="326"/>
      <c r="E1" s="492" t="s">
        <v>205</v>
      </c>
      <c r="F1" s="492"/>
      <c r="G1" s="492"/>
      <c r="H1" s="492"/>
      <c r="I1" s="492"/>
      <c r="J1" s="492"/>
      <c r="K1" s="492"/>
      <c r="L1" s="492"/>
      <c r="M1" s="492"/>
      <c r="N1" s="190"/>
      <c r="O1" s="190"/>
      <c r="P1" s="190"/>
      <c r="R1" s="191"/>
      <c r="S1" s="191"/>
      <c r="T1" s="191"/>
      <c r="U1" s="191"/>
      <c r="V1" s="191"/>
      <c r="W1" s="191"/>
      <c r="X1" s="191"/>
      <c r="Y1" s="191"/>
      <c r="Z1" s="191"/>
    </row>
    <row r="2" spans="1:26" s="3" customFormat="1" ht="21" customHeight="1">
      <c r="A2" s="5"/>
      <c r="B2" s="326" t="s">
        <v>124</v>
      </c>
      <c r="C2" s="326"/>
      <c r="D2" s="326"/>
      <c r="E2" s="326"/>
      <c r="F2" s="326"/>
      <c r="G2" s="326"/>
      <c r="H2" s="326"/>
      <c r="I2" s="326"/>
      <c r="J2" s="326"/>
      <c r="K2" s="326"/>
      <c r="L2" s="326"/>
      <c r="M2" s="326"/>
      <c r="N2" s="326"/>
      <c r="O2" s="326"/>
      <c r="P2" s="326"/>
      <c r="Q2" s="326"/>
      <c r="R2" s="326"/>
      <c r="S2" s="326"/>
      <c r="T2" s="326"/>
      <c r="U2" s="326"/>
      <c r="V2" s="326"/>
      <c r="W2" s="326"/>
      <c r="X2" s="326"/>
      <c r="Y2" s="326"/>
      <c r="Z2" s="326"/>
    </row>
    <row r="3" spans="1:26" ht="87" customHeight="1">
      <c r="B3" s="633" t="s">
        <v>125</v>
      </c>
      <c r="C3" s="633"/>
      <c r="D3" s="633"/>
      <c r="E3" s="633"/>
      <c r="F3" s="633"/>
      <c r="G3" s="633"/>
      <c r="H3" s="633"/>
      <c r="I3" s="633"/>
      <c r="J3" s="633"/>
      <c r="K3" s="633"/>
      <c r="L3" s="633"/>
      <c r="M3" s="633"/>
    </row>
    <row r="4" spans="1:26" ht="30" customHeight="1">
      <c r="A4" s="179"/>
      <c r="B4" s="180" t="s">
        <v>127</v>
      </c>
      <c r="C4" s="635"/>
      <c r="D4" s="635"/>
      <c r="E4" s="635"/>
      <c r="F4" s="635"/>
      <c r="G4" s="635"/>
      <c r="H4" s="635"/>
      <c r="I4" s="635"/>
      <c r="J4" s="635"/>
      <c r="K4" s="635"/>
      <c r="L4" s="635"/>
      <c r="M4" s="635"/>
    </row>
    <row r="5" spans="1:26" ht="30" customHeight="1">
      <c r="A5" s="179"/>
      <c r="B5" s="180" t="s">
        <v>129</v>
      </c>
      <c r="C5" s="636"/>
      <c r="D5" s="636"/>
      <c r="E5" s="636"/>
      <c r="F5" s="636"/>
      <c r="G5" s="636"/>
      <c r="H5" s="636"/>
      <c r="I5" s="636"/>
      <c r="J5" s="636"/>
      <c r="K5" s="636"/>
      <c r="L5" s="636"/>
      <c r="M5" s="636"/>
    </row>
    <row r="6" spans="1:26" ht="30" customHeight="1">
      <c r="A6" s="179"/>
      <c r="B6" s="180" t="s">
        <v>131</v>
      </c>
      <c r="C6" s="637"/>
      <c r="D6" s="637"/>
      <c r="E6" s="637"/>
      <c r="F6" s="637"/>
      <c r="G6" s="637"/>
      <c r="H6" s="637"/>
      <c r="I6" s="637"/>
      <c r="J6" s="637"/>
      <c r="K6" s="637"/>
      <c r="L6" s="637"/>
      <c r="M6" s="637"/>
    </row>
    <row r="7" spans="1:26" ht="42" customHeight="1">
      <c r="B7" s="634" t="s">
        <v>133</v>
      </c>
      <c r="C7" s="634"/>
      <c r="D7" s="634"/>
      <c r="E7" s="634"/>
      <c r="F7" s="634"/>
      <c r="G7" s="634"/>
      <c r="H7" s="634"/>
      <c r="I7" s="634"/>
      <c r="J7" s="634"/>
      <c r="K7" s="634"/>
      <c r="L7" s="634"/>
      <c r="M7" s="634"/>
    </row>
    <row r="8" spans="1:26" ht="45" customHeight="1">
      <c r="B8" s="627"/>
      <c r="C8" s="627"/>
      <c r="D8" s="627"/>
      <c r="E8" s="627"/>
      <c r="F8" s="627"/>
      <c r="G8" s="627"/>
      <c r="H8" s="627"/>
      <c r="I8" s="627"/>
      <c r="J8" s="627"/>
      <c r="K8" s="627"/>
      <c r="L8" s="627"/>
      <c r="M8" s="627"/>
    </row>
    <row r="9" spans="1:26" ht="20.149999999999999" customHeight="1">
      <c r="B9" s="254"/>
      <c r="C9" s="184"/>
      <c r="D9" s="184"/>
      <c r="E9" s="21"/>
      <c r="F9" s="187" t="s">
        <v>201</v>
      </c>
      <c r="G9" s="92"/>
      <c r="H9" s="188" t="s">
        <v>37</v>
      </c>
      <c r="I9" s="92"/>
      <c r="J9" s="188" t="s">
        <v>13</v>
      </c>
      <c r="K9" s="92"/>
      <c r="L9" s="188" t="s">
        <v>41</v>
      </c>
      <c r="M9" s="189"/>
    </row>
    <row r="10" spans="1:26" ht="27.75" customHeight="1">
      <c r="B10" s="631"/>
      <c r="C10" s="3"/>
      <c r="D10" s="309" t="s">
        <v>1</v>
      </c>
      <c r="E10" s="628"/>
      <c r="F10" s="628"/>
      <c r="G10" s="628"/>
      <c r="H10" s="628"/>
      <c r="I10" s="628"/>
      <c r="J10" s="628"/>
      <c r="K10" s="628"/>
      <c r="L10" s="628"/>
      <c r="M10" s="189"/>
    </row>
    <row r="11" spans="1:26" ht="21" customHeight="1">
      <c r="B11" s="3"/>
      <c r="C11" s="185"/>
      <c r="D11" s="632"/>
      <c r="E11" s="313"/>
      <c r="F11" s="313"/>
      <c r="G11" s="313"/>
      <c r="H11" s="313"/>
      <c r="I11" s="313"/>
      <c r="J11" s="313"/>
      <c r="K11" s="313"/>
      <c r="L11" s="313"/>
      <c r="M11" s="189"/>
    </row>
    <row r="12" spans="1:26" ht="27" customHeight="1">
      <c r="B12" s="181"/>
      <c r="C12" s="186" t="s">
        <v>135</v>
      </c>
      <c r="D12" s="629"/>
      <c r="E12" s="630"/>
      <c r="F12" s="630"/>
      <c r="G12" s="630"/>
      <c r="H12" s="630"/>
      <c r="I12" s="630"/>
      <c r="J12" s="630"/>
      <c r="K12" s="630"/>
      <c r="L12" s="630"/>
      <c r="M12" s="630"/>
    </row>
    <row r="13" spans="1:26" ht="341.25" customHeight="1">
      <c r="B13" s="333"/>
      <c r="C13" s="333"/>
      <c r="D13" s="333"/>
      <c r="E13" s="333"/>
      <c r="F13" s="333"/>
      <c r="G13" s="333"/>
      <c r="H13" s="333"/>
      <c r="I13" s="333"/>
      <c r="J13" s="333"/>
      <c r="K13" s="333"/>
      <c r="L13" s="333"/>
      <c r="M13" s="333"/>
    </row>
    <row r="14" spans="1:26" ht="12.75" customHeight="1">
      <c r="B14" s="7" t="s">
        <v>28</v>
      </c>
      <c r="C14" s="7"/>
      <c r="D14" s="7"/>
    </row>
    <row r="15" spans="1:26" ht="12" customHeight="1">
      <c r="B15" s="7" t="s">
        <v>136</v>
      </c>
      <c r="C15" s="7"/>
      <c r="D15" s="7"/>
    </row>
    <row r="16" spans="1:26" ht="24" customHeight="1"/>
    <row r="17" ht="24" customHeight="1"/>
    <row r="18" ht="24" customHeight="1"/>
    <row r="19" ht="24" customHeight="1"/>
    <row r="20" ht="24" customHeight="1"/>
    <row r="21" ht="24" customHeight="1"/>
    <row r="22" ht="24" customHeight="1"/>
    <row r="23" ht="24" customHeight="1"/>
    <row r="24" ht="24" customHeight="1"/>
    <row r="53" spans="2:4">
      <c r="B53" s="182"/>
      <c r="C53" s="182"/>
      <c r="D53" s="182"/>
    </row>
    <row r="54" spans="2:4">
      <c r="B54" s="182"/>
      <c r="C54" s="182"/>
      <c r="D54" s="182"/>
    </row>
    <row r="55" spans="2:4">
      <c r="B55" s="182"/>
      <c r="C55" s="182"/>
      <c r="D55" s="182"/>
    </row>
    <row r="56" spans="2:4">
      <c r="B56" s="183"/>
      <c r="C56" s="183"/>
      <c r="D56" s="183"/>
    </row>
    <row r="59" spans="2:4">
      <c r="B59" s="182"/>
      <c r="C59" s="182"/>
      <c r="D59" s="182"/>
    </row>
  </sheetData>
  <sheetProtection sheet="1" scenarios="1" formatCells="0" formatColumns="0" formatRows="0" insertColumns="0" insertRows="0" selectLockedCells="1"/>
  <mergeCells count="13">
    <mergeCell ref="B1:D1"/>
    <mergeCell ref="E1:M1"/>
    <mergeCell ref="B2:Z2"/>
    <mergeCell ref="B3:M3"/>
    <mergeCell ref="B7:M7"/>
    <mergeCell ref="C4:M6"/>
    <mergeCell ref="B8:M8"/>
    <mergeCell ref="E10:L10"/>
    <mergeCell ref="E11:L11"/>
    <mergeCell ref="D12:M12"/>
    <mergeCell ref="B13:M13"/>
    <mergeCell ref="B9:B10"/>
    <mergeCell ref="D10:D11"/>
  </mergeCells>
  <phoneticPr fontId="20"/>
  <printOptions horizontalCentered="1"/>
  <pageMargins left="0.59055118110236227" right="0.59055118110236227" top="0.98425196850393692" bottom="0.98425196850393692" header="0.51181102362204722" footer="0.51181102362204722"/>
  <pageSetup paperSize="9" scale="96" orientation="portrait" horizontalDpi="65535" verticalDpi="65535"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view="pageBreakPreview" zoomScaleNormal="100" zoomScaleSheetLayoutView="100" workbookViewId="0">
      <selection activeCell="B13" sqref="B13"/>
    </sheetView>
  </sheetViews>
  <sheetFormatPr defaultColWidth="9" defaultRowHeight="13"/>
  <cols>
    <col min="1" max="1" width="0.7265625" style="192" customWidth="1"/>
    <col min="2" max="2" width="19.6328125" style="192" customWidth="1"/>
    <col min="3" max="3" width="7.6328125" style="192" customWidth="1"/>
    <col min="4" max="4" width="6.7265625" style="192" customWidth="1"/>
    <col min="5" max="5" width="7.6328125" style="192" customWidth="1"/>
    <col min="6" max="6" width="11.6328125" style="192" customWidth="1"/>
    <col min="7" max="7" width="4.08984375" style="192" customWidth="1"/>
    <col min="8" max="8" width="4.36328125" style="192" customWidth="1"/>
    <col min="9" max="9" width="4.08984375" style="192" customWidth="1"/>
    <col min="10" max="10" width="4.36328125" style="192" customWidth="1"/>
    <col min="11" max="11" width="4.08984375" style="192" customWidth="1"/>
    <col min="12" max="12" width="4.36328125" style="192" customWidth="1"/>
    <col min="13" max="13" width="3.08984375" style="192" customWidth="1"/>
    <col min="14" max="14" width="0.7265625" style="192" customWidth="1"/>
    <col min="15" max="15" width="9" style="192" customWidth="1"/>
    <col min="16" max="16384" width="9" style="192"/>
  </cols>
  <sheetData>
    <row r="1" spans="1:14" s="5" customFormat="1" ht="27" customHeight="1">
      <c r="A1" s="4"/>
      <c r="B1" s="557" t="s">
        <v>137</v>
      </c>
      <c r="C1" s="557"/>
      <c r="D1" s="557"/>
      <c r="E1" s="557"/>
      <c r="F1" s="669" t="s">
        <v>63</v>
      </c>
      <c r="G1" s="670"/>
      <c r="H1" s="670"/>
      <c r="I1" s="670"/>
      <c r="J1" s="670"/>
      <c r="K1" s="670"/>
      <c r="L1" s="670"/>
      <c r="M1" s="670"/>
    </row>
    <row r="2" spans="1:14" s="5" customFormat="1" ht="12">
      <c r="B2" s="671" t="s">
        <v>138</v>
      </c>
      <c r="C2" s="671"/>
      <c r="D2" s="671"/>
      <c r="E2" s="671"/>
      <c r="F2" s="671"/>
      <c r="G2" s="671"/>
      <c r="H2" s="671"/>
      <c r="I2" s="671"/>
      <c r="J2" s="671"/>
      <c r="K2" s="671"/>
      <c r="L2" s="671"/>
      <c r="M2" s="671"/>
    </row>
    <row r="3" spans="1:14" s="1" customFormat="1" ht="72" customHeight="1">
      <c r="B3" s="672" t="s">
        <v>139</v>
      </c>
      <c r="C3" s="672"/>
      <c r="D3" s="672"/>
      <c r="E3" s="672"/>
      <c r="F3" s="672"/>
      <c r="G3" s="672"/>
      <c r="H3" s="672"/>
      <c r="I3" s="672"/>
      <c r="J3" s="672"/>
      <c r="K3" s="672"/>
      <c r="L3" s="672"/>
      <c r="M3" s="672"/>
      <c r="N3" s="203"/>
    </row>
    <row r="4" spans="1:14" s="5" customFormat="1" ht="45" customHeight="1">
      <c r="B4" s="673" t="s">
        <v>140</v>
      </c>
      <c r="C4" s="673"/>
      <c r="D4" s="673"/>
      <c r="E4" s="673"/>
      <c r="F4" s="673"/>
      <c r="G4" s="673"/>
      <c r="H4" s="673"/>
      <c r="I4" s="673"/>
      <c r="J4" s="673"/>
      <c r="K4" s="673"/>
      <c r="L4" s="673"/>
      <c r="M4" s="673"/>
      <c r="N4" s="204"/>
    </row>
    <row r="5" spans="1:14" s="5" customFormat="1" ht="27.75" customHeight="1">
      <c r="B5" s="666"/>
      <c r="C5" s="666"/>
      <c r="D5" s="666"/>
      <c r="E5" s="666"/>
      <c r="F5" s="198" t="s">
        <v>201</v>
      </c>
      <c r="G5" s="19"/>
      <c r="H5" s="194" t="s">
        <v>30</v>
      </c>
      <c r="I5" s="19"/>
      <c r="J5" s="194" t="s">
        <v>141</v>
      </c>
      <c r="K5" s="19"/>
      <c r="L5" s="194" t="s">
        <v>142</v>
      </c>
      <c r="M5" s="201"/>
      <c r="N5" s="204"/>
    </row>
    <row r="6" spans="1:14" s="5" customFormat="1" ht="27.75" customHeight="1">
      <c r="B6" s="667"/>
      <c r="C6" s="667"/>
      <c r="D6" s="667"/>
      <c r="E6" s="667"/>
      <c r="F6" s="199"/>
      <c r="G6" s="628"/>
      <c r="H6" s="628"/>
      <c r="I6" s="628"/>
      <c r="J6" s="628"/>
      <c r="K6" s="628"/>
      <c r="L6" s="628"/>
      <c r="M6" s="628"/>
      <c r="N6" s="204"/>
    </row>
    <row r="7" spans="1:14" s="5" customFormat="1" ht="21" customHeight="1">
      <c r="B7" s="668"/>
      <c r="C7" s="668"/>
      <c r="D7" s="668"/>
      <c r="E7" s="668"/>
      <c r="F7" s="200" t="s">
        <v>143</v>
      </c>
      <c r="G7" s="663"/>
      <c r="H7" s="663"/>
      <c r="I7" s="663"/>
      <c r="J7" s="663"/>
      <c r="K7" s="663"/>
      <c r="L7" s="663"/>
      <c r="M7" s="202"/>
      <c r="N7" s="638"/>
    </row>
    <row r="8" spans="1:14" s="5" customFormat="1" ht="13.5" customHeight="1">
      <c r="B8" s="664"/>
      <c r="C8" s="664"/>
      <c r="D8" s="664"/>
      <c r="E8" s="664"/>
      <c r="F8" s="664"/>
      <c r="G8" s="664"/>
      <c r="H8" s="664"/>
      <c r="I8" s="664"/>
      <c r="J8" s="664"/>
      <c r="K8" s="664"/>
      <c r="L8" s="664"/>
      <c r="M8" s="664"/>
      <c r="N8" s="638"/>
    </row>
    <row r="9" spans="1:14" s="5" customFormat="1" ht="27.75" customHeight="1">
      <c r="B9" s="641"/>
      <c r="C9" s="641"/>
      <c r="D9" s="641"/>
      <c r="E9" s="665" t="s">
        <v>144</v>
      </c>
      <c r="F9" s="665"/>
      <c r="G9" s="665"/>
      <c r="H9" s="665"/>
      <c r="I9" s="665"/>
      <c r="J9" s="665"/>
      <c r="K9" s="665"/>
      <c r="L9" s="665"/>
      <c r="M9" s="665"/>
      <c r="N9" s="638"/>
    </row>
    <row r="10" spans="1:14" s="1" customFormat="1" ht="42" customHeight="1">
      <c r="B10" s="659" t="s">
        <v>145</v>
      </c>
      <c r="C10" s="659"/>
      <c r="D10" s="659"/>
      <c r="E10" s="659"/>
      <c r="F10" s="659"/>
      <c r="G10" s="659"/>
      <c r="H10" s="659"/>
      <c r="I10" s="659"/>
      <c r="J10" s="659"/>
      <c r="K10" s="659"/>
      <c r="L10" s="659"/>
      <c r="M10" s="659"/>
      <c r="N10" s="638"/>
    </row>
    <row r="11" spans="1:14" s="5" customFormat="1" ht="18" customHeight="1">
      <c r="B11" s="651" t="s">
        <v>75</v>
      </c>
      <c r="C11" s="651"/>
      <c r="D11" s="651"/>
      <c r="E11" s="651"/>
      <c r="F11" s="651"/>
      <c r="G11" s="651"/>
      <c r="H11" s="651"/>
      <c r="I11" s="651"/>
      <c r="J11" s="651"/>
      <c r="K11" s="651"/>
      <c r="L11" s="651"/>
      <c r="M11" s="651"/>
      <c r="N11" s="638"/>
    </row>
    <row r="12" spans="1:14" s="5" customFormat="1" ht="34.5" customHeight="1">
      <c r="B12" s="195" t="s">
        <v>95</v>
      </c>
      <c r="C12" s="660" t="s">
        <v>128</v>
      </c>
      <c r="D12" s="661"/>
      <c r="E12" s="662"/>
      <c r="F12" s="655" t="s">
        <v>105</v>
      </c>
      <c r="G12" s="655"/>
      <c r="H12" s="655"/>
      <c r="I12" s="656" t="s">
        <v>19</v>
      </c>
      <c r="J12" s="657"/>
      <c r="K12" s="657"/>
      <c r="L12" s="657"/>
      <c r="M12" s="658"/>
      <c r="N12" s="638"/>
    </row>
    <row r="13" spans="1:14" s="5" customFormat="1" ht="21.75" customHeight="1">
      <c r="B13" s="196"/>
      <c r="C13" s="646"/>
      <c r="D13" s="647"/>
      <c r="E13" s="648"/>
      <c r="F13" s="646"/>
      <c r="G13" s="647"/>
      <c r="H13" s="648"/>
      <c r="I13" s="646"/>
      <c r="J13" s="647"/>
      <c r="K13" s="647"/>
      <c r="L13" s="647"/>
      <c r="M13" s="649"/>
      <c r="N13" s="204"/>
    </row>
    <row r="14" spans="1:14" s="5" customFormat="1" ht="21.75" customHeight="1">
      <c r="B14" s="196"/>
      <c r="C14" s="640"/>
      <c r="D14" s="641"/>
      <c r="E14" s="642"/>
      <c r="F14" s="640"/>
      <c r="G14" s="641"/>
      <c r="H14" s="642"/>
      <c r="I14" s="640"/>
      <c r="J14" s="641"/>
      <c r="K14" s="641"/>
      <c r="L14" s="641"/>
      <c r="M14" s="643"/>
      <c r="N14" s="204"/>
    </row>
    <row r="15" spans="1:14" s="5" customFormat="1" ht="21.75" customHeight="1">
      <c r="B15" s="196"/>
      <c r="C15" s="640"/>
      <c r="D15" s="641"/>
      <c r="E15" s="642"/>
      <c r="F15" s="640"/>
      <c r="G15" s="641"/>
      <c r="H15" s="642"/>
      <c r="I15" s="640"/>
      <c r="J15" s="641"/>
      <c r="K15" s="641"/>
      <c r="L15" s="641"/>
      <c r="M15" s="643"/>
      <c r="N15" s="204"/>
    </row>
    <row r="16" spans="1:14" s="5" customFormat="1" ht="21.75" customHeight="1">
      <c r="B16" s="196"/>
      <c r="C16" s="640"/>
      <c r="D16" s="641"/>
      <c r="E16" s="642"/>
      <c r="F16" s="640"/>
      <c r="G16" s="641"/>
      <c r="H16" s="642"/>
      <c r="I16" s="640"/>
      <c r="J16" s="641"/>
      <c r="K16" s="641"/>
      <c r="L16" s="641"/>
      <c r="M16" s="643"/>
      <c r="N16" s="204"/>
    </row>
    <row r="17" spans="2:14" s="5" customFormat="1" ht="21.75" customHeight="1">
      <c r="B17" s="196"/>
      <c r="C17" s="640"/>
      <c r="D17" s="641"/>
      <c r="E17" s="642"/>
      <c r="F17" s="640"/>
      <c r="G17" s="641"/>
      <c r="H17" s="642"/>
      <c r="I17" s="640"/>
      <c r="J17" s="641"/>
      <c r="K17" s="641"/>
      <c r="L17" s="641"/>
      <c r="M17" s="643"/>
      <c r="N17" s="204"/>
    </row>
    <row r="18" spans="2:14" s="5" customFormat="1" ht="21.75" customHeight="1">
      <c r="B18" s="197"/>
      <c r="C18" s="644"/>
      <c r="D18" s="644"/>
      <c r="E18" s="644"/>
      <c r="F18" s="644"/>
      <c r="G18" s="644"/>
      <c r="H18" s="644"/>
      <c r="I18" s="644"/>
      <c r="J18" s="644"/>
      <c r="K18" s="644"/>
      <c r="L18" s="644"/>
      <c r="M18" s="645"/>
      <c r="N18" s="639"/>
    </row>
    <row r="19" spans="2:14" s="5" customFormat="1" ht="51" customHeight="1">
      <c r="B19" s="650"/>
      <c r="C19" s="650"/>
      <c r="D19" s="650"/>
      <c r="E19" s="650"/>
      <c r="F19" s="650"/>
      <c r="G19" s="650"/>
      <c r="H19" s="650"/>
      <c r="I19" s="650"/>
      <c r="J19" s="650"/>
      <c r="K19" s="650"/>
      <c r="L19" s="650"/>
      <c r="M19" s="650"/>
      <c r="N19" s="639"/>
    </row>
    <row r="20" spans="2:14" s="5" customFormat="1" ht="18" customHeight="1">
      <c r="B20" s="651" t="s">
        <v>146</v>
      </c>
      <c r="C20" s="651"/>
      <c r="D20" s="651"/>
      <c r="E20" s="651"/>
      <c r="F20" s="651"/>
      <c r="G20" s="651"/>
      <c r="H20" s="651"/>
      <c r="I20" s="651"/>
      <c r="J20" s="651"/>
      <c r="K20" s="651"/>
      <c r="L20" s="651"/>
      <c r="M20" s="651"/>
      <c r="N20" s="639"/>
    </row>
    <row r="21" spans="2:14" s="5" customFormat="1" ht="40.5" customHeight="1">
      <c r="B21" s="195" t="s">
        <v>95</v>
      </c>
      <c r="C21" s="652" t="s">
        <v>147</v>
      </c>
      <c r="D21" s="653"/>
      <c r="E21" s="654"/>
      <c r="F21" s="655" t="s">
        <v>105</v>
      </c>
      <c r="G21" s="655"/>
      <c r="H21" s="655"/>
      <c r="I21" s="656" t="s">
        <v>19</v>
      </c>
      <c r="J21" s="657"/>
      <c r="K21" s="657"/>
      <c r="L21" s="657"/>
      <c r="M21" s="658"/>
      <c r="N21" s="639"/>
    </row>
    <row r="22" spans="2:14" s="5" customFormat="1" ht="21.75" customHeight="1">
      <c r="B22" s="196"/>
      <c r="C22" s="646"/>
      <c r="D22" s="647"/>
      <c r="E22" s="648"/>
      <c r="F22" s="646"/>
      <c r="G22" s="647"/>
      <c r="H22" s="648"/>
      <c r="I22" s="646"/>
      <c r="J22" s="647"/>
      <c r="K22" s="647"/>
      <c r="L22" s="647"/>
      <c r="M22" s="649"/>
      <c r="N22" s="639"/>
    </row>
    <row r="23" spans="2:14" s="5" customFormat="1" ht="21.75" customHeight="1">
      <c r="B23" s="196"/>
      <c r="C23" s="640"/>
      <c r="D23" s="641"/>
      <c r="E23" s="642"/>
      <c r="F23" s="640"/>
      <c r="G23" s="641"/>
      <c r="H23" s="642"/>
      <c r="I23" s="640"/>
      <c r="J23" s="641"/>
      <c r="K23" s="641"/>
      <c r="L23" s="641"/>
      <c r="M23" s="643"/>
      <c r="N23" s="639"/>
    </row>
    <row r="24" spans="2:14" s="5" customFormat="1" ht="21.75" customHeight="1">
      <c r="B24" s="196"/>
      <c r="C24" s="640"/>
      <c r="D24" s="641"/>
      <c r="E24" s="642"/>
      <c r="F24" s="640"/>
      <c r="G24" s="641"/>
      <c r="H24" s="642"/>
      <c r="I24" s="640"/>
      <c r="J24" s="641"/>
      <c r="K24" s="641"/>
      <c r="L24" s="641"/>
      <c r="M24" s="643"/>
      <c r="N24" s="639"/>
    </row>
    <row r="25" spans="2:14" s="5" customFormat="1" ht="21.75" customHeight="1">
      <c r="B25" s="196"/>
      <c r="C25" s="640"/>
      <c r="D25" s="641"/>
      <c r="E25" s="642"/>
      <c r="F25" s="640"/>
      <c r="G25" s="641"/>
      <c r="H25" s="642"/>
      <c r="I25" s="640"/>
      <c r="J25" s="641"/>
      <c r="K25" s="641"/>
      <c r="L25" s="641"/>
      <c r="M25" s="643"/>
      <c r="N25" s="639"/>
    </row>
    <row r="26" spans="2:14" s="5" customFormat="1" ht="21.75" customHeight="1">
      <c r="B26" s="196"/>
      <c r="C26" s="640"/>
      <c r="D26" s="641"/>
      <c r="E26" s="642"/>
      <c r="F26" s="640"/>
      <c r="G26" s="641"/>
      <c r="H26" s="642"/>
      <c r="I26" s="640"/>
      <c r="J26" s="641"/>
      <c r="K26" s="641"/>
      <c r="L26" s="641"/>
      <c r="M26" s="643"/>
      <c r="N26" s="639"/>
    </row>
    <row r="27" spans="2:14" s="5" customFormat="1" ht="21.75" customHeight="1">
      <c r="B27" s="197"/>
      <c r="C27" s="644"/>
      <c r="D27" s="644"/>
      <c r="E27" s="644"/>
      <c r="F27" s="644"/>
      <c r="G27" s="644"/>
      <c r="H27" s="644"/>
      <c r="I27" s="644"/>
      <c r="J27" s="644"/>
      <c r="K27" s="644"/>
      <c r="L27" s="644"/>
      <c r="M27" s="645"/>
      <c r="N27" s="639"/>
    </row>
    <row r="28" spans="2:14" s="5" customFormat="1" ht="21.75" customHeight="1">
      <c r="B28" s="193"/>
      <c r="C28" s="193"/>
      <c r="D28" s="193"/>
      <c r="E28" s="193"/>
      <c r="F28" s="193"/>
      <c r="G28" s="193"/>
      <c r="H28" s="193"/>
      <c r="I28" s="193"/>
      <c r="J28" s="193"/>
      <c r="K28" s="193"/>
      <c r="L28" s="193"/>
      <c r="M28" s="193"/>
      <c r="N28" s="204"/>
    </row>
  </sheetData>
  <sheetProtection sheet="1" scenarios="1" formatCells="0" formatColumns="0" formatRows="0" insertColumns="0" insertRows="0" selectLockedCells="1"/>
  <mergeCells count="59">
    <mergeCell ref="B1:E1"/>
    <mergeCell ref="F1:M1"/>
    <mergeCell ref="B2:M2"/>
    <mergeCell ref="B3:M3"/>
    <mergeCell ref="B4:M4"/>
    <mergeCell ref="G6:M6"/>
    <mergeCell ref="G7:L7"/>
    <mergeCell ref="B8:M8"/>
    <mergeCell ref="B9:D9"/>
    <mergeCell ref="E9:M9"/>
    <mergeCell ref="B5:E7"/>
    <mergeCell ref="B10:M10"/>
    <mergeCell ref="B11:M11"/>
    <mergeCell ref="C12:E12"/>
    <mergeCell ref="F12:H12"/>
    <mergeCell ref="I12:M12"/>
    <mergeCell ref="C13:E13"/>
    <mergeCell ref="F13:H13"/>
    <mergeCell ref="I13:M13"/>
    <mergeCell ref="C14:E14"/>
    <mergeCell ref="F14:H14"/>
    <mergeCell ref="I14:M14"/>
    <mergeCell ref="C15:E15"/>
    <mergeCell ref="F15:H15"/>
    <mergeCell ref="I15:M15"/>
    <mergeCell ref="C16:E16"/>
    <mergeCell ref="F16:H16"/>
    <mergeCell ref="I16:M16"/>
    <mergeCell ref="C17:E17"/>
    <mergeCell ref="F17:H17"/>
    <mergeCell ref="I17:M17"/>
    <mergeCell ref="C18:E18"/>
    <mergeCell ref="F18:H18"/>
    <mergeCell ref="I18:M18"/>
    <mergeCell ref="I22:M22"/>
    <mergeCell ref="C23:E23"/>
    <mergeCell ref="F23:H23"/>
    <mergeCell ref="I23:M23"/>
    <mergeCell ref="B19:M19"/>
    <mergeCell ref="B20:M20"/>
    <mergeCell ref="C21:E21"/>
    <mergeCell ref="F21:H21"/>
    <mergeCell ref="I21:M21"/>
    <mergeCell ref="N7:N12"/>
    <mergeCell ref="N18:N27"/>
    <mergeCell ref="C26:E26"/>
    <mergeCell ref="F26:H26"/>
    <mergeCell ref="I26:M26"/>
    <mergeCell ref="C27:E27"/>
    <mergeCell ref="F27:H27"/>
    <mergeCell ref="I27:M27"/>
    <mergeCell ref="C24:E24"/>
    <mergeCell ref="F24:H24"/>
    <mergeCell ref="I24:M24"/>
    <mergeCell ref="C25:E25"/>
    <mergeCell ref="F25:H25"/>
    <mergeCell ref="I25:M25"/>
    <mergeCell ref="C22:E22"/>
    <mergeCell ref="F22:H22"/>
  </mergeCells>
  <phoneticPr fontId="20" type="Hiragana"/>
  <printOptions horizontalCentered="1"/>
  <pageMargins left="0.59055118110236227" right="0.59055118110236227" top="0.98425196850393692" bottom="0.90551181102362199" header="0.51181102362204722" footer="0.51181102362204722"/>
  <pageSetup paperSize="9" orientation="portrait" horizontalDpi="65533" verticalDpi="65535"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view="pageBreakPreview" zoomScaleNormal="100" zoomScaleSheetLayoutView="100" workbookViewId="0"/>
  </sheetViews>
  <sheetFormatPr defaultColWidth="9" defaultRowHeight="13"/>
  <cols>
    <col min="1" max="1" width="0.7265625" style="2" customWidth="1"/>
    <col min="2" max="2" width="7.26953125" style="2" customWidth="1"/>
    <col min="3" max="8" width="5.6328125" style="2" customWidth="1"/>
    <col min="9" max="9" width="3.36328125" style="2" customWidth="1"/>
    <col min="10" max="15" width="5.6328125" style="2" customWidth="1"/>
    <col min="16" max="16" width="7.26953125" style="2" customWidth="1"/>
    <col min="17" max="17" width="0.7265625" style="2" customWidth="1"/>
    <col min="18" max="18" width="16.08984375" style="2" bestFit="1" customWidth="1"/>
    <col min="19" max="19" width="9" style="2" customWidth="1"/>
    <col min="20" max="16384" width="9" style="2"/>
  </cols>
  <sheetData>
    <row r="1" spans="1:18" ht="27" customHeight="1">
      <c r="A1" s="28"/>
      <c r="B1" s="336" t="s">
        <v>209</v>
      </c>
      <c r="C1" s="336"/>
      <c r="D1" s="336"/>
      <c r="E1" s="336"/>
      <c r="F1" s="336"/>
      <c r="G1" s="336"/>
      <c r="H1" s="336"/>
      <c r="I1" s="336"/>
      <c r="J1" s="336"/>
      <c r="K1" s="336"/>
      <c r="L1" s="336"/>
      <c r="M1" s="336"/>
      <c r="N1" s="336"/>
      <c r="O1" s="336"/>
      <c r="P1" s="336"/>
    </row>
    <row r="2" spans="1:18" ht="30" customHeight="1">
      <c r="A2" s="1"/>
      <c r="B2" s="337" t="s">
        <v>58</v>
      </c>
      <c r="C2" s="337"/>
      <c r="D2" s="337"/>
      <c r="E2" s="337"/>
      <c r="F2" s="337"/>
      <c r="G2" s="337"/>
      <c r="H2" s="337"/>
      <c r="I2" s="337"/>
      <c r="J2" s="337"/>
      <c r="K2" s="337"/>
      <c r="L2" s="337"/>
      <c r="M2" s="337"/>
      <c r="N2" s="337"/>
      <c r="O2" s="337"/>
      <c r="P2" s="337"/>
    </row>
    <row r="3" spans="1:18" ht="21" customHeight="1">
      <c r="B3" s="339"/>
      <c r="C3" s="340"/>
      <c r="D3" s="340"/>
      <c r="E3" s="340"/>
      <c r="F3" s="340"/>
      <c r="G3" s="340"/>
      <c r="H3" s="341"/>
      <c r="I3" s="347" t="s">
        <v>59</v>
      </c>
      <c r="J3" s="350"/>
      <c r="K3" s="351"/>
      <c r="L3" s="351"/>
      <c r="M3" s="351"/>
      <c r="N3" s="351"/>
      <c r="O3" s="351"/>
      <c r="P3" s="352"/>
    </row>
    <row r="4" spans="1:18" ht="21" customHeight="1">
      <c r="B4" s="342"/>
      <c r="C4" s="218"/>
      <c r="D4" s="218"/>
      <c r="E4" s="218"/>
      <c r="F4" s="218"/>
      <c r="G4" s="218"/>
      <c r="H4" s="343"/>
      <c r="I4" s="348"/>
      <c r="J4" s="353"/>
      <c r="K4" s="354"/>
      <c r="L4" s="354"/>
      <c r="M4" s="354"/>
      <c r="N4" s="354"/>
      <c r="O4" s="354"/>
      <c r="P4" s="355"/>
    </row>
    <row r="5" spans="1:18" ht="21" customHeight="1">
      <c r="B5" s="342"/>
      <c r="C5" s="218"/>
      <c r="D5" s="218"/>
      <c r="E5" s="218"/>
      <c r="F5" s="218"/>
      <c r="G5" s="218"/>
      <c r="H5" s="343"/>
      <c r="I5" s="348"/>
      <c r="J5" s="353"/>
      <c r="K5" s="354"/>
      <c r="L5" s="354"/>
      <c r="M5" s="354"/>
      <c r="N5" s="354"/>
      <c r="O5" s="354"/>
      <c r="P5" s="355"/>
      <c r="R5" s="34"/>
    </row>
    <row r="6" spans="1:18" ht="21" customHeight="1">
      <c r="B6" s="342"/>
      <c r="C6" s="218"/>
      <c r="D6" s="218"/>
      <c r="E6" s="218"/>
      <c r="F6" s="218"/>
      <c r="G6" s="218"/>
      <c r="H6" s="343"/>
      <c r="I6" s="348"/>
      <c r="J6" s="353"/>
      <c r="K6" s="354"/>
      <c r="L6" s="354"/>
      <c r="M6" s="354"/>
      <c r="N6" s="354"/>
      <c r="O6" s="354"/>
      <c r="P6" s="355"/>
      <c r="R6" s="34"/>
    </row>
    <row r="7" spans="1:18" ht="21" customHeight="1">
      <c r="B7" s="342"/>
      <c r="C7" s="218"/>
      <c r="D7" s="218"/>
      <c r="E7" s="218"/>
      <c r="F7" s="218"/>
      <c r="G7" s="218"/>
      <c r="H7" s="343"/>
      <c r="I7" s="348"/>
      <c r="J7" s="353"/>
      <c r="K7" s="354"/>
      <c r="L7" s="354"/>
      <c r="M7" s="354"/>
      <c r="N7" s="354"/>
      <c r="O7" s="354"/>
      <c r="P7" s="355"/>
    </row>
    <row r="8" spans="1:18" ht="21" customHeight="1">
      <c r="B8" s="342"/>
      <c r="C8" s="218"/>
      <c r="D8" s="218"/>
      <c r="E8" s="218"/>
      <c r="F8" s="218"/>
      <c r="G8" s="218"/>
      <c r="H8" s="343"/>
      <c r="I8" s="348"/>
      <c r="J8" s="353"/>
      <c r="K8" s="354"/>
      <c r="L8" s="354"/>
      <c r="M8" s="354"/>
      <c r="N8" s="354"/>
      <c r="O8" s="354"/>
      <c r="P8" s="355"/>
    </row>
    <row r="9" spans="1:18" ht="21" customHeight="1">
      <c r="B9" s="342"/>
      <c r="C9" s="218"/>
      <c r="D9" s="218"/>
      <c r="E9" s="218"/>
      <c r="F9" s="218"/>
      <c r="G9" s="218"/>
      <c r="H9" s="343"/>
      <c r="I9" s="348"/>
      <c r="J9" s="353"/>
      <c r="K9" s="354"/>
      <c r="L9" s="354"/>
      <c r="M9" s="354"/>
      <c r="N9" s="354"/>
      <c r="O9" s="354"/>
      <c r="P9" s="355"/>
    </row>
    <row r="10" spans="1:18" ht="21" customHeight="1">
      <c r="B10" s="342"/>
      <c r="C10" s="218"/>
      <c r="D10" s="218"/>
      <c r="E10" s="218"/>
      <c r="F10" s="218"/>
      <c r="G10" s="218"/>
      <c r="H10" s="343"/>
      <c r="I10" s="348"/>
      <c r="J10" s="353"/>
      <c r="K10" s="354"/>
      <c r="L10" s="354"/>
      <c r="M10" s="354"/>
      <c r="N10" s="354"/>
      <c r="O10" s="354"/>
      <c r="P10" s="355"/>
    </row>
    <row r="11" spans="1:18" ht="21" customHeight="1">
      <c r="B11" s="342"/>
      <c r="C11" s="218"/>
      <c r="D11" s="218"/>
      <c r="E11" s="218"/>
      <c r="F11" s="218"/>
      <c r="G11" s="218"/>
      <c r="H11" s="343"/>
      <c r="I11" s="348"/>
      <c r="J11" s="353"/>
      <c r="K11" s="354"/>
      <c r="L11" s="354"/>
      <c r="M11" s="354"/>
      <c r="N11" s="354"/>
      <c r="O11" s="354"/>
      <c r="P11" s="355"/>
    </row>
    <row r="12" spans="1:18" ht="21" customHeight="1">
      <c r="B12" s="342"/>
      <c r="C12" s="218"/>
      <c r="D12" s="218"/>
      <c r="E12" s="218"/>
      <c r="F12" s="218"/>
      <c r="G12" s="218"/>
      <c r="H12" s="343"/>
      <c r="I12" s="348"/>
      <c r="J12" s="353"/>
      <c r="K12" s="354"/>
      <c r="L12" s="354"/>
      <c r="M12" s="354"/>
      <c r="N12" s="354"/>
      <c r="O12" s="354"/>
      <c r="P12" s="355"/>
    </row>
    <row r="13" spans="1:18" ht="21" customHeight="1">
      <c r="B13" s="342"/>
      <c r="C13" s="218"/>
      <c r="D13" s="218"/>
      <c r="E13" s="218"/>
      <c r="F13" s="218"/>
      <c r="G13" s="218"/>
      <c r="H13" s="343"/>
      <c r="I13" s="348"/>
      <c r="J13" s="353"/>
      <c r="K13" s="354"/>
      <c r="L13" s="354"/>
      <c r="M13" s="354"/>
      <c r="N13" s="354"/>
      <c r="O13" s="354"/>
      <c r="P13" s="355"/>
    </row>
    <row r="14" spans="1:18" ht="21" customHeight="1">
      <c r="B14" s="342"/>
      <c r="C14" s="218"/>
      <c r="D14" s="218"/>
      <c r="E14" s="218"/>
      <c r="F14" s="218"/>
      <c r="G14" s="218"/>
      <c r="H14" s="343"/>
      <c r="I14" s="348"/>
      <c r="J14" s="353"/>
      <c r="K14" s="354"/>
      <c r="L14" s="354"/>
      <c r="M14" s="354"/>
      <c r="N14" s="354"/>
      <c r="O14" s="354"/>
      <c r="P14" s="355"/>
    </row>
    <row r="15" spans="1:18" ht="21" customHeight="1">
      <c r="B15" s="342"/>
      <c r="C15" s="218"/>
      <c r="D15" s="218"/>
      <c r="E15" s="218"/>
      <c r="F15" s="218"/>
      <c r="G15" s="218"/>
      <c r="H15" s="343"/>
      <c r="I15" s="348"/>
      <c r="J15" s="353"/>
      <c r="K15" s="354"/>
      <c r="L15" s="354"/>
      <c r="M15" s="354"/>
      <c r="N15" s="354"/>
      <c r="O15" s="354"/>
      <c r="P15" s="355"/>
    </row>
    <row r="16" spans="1:18" ht="21" customHeight="1">
      <c r="B16" s="342"/>
      <c r="C16" s="218"/>
      <c r="D16" s="218"/>
      <c r="E16" s="218"/>
      <c r="F16" s="218"/>
      <c r="G16" s="218"/>
      <c r="H16" s="343"/>
      <c r="I16" s="348"/>
      <c r="J16" s="353"/>
      <c r="K16" s="354"/>
      <c r="L16" s="354"/>
      <c r="M16" s="354"/>
      <c r="N16" s="354"/>
      <c r="O16" s="354"/>
      <c r="P16" s="355"/>
    </row>
    <row r="17" spans="2:16" ht="21" customHeight="1">
      <c r="B17" s="342"/>
      <c r="C17" s="218"/>
      <c r="D17" s="218"/>
      <c r="E17" s="218"/>
      <c r="F17" s="218"/>
      <c r="G17" s="218"/>
      <c r="H17" s="343"/>
      <c r="I17" s="348"/>
      <c r="J17" s="353"/>
      <c r="K17" s="354"/>
      <c r="L17" s="354"/>
      <c r="M17" s="354"/>
      <c r="N17" s="354"/>
      <c r="O17" s="354"/>
      <c r="P17" s="355"/>
    </row>
    <row r="18" spans="2:16" ht="21" customHeight="1">
      <c r="B18" s="342"/>
      <c r="C18" s="218"/>
      <c r="D18" s="218"/>
      <c r="E18" s="218"/>
      <c r="F18" s="218"/>
      <c r="G18" s="218"/>
      <c r="H18" s="343"/>
      <c r="I18" s="348"/>
      <c r="J18" s="353"/>
      <c r="K18" s="354"/>
      <c r="L18" s="354"/>
      <c r="M18" s="354"/>
      <c r="N18" s="354"/>
      <c r="O18" s="354"/>
      <c r="P18" s="355"/>
    </row>
    <row r="19" spans="2:16" ht="21" customHeight="1">
      <c r="B19" s="342"/>
      <c r="C19" s="218"/>
      <c r="D19" s="218"/>
      <c r="E19" s="218"/>
      <c r="F19" s="218"/>
      <c r="G19" s="218"/>
      <c r="H19" s="343"/>
      <c r="I19" s="348"/>
      <c r="J19" s="353"/>
      <c r="K19" s="354"/>
      <c r="L19" s="354"/>
      <c r="M19" s="354"/>
      <c r="N19" s="354"/>
      <c r="O19" s="354"/>
      <c r="P19" s="355"/>
    </row>
    <row r="20" spans="2:16" ht="21" customHeight="1">
      <c r="B20" s="342"/>
      <c r="C20" s="218"/>
      <c r="D20" s="218"/>
      <c r="E20" s="218"/>
      <c r="F20" s="218"/>
      <c r="G20" s="218"/>
      <c r="H20" s="343"/>
      <c r="I20" s="348"/>
      <c r="J20" s="353"/>
      <c r="K20" s="354"/>
      <c r="L20" s="354"/>
      <c r="M20" s="354"/>
      <c r="N20" s="354"/>
      <c r="O20" s="354"/>
      <c r="P20" s="355"/>
    </row>
    <row r="21" spans="2:16" ht="21" customHeight="1">
      <c r="B21" s="342"/>
      <c r="C21" s="218"/>
      <c r="D21" s="218"/>
      <c r="E21" s="218"/>
      <c r="F21" s="218"/>
      <c r="G21" s="218"/>
      <c r="H21" s="343"/>
      <c r="I21" s="348"/>
      <c r="J21" s="353"/>
      <c r="K21" s="354"/>
      <c r="L21" s="354"/>
      <c r="M21" s="354"/>
      <c r="N21" s="354"/>
      <c r="O21" s="354"/>
      <c r="P21" s="355"/>
    </row>
    <row r="22" spans="2:16" ht="21" customHeight="1">
      <c r="B22" s="342"/>
      <c r="C22" s="218"/>
      <c r="D22" s="218"/>
      <c r="E22" s="218"/>
      <c r="F22" s="218"/>
      <c r="G22" s="218"/>
      <c r="H22" s="343"/>
      <c r="I22" s="348"/>
      <c r="J22" s="353"/>
      <c r="K22" s="354"/>
      <c r="L22" s="354"/>
      <c r="M22" s="354"/>
      <c r="N22" s="354"/>
      <c r="O22" s="354"/>
      <c r="P22" s="355"/>
    </row>
    <row r="23" spans="2:16" ht="21" customHeight="1">
      <c r="B23" s="342"/>
      <c r="C23" s="218"/>
      <c r="D23" s="218"/>
      <c r="E23" s="218"/>
      <c r="F23" s="218"/>
      <c r="G23" s="218"/>
      <c r="H23" s="343"/>
      <c r="I23" s="348"/>
      <c r="J23" s="353"/>
      <c r="K23" s="354"/>
      <c r="L23" s="354"/>
      <c r="M23" s="354"/>
      <c r="N23" s="354"/>
      <c r="O23" s="354"/>
      <c r="P23" s="355"/>
    </row>
    <row r="24" spans="2:16" ht="21" customHeight="1">
      <c r="B24" s="342"/>
      <c r="C24" s="218"/>
      <c r="D24" s="218"/>
      <c r="E24" s="218"/>
      <c r="F24" s="218"/>
      <c r="G24" s="218"/>
      <c r="H24" s="343"/>
      <c r="I24" s="348"/>
      <c r="J24" s="353"/>
      <c r="K24" s="354"/>
      <c r="L24" s="354"/>
      <c r="M24" s="354"/>
      <c r="N24" s="354"/>
      <c r="O24" s="354"/>
      <c r="P24" s="355"/>
    </row>
    <row r="25" spans="2:16" ht="21" customHeight="1">
      <c r="B25" s="342"/>
      <c r="C25" s="218"/>
      <c r="D25" s="218"/>
      <c r="E25" s="218"/>
      <c r="F25" s="218"/>
      <c r="G25" s="218"/>
      <c r="H25" s="343"/>
      <c r="I25" s="348"/>
      <c r="J25" s="353"/>
      <c r="K25" s="354"/>
      <c r="L25" s="354"/>
      <c r="M25" s="354"/>
      <c r="N25" s="354"/>
      <c r="O25" s="354"/>
      <c r="P25" s="355"/>
    </row>
    <row r="26" spans="2:16" ht="21" customHeight="1">
      <c r="B26" s="342"/>
      <c r="C26" s="218"/>
      <c r="D26" s="218"/>
      <c r="E26" s="218"/>
      <c r="F26" s="218"/>
      <c r="G26" s="218"/>
      <c r="H26" s="343"/>
      <c r="I26" s="348"/>
      <c r="J26" s="353"/>
      <c r="K26" s="354"/>
      <c r="L26" s="354"/>
      <c r="M26" s="354"/>
      <c r="N26" s="354"/>
      <c r="O26" s="354"/>
      <c r="P26" s="355"/>
    </row>
    <row r="27" spans="2:16" ht="21" customHeight="1">
      <c r="B27" s="342"/>
      <c r="C27" s="218"/>
      <c r="D27" s="218"/>
      <c r="E27" s="218"/>
      <c r="F27" s="218"/>
      <c r="G27" s="218"/>
      <c r="H27" s="343"/>
      <c r="I27" s="348"/>
      <c r="J27" s="353"/>
      <c r="K27" s="354"/>
      <c r="L27" s="354"/>
      <c r="M27" s="354"/>
      <c r="N27" s="354"/>
      <c r="O27" s="354"/>
      <c r="P27" s="355"/>
    </row>
    <row r="28" spans="2:16" ht="21" customHeight="1">
      <c r="B28" s="342"/>
      <c r="C28" s="218"/>
      <c r="D28" s="218"/>
      <c r="E28" s="218"/>
      <c r="F28" s="218"/>
      <c r="G28" s="218"/>
      <c r="H28" s="343"/>
      <c r="I28" s="348"/>
      <c r="J28" s="353"/>
      <c r="K28" s="354"/>
      <c r="L28" s="354"/>
      <c r="M28" s="354"/>
      <c r="N28" s="354"/>
      <c r="O28" s="354"/>
      <c r="P28" s="355"/>
    </row>
    <row r="29" spans="2:16" ht="21" customHeight="1">
      <c r="B29" s="342"/>
      <c r="C29" s="218"/>
      <c r="D29" s="218"/>
      <c r="E29" s="218"/>
      <c r="F29" s="218"/>
      <c r="G29" s="218"/>
      <c r="H29" s="343"/>
      <c r="I29" s="348"/>
      <c r="J29" s="353"/>
      <c r="K29" s="354"/>
      <c r="L29" s="354"/>
      <c r="M29" s="354"/>
      <c r="N29" s="354"/>
      <c r="O29" s="354"/>
      <c r="P29" s="355"/>
    </row>
    <row r="30" spans="2:16" ht="21" customHeight="1">
      <c r="B30" s="342"/>
      <c r="C30" s="218"/>
      <c r="D30" s="218"/>
      <c r="E30" s="218"/>
      <c r="F30" s="218"/>
      <c r="G30" s="218"/>
      <c r="H30" s="343"/>
      <c r="I30" s="348"/>
      <c r="J30" s="353"/>
      <c r="K30" s="354"/>
      <c r="L30" s="354"/>
      <c r="M30" s="354"/>
      <c r="N30" s="354"/>
      <c r="O30" s="354"/>
      <c r="P30" s="355"/>
    </row>
    <row r="31" spans="2:16" ht="21" customHeight="1">
      <c r="B31" s="342"/>
      <c r="C31" s="218"/>
      <c r="D31" s="218"/>
      <c r="E31" s="218"/>
      <c r="F31" s="218"/>
      <c r="G31" s="218"/>
      <c r="H31" s="343"/>
      <c r="I31" s="348"/>
      <c r="J31" s="353"/>
      <c r="K31" s="354"/>
      <c r="L31" s="354"/>
      <c r="M31" s="354"/>
      <c r="N31" s="354"/>
      <c r="O31" s="354"/>
      <c r="P31" s="355"/>
    </row>
    <row r="32" spans="2:16" ht="21" customHeight="1">
      <c r="B32" s="342"/>
      <c r="C32" s="218"/>
      <c r="D32" s="218"/>
      <c r="E32" s="218"/>
      <c r="F32" s="218"/>
      <c r="G32" s="218"/>
      <c r="H32" s="343"/>
      <c r="I32" s="348"/>
      <c r="J32" s="353"/>
      <c r="K32" s="354"/>
      <c r="L32" s="354"/>
      <c r="M32" s="354"/>
      <c r="N32" s="354"/>
      <c r="O32" s="354"/>
      <c r="P32" s="355"/>
    </row>
    <row r="33" spans="2:16" ht="66.75" customHeight="1">
      <c r="B33" s="344"/>
      <c r="C33" s="345"/>
      <c r="D33" s="345"/>
      <c r="E33" s="345"/>
      <c r="F33" s="345"/>
      <c r="G33" s="345"/>
      <c r="H33" s="346"/>
      <c r="I33" s="349"/>
      <c r="J33" s="356"/>
      <c r="K33" s="357"/>
      <c r="L33" s="357"/>
      <c r="M33" s="357"/>
      <c r="N33" s="357"/>
      <c r="O33" s="357"/>
      <c r="P33" s="358"/>
    </row>
    <row r="34" spans="2:16">
      <c r="B34" s="29"/>
      <c r="C34" s="33"/>
      <c r="D34" s="33"/>
      <c r="E34" s="33"/>
      <c r="F34" s="31"/>
      <c r="G34" s="31"/>
      <c r="H34" s="31"/>
      <c r="I34" s="31"/>
      <c r="J34" s="31"/>
      <c r="K34" s="31"/>
      <c r="L34" s="31"/>
      <c r="M34" s="31"/>
      <c r="N34" s="31"/>
      <c r="O34" s="31"/>
      <c r="P34" s="31"/>
    </row>
    <row r="35" spans="2:16">
      <c r="B35" s="29"/>
      <c r="C35" s="33"/>
      <c r="D35" s="33"/>
      <c r="E35" s="33"/>
      <c r="F35" s="31"/>
      <c r="G35" s="31"/>
      <c r="H35" s="31"/>
      <c r="I35" s="31"/>
      <c r="J35" s="31"/>
      <c r="K35" s="31"/>
      <c r="L35" s="31"/>
      <c r="M35" s="31"/>
      <c r="N35" s="31"/>
      <c r="O35" s="31"/>
      <c r="P35" s="31"/>
    </row>
    <row r="36" spans="2:16">
      <c r="B36" s="29"/>
      <c r="C36" s="33"/>
      <c r="D36" s="33"/>
      <c r="E36" s="33"/>
      <c r="F36" s="31"/>
      <c r="G36" s="31"/>
      <c r="H36" s="31"/>
      <c r="I36" s="31"/>
      <c r="J36" s="31"/>
      <c r="K36" s="31"/>
      <c r="L36" s="31"/>
      <c r="M36" s="31"/>
      <c r="N36" s="31"/>
      <c r="O36" s="31"/>
      <c r="P36" s="31"/>
    </row>
    <row r="37" spans="2:16">
      <c r="B37" s="338"/>
      <c r="C37" s="338"/>
      <c r="D37" s="338"/>
      <c r="E37" s="338"/>
      <c r="F37" s="338"/>
      <c r="G37" s="338"/>
      <c r="H37" s="338"/>
      <c r="I37" s="338"/>
      <c r="J37" s="338"/>
      <c r="K37" s="338"/>
      <c r="L37" s="338"/>
      <c r="M37" s="338"/>
      <c r="N37" s="338"/>
      <c r="O37" s="338"/>
      <c r="P37" s="338"/>
    </row>
    <row r="38" spans="2:16">
      <c r="B38" s="31"/>
      <c r="C38" s="31"/>
      <c r="D38" s="31"/>
      <c r="E38" s="31"/>
      <c r="F38" s="31"/>
      <c r="G38" s="31"/>
      <c r="H38" s="31"/>
      <c r="I38" s="31"/>
      <c r="J38" s="31"/>
      <c r="K38" s="31"/>
      <c r="L38" s="31"/>
      <c r="M38" s="31"/>
      <c r="N38" s="31"/>
      <c r="O38" s="31"/>
      <c r="P38" s="31"/>
    </row>
    <row r="39" spans="2:16">
      <c r="B39" s="31"/>
      <c r="C39" s="31"/>
      <c r="D39" s="31"/>
      <c r="E39" s="31"/>
      <c r="F39" s="31"/>
      <c r="G39" s="31"/>
      <c r="H39" s="31"/>
      <c r="I39" s="31"/>
      <c r="J39" s="31"/>
      <c r="K39" s="31"/>
      <c r="L39" s="31"/>
      <c r="M39" s="31"/>
      <c r="N39" s="31"/>
      <c r="O39" s="31"/>
      <c r="P39" s="31"/>
    </row>
    <row r="40" spans="2:16">
      <c r="B40" s="31"/>
      <c r="C40" s="31"/>
      <c r="D40" s="31"/>
      <c r="E40" s="31"/>
      <c r="F40" s="31"/>
      <c r="G40" s="31"/>
      <c r="H40" s="31"/>
      <c r="I40" s="31"/>
      <c r="J40" s="31"/>
      <c r="K40" s="31"/>
      <c r="L40" s="31"/>
      <c r="M40" s="31"/>
      <c r="N40" s="31"/>
      <c r="O40" s="31"/>
      <c r="P40" s="31"/>
    </row>
    <row r="41" spans="2:16">
      <c r="B41" s="31"/>
      <c r="C41" s="31"/>
      <c r="D41" s="31"/>
      <c r="E41" s="31"/>
      <c r="F41" s="31"/>
      <c r="G41" s="31"/>
      <c r="H41" s="31"/>
      <c r="I41" s="31"/>
      <c r="J41" s="31"/>
      <c r="K41" s="31"/>
      <c r="L41" s="31"/>
      <c r="M41" s="31"/>
      <c r="N41" s="31"/>
      <c r="O41" s="31"/>
      <c r="P41" s="31"/>
    </row>
    <row r="42" spans="2:16">
      <c r="B42" s="31"/>
      <c r="C42" s="31"/>
      <c r="D42" s="31"/>
      <c r="E42" s="31"/>
      <c r="F42" s="31"/>
      <c r="G42" s="31"/>
      <c r="H42" s="31"/>
      <c r="I42" s="31"/>
      <c r="J42" s="31"/>
      <c r="K42" s="31"/>
      <c r="L42" s="31"/>
      <c r="M42" s="31"/>
      <c r="N42" s="31"/>
      <c r="O42" s="31"/>
      <c r="P42" s="31"/>
    </row>
    <row r="43" spans="2:16">
      <c r="B43" s="31"/>
      <c r="C43" s="31"/>
      <c r="D43" s="31"/>
      <c r="E43" s="31"/>
      <c r="F43" s="31"/>
      <c r="G43" s="31"/>
      <c r="H43" s="31"/>
      <c r="I43" s="31"/>
      <c r="J43" s="31"/>
      <c r="K43" s="31"/>
      <c r="L43" s="31"/>
      <c r="M43" s="31"/>
      <c r="N43" s="31"/>
      <c r="O43" s="31"/>
      <c r="P43" s="31"/>
    </row>
    <row r="44" spans="2:16">
      <c r="B44" s="31"/>
      <c r="C44" s="31"/>
      <c r="D44" s="31"/>
      <c r="E44" s="31"/>
      <c r="F44" s="31"/>
      <c r="G44" s="31"/>
      <c r="H44" s="31"/>
      <c r="I44" s="31"/>
      <c r="J44" s="31"/>
      <c r="K44" s="31"/>
      <c r="L44" s="31"/>
      <c r="M44" s="31"/>
      <c r="N44" s="31"/>
      <c r="O44" s="31"/>
      <c r="P44" s="31"/>
    </row>
    <row r="45" spans="2:16">
      <c r="B45" s="31"/>
      <c r="C45" s="31"/>
      <c r="D45" s="31"/>
      <c r="E45" s="31"/>
      <c r="F45" s="31"/>
      <c r="G45" s="31"/>
      <c r="H45" s="31"/>
      <c r="I45" s="31"/>
      <c r="J45" s="31"/>
      <c r="K45" s="31"/>
      <c r="L45" s="31"/>
      <c r="M45" s="31"/>
      <c r="N45" s="31"/>
      <c r="O45" s="31"/>
      <c r="P45" s="31"/>
    </row>
    <row r="46" spans="2:16">
      <c r="B46" s="31"/>
      <c r="C46" s="31"/>
      <c r="D46" s="31"/>
      <c r="E46" s="31"/>
      <c r="F46" s="31"/>
      <c r="G46" s="31"/>
      <c r="H46" s="31"/>
      <c r="I46" s="31"/>
      <c r="J46" s="31"/>
      <c r="K46" s="31"/>
      <c r="L46" s="31"/>
      <c r="M46" s="31"/>
      <c r="N46" s="31"/>
      <c r="O46" s="31"/>
      <c r="P46" s="31"/>
    </row>
    <row r="47" spans="2:16">
      <c r="B47" s="31"/>
      <c r="C47" s="31"/>
      <c r="D47" s="31"/>
      <c r="E47" s="31"/>
      <c r="F47" s="31"/>
      <c r="G47" s="31"/>
      <c r="H47" s="31"/>
      <c r="I47" s="31"/>
      <c r="J47" s="31"/>
      <c r="K47" s="31"/>
      <c r="L47" s="31"/>
      <c r="M47" s="31"/>
      <c r="N47" s="31"/>
      <c r="O47" s="31"/>
      <c r="P47" s="31"/>
    </row>
    <row r="48" spans="2:16">
      <c r="B48" s="31"/>
      <c r="C48" s="31"/>
      <c r="D48" s="31"/>
      <c r="E48" s="31"/>
      <c r="F48" s="31"/>
      <c r="G48" s="31"/>
      <c r="H48" s="31"/>
      <c r="I48" s="31"/>
      <c r="J48" s="31"/>
      <c r="K48" s="31"/>
      <c r="L48" s="31"/>
      <c r="M48" s="31"/>
      <c r="N48" s="31"/>
      <c r="O48" s="31"/>
      <c r="P48" s="31"/>
    </row>
    <row r="49" spans="2:16">
      <c r="B49" s="31"/>
      <c r="C49" s="31"/>
      <c r="D49" s="31"/>
      <c r="E49" s="31"/>
      <c r="F49" s="31"/>
      <c r="G49" s="31"/>
      <c r="H49" s="31"/>
      <c r="I49" s="31"/>
      <c r="J49" s="31"/>
      <c r="K49" s="31"/>
      <c r="L49" s="31"/>
      <c r="M49" s="31"/>
      <c r="N49" s="31"/>
      <c r="O49" s="31"/>
      <c r="P49" s="31"/>
    </row>
    <row r="50" spans="2:16">
      <c r="B50" s="31"/>
      <c r="C50" s="31"/>
      <c r="D50" s="31"/>
      <c r="E50" s="31"/>
      <c r="F50" s="31"/>
      <c r="G50" s="31"/>
      <c r="H50" s="31"/>
      <c r="I50" s="31"/>
      <c r="J50" s="31"/>
      <c r="K50" s="31"/>
      <c r="L50" s="31"/>
      <c r="M50" s="31"/>
      <c r="N50" s="31"/>
      <c r="O50" s="31"/>
      <c r="P50" s="31"/>
    </row>
    <row r="51" spans="2:16">
      <c r="B51" s="31"/>
      <c r="C51" s="31"/>
      <c r="D51" s="31"/>
      <c r="E51" s="31"/>
      <c r="F51" s="31"/>
      <c r="G51" s="31"/>
      <c r="H51" s="31"/>
      <c r="I51" s="31"/>
      <c r="J51" s="31"/>
      <c r="K51" s="31"/>
      <c r="L51" s="31"/>
      <c r="M51" s="31"/>
      <c r="N51" s="31"/>
      <c r="O51" s="31"/>
      <c r="P51" s="31"/>
    </row>
    <row r="52" spans="2:16">
      <c r="B52" s="32"/>
      <c r="C52" s="32"/>
      <c r="D52" s="32"/>
      <c r="E52" s="32"/>
      <c r="F52" s="31"/>
      <c r="G52" s="31"/>
      <c r="H52" s="31"/>
      <c r="I52" s="31"/>
      <c r="J52" s="31"/>
      <c r="K52" s="31"/>
      <c r="L52" s="31"/>
      <c r="M52" s="31"/>
      <c r="N52" s="31"/>
      <c r="O52" s="31"/>
      <c r="P52" s="31"/>
    </row>
    <row r="53" spans="2:16">
      <c r="B53" s="31"/>
      <c r="C53" s="31"/>
      <c r="D53" s="31"/>
      <c r="E53" s="31"/>
      <c r="F53" s="31"/>
      <c r="G53" s="31"/>
      <c r="H53" s="31"/>
      <c r="I53" s="31"/>
      <c r="J53" s="31"/>
      <c r="K53" s="31"/>
      <c r="L53" s="31"/>
      <c r="M53" s="31"/>
      <c r="N53" s="31"/>
      <c r="O53" s="31"/>
      <c r="P53" s="31"/>
    </row>
    <row r="54" spans="2:16">
      <c r="B54" s="31"/>
      <c r="C54" s="31"/>
      <c r="D54" s="31"/>
      <c r="E54" s="31"/>
      <c r="F54" s="31"/>
      <c r="G54" s="31"/>
      <c r="H54" s="31"/>
      <c r="I54" s="31"/>
      <c r="J54" s="31"/>
      <c r="K54" s="31"/>
      <c r="L54" s="31"/>
      <c r="M54" s="31"/>
      <c r="N54" s="31"/>
      <c r="O54" s="31"/>
      <c r="P54" s="31"/>
    </row>
    <row r="55" spans="2:16">
      <c r="B55" s="31"/>
      <c r="C55" s="31"/>
      <c r="D55" s="31"/>
      <c r="E55" s="31"/>
      <c r="F55" s="31"/>
      <c r="G55" s="31"/>
      <c r="H55" s="31"/>
      <c r="I55" s="31"/>
      <c r="J55" s="31"/>
      <c r="K55" s="31"/>
      <c r="L55" s="31"/>
      <c r="M55" s="31"/>
      <c r="N55" s="31"/>
      <c r="O55" s="31"/>
      <c r="P55" s="31"/>
    </row>
    <row r="56" spans="2:16">
      <c r="B56" s="31"/>
      <c r="C56" s="31"/>
      <c r="D56" s="31"/>
      <c r="E56" s="31"/>
      <c r="F56" s="31"/>
      <c r="G56" s="31"/>
      <c r="H56" s="31"/>
      <c r="I56" s="31"/>
      <c r="J56" s="31"/>
      <c r="K56" s="31"/>
      <c r="L56" s="31"/>
      <c r="M56" s="31"/>
      <c r="N56" s="31"/>
      <c r="O56" s="31"/>
      <c r="P56" s="31"/>
    </row>
    <row r="57" spans="2:16">
      <c r="B57" s="31"/>
      <c r="C57" s="31"/>
      <c r="D57" s="31"/>
      <c r="E57" s="31"/>
      <c r="F57" s="31"/>
      <c r="G57" s="31"/>
      <c r="H57" s="31"/>
      <c r="I57" s="31"/>
      <c r="J57" s="31"/>
      <c r="K57" s="31"/>
      <c r="L57" s="31"/>
      <c r="M57" s="31"/>
      <c r="N57" s="31"/>
      <c r="O57" s="31"/>
      <c r="P57" s="31"/>
    </row>
    <row r="58" spans="2:16">
      <c r="B58" s="31"/>
      <c r="C58" s="31"/>
      <c r="D58" s="31"/>
      <c r="E58" s="31"/>
      <c r="F58" s="31"/>
      <c r="G58" s="31"/>
      <c r="H58" s="31"/>
      <c r="I58" s="31"/>
      <c r="J58" s="31"/>
      <c r="K58" s="31"/>
      <c r="L58" s="31"/>
      <c r="M58" s="31"/>
      <c r="N58" s="31"/>
      <c r="O58" s="31"/>
      <c r="P58" s="31"/>
    </row>
    <row r="59" spans="2:16">
      <c r="B59" s="31"/>
      <c r="C59" s="31"/>
      <c r="D59" s="31"/>
      <c r="E59" s="31"/>
      <c r="F59" s="31"/>
      <c r="G59" s="31"/>
      <c r="H59" s="31"/>
      <c r="I59" s="31"/>
      <c r="J59" s="31"/>
      <c r="K59" s="31"/>
      <c r="L59" s="31"/>
      <c r="M59" s="31"/>
      <c r="N59" s="31"/>
      <c r="O59" s="31"/>
      <c r="P59" s="31"/>
    </row>
    <row r="60" spans="2:16">
      <c r="B60" s="31"/>
      <c r="C60" s="31"/>
      <c r="D60" s="31"/>
      <c r="E60" s="31"/>
      <c r="F60" s="31"/>
      <c r="G60" s="31"/>
      <c r="H60" s="31"/>
      <c r="I60" s="31"/>
      <c r="J60" s="31"/>
      <c r="K60" s="31"/>
      <c r="L60" s="31"/>
      <c r="M60" s="31"/>
      <c r="N60" s="31"/>
      <c r="O60" s="31"/>
      <c r="P60" s="31"/>
    </row>
    <row r="61" spans="2:16">
      <c r="B61" s="31"/>
      <c r="C61" s="31"/>
      <c r="D61" s="31"/>
      <c r="E61" s="31"/>
      <c r="F61" s="31"/>
      <c r="G61" s="31"/>
      <c r="H61" s="31"/>
      <c r="I61" s="31"/>
      <c r="J61" s="31"/>
      <c r="K61" s="31"/>
      <c r="L61" s="31"/>
      <c r="M61" s="31"/>
      <c r="N61" s="31"/>
      <c r="O61" s="31"/>
      <c r="P61" s="31"/>
    </row>
    <row r="62" spans="2:16">
      <c r="B62" s="31"/>
      <c r="C62" s="31"/>
      <c r="D62" s="31"/>
      <c r="E62" s="31"/>
      <c r="F62" s="31"/>
      <c r="G62" s="31"/>
      <c r="H62" s="31"/>
      <c r="I62" s="31"/>
      <c r="J62" s="31"/>
      <c r="K62" s="31"/>
      <c r="L62" s="31"/>
      <c r="M62" s="31"/>
      <c r="N62" s="31"/>
      <c r="O62" s="31"/>
      <c r="P62" s="31"/>
    </row>
    <row r="63" spans="2:16">
      <c r="B63" s="31"/>
      <c r="C63" s="31"/>
      <c r="D63" s="31"/>
      <c r="E63" s="31"/>
      <c r="F63" s="31"/>
      <c r="G63" s="31"/>
      <c r="H63" s="31"/>
      <c r="I63" s="31"/>
      <c r="J63" s="31"/>
      <c r="K63" s="31"/>
      <c r="L63" s="31"/>
      <c r="M63" s="31"/>
      <c r="N63" s="31"/>
      <c r="O63" s="31"/>
      <c r="P63" s="31"/>
    </row>
    <row r="64" spans="2:16">
      <c r="B64" s="31"/>
      <c r="C64" s="31"/>
      <c r="D64" s="31"/>
      <c r="E64" s="31"/>
      <c r="F64" s="31"/>
      <c r="G64" s="31"/>
      <c r="H64" s="31"/>
      <c r="I64" s="31"/>
      <c r="J64" s="31"/>
      <c r="K64" s="31"/>
      <c r="L64" s="31"/>
      <c r="M64" s="31"/>
      <c r="N64" s="31"/>
      <c r="O64" s="31"/>
      <c r="P64" s="31"/>
    </row>
    <row r="65" spans="2:16">
      <c r="B65" s="31"/>
      <c r="C65" s="31"/>
      <c r="D65" s="31"/>
      <c r="E65" s="31"/>
      <c r="F65" s="31"/>
      <c r="G65" s="31"/>
      <c r="H65" s="31"/>
      <c r="I65" s="31"/>
      <c r="J65" s="31"/>
      <c r="K65" s="31"/>
      <c r="L65" s="31"/>
      <c r="M65" s="31"/>
      <c r="N65" s="31"/>
      <c r="O65" s="31"/>
      <c r="P65" s="31"/>
    </row>
    <row r="66" spans="2:16">
      <c r="B66" s="31"/>
      <c r="C66" s="31"/>
      <c r="D66" s="31"/>
      <c r="E66" s="31"/>
      <c r="F66" s="31"/>
      <c r="G66" s="31"/>
      <c r="H66" s="31"/>
      <c r="I66" s="31"/>
      <c r="J66" s="31"/>
      <c r="K66" s="31"/>
      <c r="L66" s="31"/>
      <c r="M66" s="31"/>
      <c r="N66" s="31"/>
      <c r="O66" s="31"/>
      <c r="P66" s="31"/>
    </row>
    <row r="67" spans="2:16">
      <c r="B67" s="31"/>
      <c r="C67" s="31"/>
      <c r="D67" s="31"/>
      <c r="E67" s="31"/>
      <c r="F67" s="31"/>
      <c r="G67" s="31"/>
      <c r="H67" s="31"/>
      <c r="I67" s="31"/>
      <c r="J67" s="31"/>
      <c r="K67" s="31"/>
      <c r="L67" s="31"/>
      <c r="M67" s="31"/>
      <c r="N67" s="31"/>
      <c r="O67" s="31"/>
      <c r="P67" s="31"/>
    </row>
    <row r="68" spans="2:16">
      <c r="B68" s="31"/>
      <c r="C68" s="31"/>
      <c r="D68" s="31"/>
      <c r="E68" s="31"/>
      <c r="F68" s="31"/>
      <c r="G68" s="31"/>
      <c r="H68" s="31"/>
      <c r="I68" s="31"/>
      <c r="J68" s="31"/>
      <c r="K68" s="31"/>
      <c r="L68" s="31"/>
      <c r="M68" s="31"/>
      <c r="N68" s="31"/>
      <c r="O68" s="31"/>
      <c r="P68" s="31"/>
    </row>
    <row r="69" spans="2:16">
      <c r="B69" s="31"/>
      <c r="C69" s="31"/>
      <c r="D69" s="31"/>
      <c r="E69" s="31"/>
      <c r="F69" s="31"/>
      <c r="G69" s="31"/>
      <c r="H69" s="31"/>
      <c r="I69" s="31"/>
      <c r="J69" s="31"/>
      <c r="K69" s="31"/>
      <c r="L69" s="31"/>
      <c r="M69" s="31"/>
      <c r="N69" s="31"/>
      <c r="O69" s="31"/>
      <c r="P69" s="31"/>
    </row>
    <row r="70" spans="2:16">
      <c r="B70" s="31"/>
      <c r="C70" s="31"/>
      <c r="D70" s="31"/>
      <c r="E70" s="31"/>
      <c r="F70" s="31"/>
      <c r="G70" s="31"/>
      <c r="H70" s="31"/>
      <c r="I70" s="31"/>
      <c r="J70" s="31"/>
      <c r="K70" s="31"/>
      <c r="L70" s="31"/>
      <c r="M70" s="31"/>
      <c r="N70" s="31"/>
      <c r="O70" s="31"/>
      <c r="P70" s="31"/>
    </row>
    <row r="71" spans="2:16">
      <c r="B71" s="31"/>
      <c r="C71" s="31"/>
      <c r="D71" s="31"/>
      <c r="E71" s="31"/>
      <c r="F71" s="31"/>
      <c r="G71" s="31"/>
      <c r="H71" s="31"/>
      <c r="I71" s="31"/>
      <c r="J71" s="31"/>
      <c r="K71" s="31"/>
      <c r="L71" s="31"/>
      <c r="M71" s="31"/>
      <c r="N71" s="31"/>
      <c r="O71" s="31"/>
      <c r="P71" s="31"/>
    </row>
    <row r="72" spans="2:16">
      <c r="B72" s="31"/>
      <c r="C72" s="31"/>
      <c r="D72" s="31"/>
      <c r="E72" s="31"/>
      <c r="F72" s="31"/>
      <c r="G72" s="31"/>
      <c r="H72" s="31"/>
      <c r="I72" s="31"/>
      <c r="J72" s="31"/>
      <c r="K72" s="31"/>
      <c r="L72" s="31"/>
      <c r="M72" s="31"/>
      <c r="N72" s="31"/>
      <c r="O72" s="31"/>
      <c r="P72" s="31"/>
    </row>
  </sheetData>
  <sheetProtection sheet="1" scenarios="1" formatCells="0" formatColumns="0" formatRows="0" insertColumns="0" insertRows="0" selectLockedCells="1"/>
  <mergeCells count="6">
    <mergeCell ref="B1:P1"/>
    <mergeCell ref="B2:P2"/>
    <mergeCell ref="B37:P37"/>
    <mergeCell ref="B3:H33"/>
    <mergeCell ref="I3:I33"/>
    <mergeCell ref="J3:P33"/>
  </mergeCells>
  <phoneticPr fontId="20" type="Hiragana"/>
  <printOptions horizontalCentered="1"/>
  <pageMargins left="0.59055118110236227" right="0.59055118110236227" top="0.94488188976377951" bottom="0.82677165354330706" header="0.51181102362204722" footer="0.51181102362204722"/>
  <pageSetup paperSize="9" orientation="portrait" horizontalDpi="254" verticalDpi="25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SheetLayoutView="100" workbookViewId="0">
      <selection activeCell="B5" sqref="B5:E5"/>
    </sheetView>
  </sheetViews>
  <sheetFormatPr defaultColWidth="9" defaultRowHeight="13"/>
  <cols>
    <col min="1" max="1" width="1.6328125" style="2" customWidth="1"/>
    <col min="2" max="2" width="3.6328125" style="2" customWidth="1"/>
    <col min="3" max="3" width="13.6328125" style="2" customWidth="1"/>
    <col min="4" max="4" width="4.6328125" style="2" customWidth="1"/>
    <col min="5" max="5" width="21.6328125" style="2" customWidth="1"/>
    <col min="6" max="6" width="12.6328125" style="2" customWidth="1"/>
    <col min="7" max="7" width="29.6328125" style="2" customWidth="1"/>
    <col min="8" max="8" width="0.7265625" style="2" customWidth="1"/>
    <col min="9" max="10" width="9" style="2" customWidth="1"/>
    <col min="11" max="11" width="8" style="2" customWidth="1"/>
    <col min="12" max="13" width="9" style="2" customWidth="1"/>
    <col min="14" max="14" width="1.6328125" style="2" customWidth="1"/>
    <col min="15" max="17" width="9" style="2" customWidth="1"/>
    <col min="18" max="18" width="8" style="2" customWidth="1"/>
    <col min="19" max="19" width="9" style="2" customWidth="1"/>
    <col min="20" max="16384" width="9" style="2"/>
  </cols>
  <sheetData>
    <row r="1" spans="1:7" s="3" customFormat="1" ht="27" customHeight="1">
      <c r="A1" s="4"/>
      <c r="B1" s="326" t="s">
        <v>282</v>
      </c>
      <c r="C1" s="326"/>
      <c r="D1" s="326"/>
      <c r="E1" s="326"/>
      <c r="F1" s="402" t="s">
        <v>307</v>
      </c>
      <c r="G1" s="336"/>
    </row>
    <row r="2" spans="1:7" s="3" customFormat="1" ht="27" customHeight="1">
      <c r="B2" s="403" t="s">
        <v>64</v>
      </c>
      <c r="C2" s="403"/>
      <c r="D2" s="403"/>
      <c r="E2" s="403"/>
      <c r="F2" s="403"/>
      <c r="G2" s="403"/>
    </row>
    <row r="3" spans="1:7" s="3" customFormat="1" ht="30" customHeight="1">
      <c r="B3" s="404" t="s">
        <v>14</v>
      </c>
      <c r="C3" s="405"/>
      <c r="D3" s="405"/>
      <c r="E3" s="405"/>
      <c r="F3" s="405"/>
      <c r="G3" s="406"/>
    </row>
    <row r="4" spans="1:7" s="3" customFormat="1" ht="12" customHeight="1">
      <c r="B4" s="407"/>
      <c r="C4" s="271"/>
      <c r="D4" s="271"/>
      <c r="E4" s="271"/>
      <c r="F4" s="256"/>
      <c r="G4" s="325"/>
    </row>
    <row r="5" spans="1:7" s="3" customFormat="1" ht="24.75" customHeight="1">
      <c r="B5" s="396" t="s">
        <v>185</v>
      </c>
      <c r="C5" s="397"/>
      <c r="D5" s="397"/>
      <c r="E5" s="397"/>
      <c r="F5" s="398" t="s">
        <v>186</v>
      </c>
      <c r="G5" s="399"/>
    </row>
    <row r="6" spans="1:7" s="3" customFormat="1" ht="24.75" customHeight="1">
      <c r="B6" s="396" t="s">
        <v>187</v>
      </c>
      <c r="C6" s="397"/>
      <c r="D6" s="397"/>
      <c r="E6" s="397"/>
      <c r="F6" s="398" t="s">
        <v>188</v>
      </c>
      <c r="G6" s="399"/>
    </row>
    <row r="7" spans="1:7" s="3" customFormat="1" ht="24.75" customHeight="1">
      <c r="B7" s="396" t="s">
        <v>203</v>
      </c>
      <c r="C7" s="397"/>
      <c r="D7" s="397"/>
      <c r="E7" s="397"/>
      <c r="F7" s="398" t="s">
        <v>189</v>
      </c>
      <c r="G7" s="399"/>
    </row>
    <row r="8" spans="1:7" s="3" customFormat="1" ht="24.75" customHeight="1">
      <c r="B8" s="396" t="s">
        <v>190</v>
      </c>
      <c r="C8" s="397"/>
      <c r="D8" s="397"/>
      <c r="E8" s="397"/>
      <c r="F8" s="398" t="s">
        <v>191</v>
      </c>
      <c r="G8" s="399"/>
    </row>
    <row r="9" spans="1:7" s="3" customFormat="1" ht="24.75" customHeight="1">
      <c r="B9" s="400" t="s">
        <v>199</v>
      </c>
      <c r="C9" s="401"/>
      <c r="D9" s="401"/>
      <c r="E9" s="401"/>
      <c r="F9" s="256"/>
      <c r="G9" s="325"/>
    </row>
    <row r="10" spans="1:7" s="3" customFormat="1" ht="12" customHeight="1">
      <c r="B10" s="280"/>
      <c r="C10" s="272"/>
      <c r="D10" s="272"/>
      <c r="E10" s="272"/>
      <c r="F10" s="256"/>
      <c r="G10" s="296"/>
    </row>
    <row r="11" spans="1:7" s="3" customFormat="1" ht="24" customHeight="1">
      <c r="B11" s="285" t="s">
        <v>16</v>
      </c>
      <c r="C11" s="286"/>
      <c r="D11" s="286"/>
      <c r="E11" s="286"/>
      <c r="F11" s="390"/>
      <c r="G11" s="360" t="s">
        <v>184</v>
      </c>
    </row>
    <row r="12" spans="1:7" s="3" customFormat="1" ht="24" customHeight="1">
      <c r="B12" s="285" t="s">
        <v>67</v>
      </c>
      <c r="C12" s="286"/>
      <c r="D12" s="287"/>
      <c r="E12" s="294" t="s">
        <v>33</v>
      </c>
      <c r="F12" s="390"/>
      <c r="G12" s="361"/>
    </row>
    <row r="13" spans="1:7" s="3" customFormat="1" ht="5.25" customHeight="1">
      <c r="B13" s="391"/>
      <c r="C13" s="392"/>
      <c r="D13" s="393"/>
      <c r="E13" s="394"/>
      <c r="F13" s="395"/>
      <c r="G13" s="40"/>
    </row>
    <row r="14" spans="1:7" s="3" customFormat="1" ht="18" customHeight="1">
      <c r="B14" s="314" t="s">
        <v>68</v>
      </c>
      <c r="C14" s="313"/>
      <c r="D14" s="385"/>
      <c r="E14" s="386"/>
      <c r="F14" s="387"/>
      <c r="G14" s="41"/>
    </row>
    <row r="15" spans="1:7" s="3" customFormat="1" ht="18" customHeight="1">
      <c r="B15" s="362"/>
      <c r="C15" s="363"/>
      <c r="D15" s="364"/>
      <c r="E15" s="388"/>
      <c r="F15" s="389"/>
      <c r="G15" s="42"/>
    </row>
    <row r="16" spans="1:7" s="3" customFormat="1" ht="18" customHeight="1">
      <c r="B16" s="362"/>
      <c r="C16" s="363"/>
      <c r="D16" s="364"/>
      <c r="E16" s="376"/>
      <c r="F16" s="377"/>
      <c r="G16" s="42"/>
    </row>
    <row r="17" spans="2:7" s="3" customFormat="1" ht="18" customHeight="1">
      <c r="B17" s="362"/>
      <c r="C17" s="363"/>
      <c r="D17" s="364"/>
      <c r="E17" s="376"/>
      <c r="F17" s="377"/>
      <c r="G17" s="42"/>
    </row>
    <row r="18" spans="2:7" s="3" customFormat="1" ht="18" customHeight="1">
      <c r="B18" s="362"/>
      <c r="C18" s="363"/>
      <c r="D18" s="364"/>
      <c r="E18" s="376"/>
      <c r="F18" s="377"/>
      <c r="G18" s="42"/>
    </row>
    <row r="19" spans="2:7" s="3" customFormat="1" ht="18" customHeight="1">
      <c r="B19" s="362"/>
      <c r="C19" s="363"/>
      <c r="D19" s="364"/>
      <c r="E19" s="383"/>
      <c r="F19" s="384"/>
      <c r="G19" s="42"/>
    </row>
    <row r="20" spans="2:7" s="3" customFormat="1" ht="18" customHeight="1">
      <c r="B20" s="378" t="s">
        <v>70</v>
      </c>
      <c r="C20" s="379"/>
      <c r="D20" s="380"/>
      <c r="E20" s="381"/>
      <c r="F20" s="382"/>
      <c r="G20" s="41"/>
    </row>
    <row r="21" spans="2:7" s="3" customFormat="1" ht="18" customHeight="1">
      <c r="B21" s="362"/>
      <c r="C21" s="363"/>
      <c r="D21" s="364"/>
      <c r="E21" s="374"/>
      <c r="F21" s="375"/>
      <c r="G21" s="42"/>
    </row>
    <row r="22" spans="2:7" s="3" customFormat="1" ht="18" customHeight="1">
      <c r="B22" s="362"/>
      <c r="C22" s="363"/>
      <c r="D22" s="364"/>
      <c r="E22" s="376"/>
      <c r="F22" s="377"/>
      <c r="G22" s="42"/>
    </row>
    <row r="23" spans="2:7" s="3" customFormat="1" ht="18" customHeight="1">
      <c r="B23" s="362"/>
      <c r="C23" s="363"/>
      <c r="D23" s="364"/>
      <c r="E23" s="376"/>
      <c r="F23" s="377"/>
      <c r="G23" s="42"/>
    </row>
    <row r="24" spans="2:7" s="3" customFormat="1" ht="18" customHeight="1">
      <c r="B24" s="362"/>
      <c r="C24" s="363"/>
      <c r="D24" s="364"/>
      <c r="E24" s="376"/>
      <c r="F24" s="377"/>
      <c r="G24" s="42"/>
    </row>
    <row r="25" spans="2:7" s="3" customFormat="1" ht="18" customHeight="1">
      <c r="B25" s="362"/>
      <c r="C25" s="363"/>
      <c r="D25" s="364"/>
      <c r="E25" s="365"/>
      <c r="F25" s="366"/>
      <c r="G25" s="42"/>
    </row>
    <row r="26" spans="2:7" s="3" customFormat="1" ht="18" customHeight="1">
      <c r="B26" s="362"/>
      <c r="C26" s="363"/>
      <c r="D26" s="364"/>
      <c r="E26" s="376"/>
      <c r="F26" s="377"/>
      <c r="G26" s="42"/>
    </row>
    <row r="27" spans="2:7" s="3" customFormat="1" ht="18" customHeight="1">
      <c r="B27" s="362"/>
      <c r="C27" s="363"/>
      <c r="D27" s="364"/>
      <c r="E27" s="376"/>
      <c r="F27" s="377"/>
      <c r="G27" s="42"/>
    </row>
    <row r="28" spans="2:7" s="3" customFormat="1" ht="18" customHeight="1">
      <c r="B28" s="362"/>
      <c r="C28" s="363"/>
      <c r="D28" s="364"/>
      <c r="E28" s="376"/>
      <c r="F28" s="377"/>
      <c r="G28" s="42"/>
    </row>
    <row r="29" spans="2:7" s="3" customFormat="1" ht="18" customHeight="1">
      <c r="B29" s="362"/>
      <c r="C29" s="363"/>
      <c r="D29" s="364"/>
      <c r="E29" s="365"/>
      <c r="F29" s="366"/>
      <c r="G29" s="42"/>
    </row>
    <row r="30" spans="2:7" s="3" customFormat="1" ht="18" customHeight="1">
      <c r="B30" s="362"/>
      <c r="C30" s="363"/>
      <c r="D30" s="364"/>
      <c r="E30" s="374"/>
      <c r="F30" s="375"/>
      <c r="G30" s="42"/>
    </row>
    <row r="31" spans="2:7" s="3" customFormat="1" ht="18" customHeight="1">
      <c r="B31" s="362"/>
      <c r="C31" s="363"/>
      <c r="D31" s="364"/>
      <c r="E31" s="365"/>
      <c r="F31" s="366"/>
      <c r="G31" s="42"/>
    </row>
    <row r="32" spans="2:7" s="3" customFormat="1" ht="18" customHeight="1">
      <c r="B32" s="362"/>
      <c r="C32" s="363"/>
      <c r="D32" s="364"/>
      <c r="E32" s="365"/>
      <c r="F32" s="366"/>
      <c r="G32" s="42"/>
    </row>
    <row r="33" spans="2:7" s="3" customFormat="1" ht="18" customHeight="1">
      <c r="B33" s="362"/>
      <c r="C33" s="363"/>
      <c r="D33" s="364"/>
      <c r="E33" s="365"/>
      <c r="F33" s="366"/>
      <c r="G33" s="42"/>
    </row>
    <row r="34" spans="2:7" s="3" customFormat="1" ht="18" customHeight="1">
      <c r="B34" s="362"/>
      <c r="C34" s="363"/>
      <c r="D34" s="364"/>
      <c r="E34" s="365"/>
      <c r="F34" s="366"/>
      <c r="G34" s="42"/>
    </row>
    <row r="35" spans="2:7" s="3" customFormat="1" ht="18" customHeight="1">
      <c r="B35" s="362"/>
      <c r="C35" s="363"/>
      <c r="D35" s="364"/>
      <c r="E35" s="365"/>
      <c r="F35" s="366"/>
      <c r="G35" s="42"/>
    </row>
    <row r="36" spans="2:7" s="3" customFormat="1" ht="18" customHeight="1">
      <c r="B36" s="35" t="s">
        <v>71</v>
      </c>
      <c r="C36" s="39">
        <f>COUNTA(B15:D19,B21:D35)</f>
        <v>0</v>
      </c>
      <c r="D36" s="39" t="s">
        <v>56</v>
      </c>
      <c r="E36" s="367"/>
      <c r="F36" s="368"/>
      <c r="G36" s="43"/>
    </row>
    <row r="37" spans="2:7" ht="6" customHeight="1">
      <c r="B37" s="369"/>
      <c r="C37" s="370"/>
      <c r="D37" s="371"/>
      <c r="E37" s="372"/>
      <c r="F37" s="373"/>
      <c r="G37" s="44"/>
    </row>
    <row r="38" spans="2:7" ht="7.5" customHeight="1">
      <c r="B38" s="36"/>
      <c r="C38" s="36"/>
      <c r="D38" s="36"/>
      <c r="E38" s="36"/>
      <c r="F38" s="36"/>
      <c r="G38" s="45"/>
    </row>
    <row r="39" spans="2:7">
      <c r="B39" s="359" t="s">
        <v>28</v>
      </c>
      <c r="C39" s="359"/>
      <c r="D39" s="359"/>
      <c r="E39" s="359"/>
      <c r="F39" s="359"/>
      <c r="G39" s="359"/>
    </row>
    <row r="40" spans="2:7">
      <c r="B40" s="7" t="s">
        <v>73</v>
      </c>
      <c r="D40" s="10"/>
    </row>
    <row r="41" spans="2:7">
      <c r="B41" s="7" t="s">
        <v>24</v>
      </c>
      <c r="D41" s="10"/>
    </row>
    <row r="43" spans="2:7">
      <c r="B43" s="37"/>
      <c r="C43" s="38"/>
    </row>
    <row r="44" spans="2:7">
      <c r="B44" s="38"/>
      <c r="C44" s="38"/>
    </row>
    <row r="55" spans="1:1">
      <c r="A55" s="1"/>
    </row>
  </sheetData>
  <sheetProtection password="CF7A" sheet="1" formatCells="0" formatColumns="0" formatRows="0" insertColumns="0" insertRows="0" selectLockedCells="1"/>
  <mergeCells count="72">
    <mergeCell ref="B1:E1"/>
    <mergeCell ref="F1:G1"/>
    <mergeCell ref="B2:G2"/>
    <mergeCell ref="B3:G3"/>
    <mergeCell ref="B4:E4"/>
    <mergeCell ref="F4:G4"/>
    <mergeCell ref="B5:E5"/>
    <mergeCell ref="F5:G5"/>
    <mergeCell ref="B6:E6"/>
    <mergeCell ref="F6:G6"/>
    <mergeCell ref="B7:E7"/>
    <mergeCell ref="F7:G7"/>
    <mergeCell ref="B8:E8"/>
    <mergeCell ref="F8:G8"/>
    <mergeCell ref="B9:E9"/>
    <mergeCell ref="F9:G9"/>
    <mergeCell ref="B10:E10"/>
    <mergeCell ref="F10:G10"/>
    <mergeCell ref="B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E30:F30"/>
    <mergeCell ref="B31:D31"/>
    <mergeCell ref="E31:F31"/>
    <mergeCell ref="B26:D26"/>
    <mergeCell ref="E26:F26"/>
    <mergeCell ref="B27:D27"/>
    <mergeCell ref="E27:F27"/>
    <mergeCell ref="B28:D28"/>
    <mergeCell ref="E28:F28"/>
    <mergeCell ref="B39:G39"/>
    <mergeCell ref="G11:G12"/>
    <mergeCell ref="B35:D35"/>
    <mergeCell ref="E35:F35"/>
    <mergeCell ref="E36:F36"/>
    <mergeCell ref="B37:D37"/>
    <mergeCell ref="E37:F37"/>
    <mergeCell ref="B32:D32"/>
    <mergeCell ref="E32:F32"/>
    <mergeCell ref="B33:D33"/>
    <mergeCell ref="E33:F33"/>
    <mergeCell ref="B34:D34"/>
    <mergeCell ref="E34:F34"/>
    <mergeCell ref="B29:D29"/>
    <mergeCell ref="E29:F29"/>
    <mergeCell ref="B30:D30"/>
  </mergeCells>
  <phoneticPr fontId="20"/>
  <printOptions horizontalCentered="1"/>
  <pageMargins left="0.47244094488188976" right="0.43307086614173224" top="0.78740157480314965" bottom="0.70866141732283472" header="0.31496062992125984" footer="0.51181102362204722"/>
  <pageSetup paperSize="9" orientation="portrait" blackAndWhite="1" cellComments="asDisplayed" r:id="rId1"/>
  <headerFooter alignWithMargins="0"/>
  <colBreaks count="1" manualBreakCount="1">
    <brk id="14" max="4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G33"/>
  <sheetViews>
    <sheetView view="pageBreakPreview" topLeftCell="B1" zoomScaleSheetLayoutView="100" workbookViewId="0">
      <selection activeCell="B4" sqref="B4:C4"/>
    </sheetView>
  </sheetViews>
  <sheetFormatPr defaultRowHeight="12"/>
  <cols>
    <col min="1" max="1" width="0.7265625" style="3" customWidth="1"/>
    <col min="2" max="2" width="11.6328125" style="3" customWidth="1"/>
    <col min="3" max="3" width="5.08984375" style="3" customWidth="1"/>
    <col min="4" max="5" width="13.6328125" style="3" customWidth="1"/>
    <col min="6" max="6" width="10.6328125" style="3" customWidth="1"/>
    <col min="7" max="7" width="4.08984375" style="46" customWidth="1"/>
    <col min="8" max="10" width="3.6328125" style="3" customWidth="1"/>
    <col min="11" max="11" width="2.6328125" style="3" customWidth="1"/>
    <col min="12" max="12" width="3.6328125" style="3" customWidth="1"/>
    <col min="13" max="13" width="2.90625" style="3" customWidth="1"/>
    <col min="14" max="14" width="3.6328125" style="3" customWidth="1"/>
    <col min="15" max="15" width="2.90625" style="3" customWidth="1"/>
    <col min="16" max="17" width="0.7265625" style="3" customWidth="1"/>
    <col min="18" max="18" width="35.36328125" style="47" customWidth="1"/>
    <col min="19" max="19" width="13" style="47" customWidth="1"/>
    <col min="20" max="20" width="0.6328125" style="47" customWidth="1"/>
    <col min="21" max="21" width="11.6328125" style="48" bestFit="1" customWidth="1"/>
    <col min="22" max="27" width="2.6328125" style="47" customWidth="1"/>
    <col min="28" max="241" width="9" style="47" customWidth="1"/>
    <col min="242" max="256" width="9" style="3" customWidth="1"/>
    <col min="257" max="257" width="0.7265625" style="3" customWidth="1"/>
    <col min="258" max="258" width="11.6328125" style="3" customWidth="1"/>
    <col min="259" max="259" width="5.08984375" style="3" customWidth="1"/>
    <col min="260" max="261" width="13.6328125" style="3" customWidth="1"/>
    <col min="262" max="262" width="10.6328125" style="3" customWidth="1"/>
    <col min="263" max="263" width="4.08984375" style="3" customWidth="1"/>
    <col min="264" max="266" width="3.6328125" style="3" customWidth="1"/>
    <col min="267" max="267" width="2.6328125" style="3" customWidth="1"/>
    <col min="268" max="268" width="3.6328125" style="3" customWidth="1"/>
    <col min="269" max="269" width="2.90625" style="3" customWidth="1"/>
    <col min="270" max="270" width="3.6328125" style="3" customWidth="1"/>
    <col min="271" max="271" width="2.90625" style="3" customWidth="1"/>
    <col min="272" max="273" width="0.7265625" style="3" customWidth="1"/>
    <col min="274" max="274" width="35.36328125" style="3" customWidth="1"/>
    <col min="275" max="275" width="13" style="3" customWidth="1"/>
    <col min="276" max="276" width="0.6328125" style="3" customWidth="1"/>
    <col min="277" max="277" width="11.26953125" style="3" bestFit="1" customWidth="1"/>
    <col min="278" max="283" width="2.6328125" style="3" customWidth="1"/>
    <col min="284" max="512" width="9" style="3" customWidth="1"/>
    <col min="513" max="513" width="0.7265625" style="3" customWidth="1"/>
    <col min="514" max="514" width="11.6328125" style="3" customWidth="1"/>
    <col min="515" max="515" width="5.08984375" style="3" customWidth="1"/>
    <col min="516" max="517" width="13.6328125" style="3" customWidth="1"/>
    <col min="518" max="518" width="10.6328125" style="3" customWidth="1"/>
    <col min="519" max="519" width="4.08984375" style="3" customWidth="1"/>
    <col min="520" max="522" width="3.6328125" style="3" customWidth="1"/>
    <col min="523" max="523" width="2.6328125" style="3" customWidth="1"/>
    <col min="524" max="524" width="3.6328125" style="3" customWidth="1"/>
    <col min="525" max="525" width="2.90625" style="3" customWidth="1"/>
    <col min="526" max="526" width="3.6328125" style="3" customWidth="1"/>
    <col min="527" max="527" width="2.90625" style="3" customWidth="1"/>
    <col min="528" max="529" width="0.7265625" style="3" customWidth="1"/>
    <col min="530" max="530" width="35.36328125" style="3" customWidth="1"/>
    <col min="531" max="531" width="13" style="3" customWidth="1"/>
    <col min="532" max="532" width="0.6328125" style="3" customWidth="1"/>
    <col min="533" max="533" width="11.26953125" style="3" bestFit="1" customWidth="1"/>
    <col min="534" max="539" width="2.6328125" style="3" customWidth="1"/>
    <col min="540" max="768" width="9" style="3" customWidth="1"/>
    <col min="769" max="769" width="0.7265625" style="3" customWidth="1"/>
    <col min="770" max="770" width="11.6328125" style="3" customWidth="1"/>
    <col min="771" max="771" width="5.08984375" style="3" customWidth="1"/>
    <col min="772" max="773" width="13.6328125" style="3" customWidth="1"/>
    <col min="774" max="774" width="10.6328125" style="3" customWidth="1"/>
    <col min="775" max="775" width="4.08984375" style="3" customWidth="1"/>
    <col min="776" max="778" width="3.6328125" style="3" customWidth="1"/>
    <col min="779" max="779" width="2.6328125" style="3" customWidth="1"/>
    <col min="780" max="780" width="3.6328125" style="3" customWidth="1"/>
    <col min="781" max="781" width="2.90625" style="3" customWidth="1"/>
    <col min="782" max="782" width="3.6328125" style="3" customWidth="1"/>
    <col min="783" max="783" width="2.90625" style="3" customWidth="1"/>
    <col min="784" max="785" width="0.7265625" style="3" customWidth="1"/>
    <col min="786" max="786" width="35.36328125" style="3" customWidth="1"/>
    <col min="787" max="787" width="13" style="3" customWidth="1"/>
    <col min="788" max="788" width="0.6328125" style="3" customWidth="1"/>
    <col min="789" max="789" width="11.26953125" style="3" bestFit="1" customWidth="1"/>
    <col min="790" max="795" width="2.6328125" style="3" customWidth="1"/>
    <col min="796" max="1024" width="9" style="3" customWidth="1"/>
    <col min="1025" max="1025" width="0.7265625" style="3" customWidth="1"/>
    <col min="1026" max="1026" width="11.6328125" style="3" customWidth="1"/>
    <col min="1027" max="1027" width="5.08984375" style="3" customWidth="1"/>
    <col min="1028" max="1029" width="13.6328125" style="3" customWidth="1"/>
    <col min="1030" max="1030" width="10.6328125" style="3" customWidth="1"/>
    <col min="1031" max="1031" width="4.08984375" style="3" customWidth="1"/>
    <col min="1032" max="1034" width="3.6328125" style="3" customWidth="1"/>
    <col min="1035" max="1035" width="2.6328125" style="3" customWidth="1"/>
    <col min="1036" max="1036" width="3.6328125" style="3" customWidth="1"/>
    <col min="1037" max="1037" width="2.90625" style="3" customWidth="1"/>
    <col min="1038" max="1038" width="3.6328125" style="3" customWidth="1"/>
    <col min="1039" max="1039" width="2.90625" style="3" customWidth="1"/>
    <col min="1040" max="1041" width="0.7265625" style="3" customWidth="1"/>
    <col min="1042" max="1042" width="35.36328125" style="3" customWidth="1"/>
    <col min="1043" max="1043" width="13" style="3" customWidth="1"/>
    <col min="1044" max="1044" width="0.6328125" style="3" customWidth="1"/>
    <col min="1045" max="1045" width="11.26953125" style="3" bestFit="1" customWidth="1"/>
    <col min="1046" max="1051" width="2.6328125" style="3" customWidth="1"/>
    <col min="1052" max="1280" width="9" style="3" customWidth="1"/>
    <col min="1281" max="1281" width="0.7265625" style="3" customWidth="1"/>
    <col min="1282" max="1282" width="11.6328125" style="3" customWidth="1"/>
    <col min="1283" max="1283" width="5.08984375" style="3" customWidth="1"/>
    <col min="1284" max="1285" width="13.6328125" style="3" customWidth="1"/>
    <col min="1286" max="1286" width="10.6328125" style="3" customWidth="1"/>
    <col min="1287" max="1287" width="4.08984375" style="3" customWidth="1"/>
    <col min="1288" max="1290" width="3.6328125" style="3" customWidth="1"/>
    <col min="1291" max="1291" width="2.6328125" style="3" customWidth="1"/>
    <col min="1292" max="1292" width="3.6328125" style="3" customWidth="1"/>
    <col min="1293" max="1293" width="2.90625" style="3" customWidth="1"/>
    <col min="1294" max="1294" width="3.6328125" style="3" customWidth="1"/>
    <col min="1295" max="1295" width="2.90625" style="3" customWidth="1"/>
    <col min="1296" max="1297" width="0.7265625" style="3" customWidth="1"/>
    <col min="1298" max="1298" width="35.36328125" style="3" customWidth="1"/>
    <col min="1299" max="1299" width="13" style="3" customWidth="1"/>
    <col min="1300" max="1300" width="0.6328125" style="3" customWidth="1"/>
    <col min="1301" max="1301" width="11.26953125" style="3" bestFit="1" customWidth="1"/>
    <col min="1302" max="1307" width="2.6328125" style="3" customWidth="1"/>
    <col min="1308" max="1536" width="9" style="3" customWidth="1"/>
    <col min="1537" max="1537" width="0.7265625" style="3" customWidth="1"/>
    <col min="1538" max="1538" width="11.6328125" style="3" customWidth="1"/>
    <col min="1539" max="1539" width="5.08984375" style="3" customWidth="1"/>
    <col min="1540" max="1541" width="13.6328125" style="3" customWidth="1"/>
    <col min="1542" max="1542" width="10.6328125" style="3" customWidth="1"/>
    <col min="1543" max="1543" width="4.08984375" style="3" customWidth="1"/>
    <col min="1544" max="1546" width="3.6328125" style="3" customWidth="1"/>
    <col min="1547" max="1547" width="2.6328125" style="3" customWidth="1"/>
    <col min="1548" max="1548" width="3.6328125" style="3" customWidth="1"/>
    <col min="1549" max="1549" width="2.90625" style="3" customWidth="1"/>
    <col min="1550" max="1550" width="3.6328125" style="3" customWidth="1"/>
    <col min="1551" max="1551" width="2.90625" style="3" customWidth="1"/>
    <col min="1552" max="1553" width="0.7265625" style="3" customWidth="1"/>
    <col min="1554" max="1554" width="35.36328125" style="3" customWidth="1"/>
    <col min="1555" max="1555" width="13" style="3" customWidth="1"/>
    <col min="1556" max="1556" width="0.6328125" style="3" customWidth="1"/>
    <col min="1557" max="1557" width="11.26953125" style="3" bestFit="1" customWidth="1"/>
    <col min="1558" max="1563" width="2.6328125" style="3" customWidth="1"/>
    <col min="1564" max="1792" width="9" style="3" customWidth="1"/>
    <col min="1793" max="1793" width="0.7265625" style="3" customWidth="1"/>
    <col min="1794" max="1794" width="11.6328125" style="3" customWidth="1"/>
    <col min="1795" max="1795" width="5.08984375" style="3" customWidth="1"/>
    <col min="1796" max="1797" width="13.6328125" style="3" customWidth="1"/>
    <col min="1798" max="1798" width="10.6328125" style="3" customWidth="1"/>
    <col min="1799" max="1799" width="4.08984375" style="3" customWidth="1"/>
    <col min="1800" max="1802" width="3.6328125" style="3" customWidth="1"/>
    <col min="1803" max="1803" width="2.6328125" style="3" customWidth="1"/>
    <col min="1804" max="1804" width="3.6328125" style="3" customWidth="1"/>
    <col min="1805" max="1805" width="2.90625" style="3" customWidth="1"/>
    <col min="1806" max="1806" width="3.6328125" style="3" customWidth="1"/>
    <col min="1807" max="1807" width="2.90625" style="3" customWidth="1"/>
    <col min="1808" max="1809" width="0.7265625" style="3" customWidth="1"/>
    <col min="1810" max="1810" width="35.36328125" style="3" customWidth="1"/>
    <col min="1811" max="1811" width="13" style="3" customWidth="1"/>
    <col min="1812" max="1812" width="0.6328125" style="3" customWidth="1"/>
    <col min="1813" max="1813" width="11.26953125" style="3" bestFit="1" customWidth="1"/>
    <col min="1814" max="1819" width="2.6328125" style="3" customWidth="1"/>
    <col min="1820" max="2048" width="9" style="3" customWidth="1"/>
    <col min="2049" max="2049" width="0.7265625" style="3" customWidth="1"/>
    <col min="2050" max="2050" width="11.6328125" style="3" customWidth="1"/>
    <col min="2051" max="2051" width="5.08984375" style="3" customWidth="1"/>
    <col min="2052" max="2053" width="13.6328125" style="3" customWidth="1"/>
    <col min="2054" max="2054" width="10.6328125" style="3" customWidth="1"/>
    <col min="2055" max="2055" width="4.08984375" style="3" customWidth="1"/>
    <col min="2056" max="2058" width="3.6328125" style="3" customWidth="1"/>
    <col min="2059" max="2059" width="2.6328125" style="3" customWidth="1"/>
    <col min="2060" max="2060" width="3.6328125" style="3" customWidth="1"/>
    <col min="2061" max="2061" width="2.90625" style="3" customWidth="1"/>
    <col min="2062" max="2062" width="3.6328125" style="3" customWidth="1"/>
    <col min="2063" max="2063" width="2.90625" style="3" customWidth="1"/>
    <col min="2064" max="2065" width="0.7265625" style="3" customWidth="1"/>
    <col min="2066" max="2066" width="35.36328125" style="3" customWidth="1"/>
    <col min="2067" max="2067" width="13" style="3" customWidth="1"/>
    <col min="2068" max="2068" width="0.6328125" style="3" customWidth="1"/>
    <col min="2069" max="2069" width="11.26953125" style="3" bestFit="1" customWidth="1"/>
    <col min="2070" max="2075" width="2.6328125" style="3" customWidth="1"/>
    <col min="2076" max="2304" width="9" style="3" customWidth="1"/>
    <col min="2305" max="2305" width="0.7265625" style="3" customWidth="1"/>
    <col min="2306" max="2306" width="11.6328125" style="3" customWidth="1"/>
    <col min="2307" max="2307" width="5.08984375" style="3" customWidth="1"/>
    <col min="2308" max="2309" width="13.6328125" style="3" customWidth="1"/>
    <col min="2310" max="2310" width="10.6328125" style="3" customWidth="1"/>
    <col min="2311" max="2311" width="4.08984375" style="3" customWidth="1"/>
    <col min="2312" max="2314" width="3.6328125" style="3" customWidth="1"/>
    <col min="2315" max="2315" width="2.6328125" style="3" customWidth="1"/>
    <col min="2316" max="2316" width="3.6328125" style="3" customWidth="1"/>
    <col min="2317" max="2317" width="2.90625" style="3" customWidth="1"/>
    <col min="2318" max="2318" width="3.6328125" style="3" customWidth="1"/>
    <col min="2319" max="2319" width="2.90625" style="3" customWidth="1"/>
    <col min="2320" max="2321" width="0.7265625" style="3" customWidth="1"/>
    <col min="2322" max="2322" width="35.36328125" style="3" customWidth="1"/>
    <col min="2323" max="2323" width="13" style="3" customWidth="1"/>
    <col min="2324" max="2324" width="0.6328125" style="3" customWidth="1"/>
    <col min="2325" max="2325" width="11.26953125" style="3" bestFit="1" customWidth="1"/>
    <col min="2326" max="2331" width="2.6328125" style="3" customWidth="1"/>
    <col min="2332" max="2560" width="9" style="3" customWidth="1"/>
    <col min="2561" max="2561" width="0.7265625" style="3" customWidth="1"/>
    <col min="2562" max="2562" width="11.6328125" style="3" customWidth="1"/>
    <col min="2563" max="2563" width="5.08984375" style="3" customWidth="1"/>
    <col min="2564" max="2565" width="13.6328125" style="3" customWidth="1"/>
    <col min="2566" max="2566" width="10.6328125" style="3" customWidth="1"/>
    <col min="2567" max="2567" width="4.08984375" style="3" customWidth="1"/>
    <col min="2568" max="2570" width="3.6328125" style="3" customWidth="1"/>
    <col min="2571" max="2571" width="2.6328125" style="3" customWidth="1"/>
    <col min="2572" max="2572" width="3.6328125" style="3" customWidth="1"/>
    <col min="2573" max="2573" width="2.90625" style="3" customWidth="1"/>
    <col min="2574" max="2574" width="3.6328125" style="3" customWidth="1"/>
    <col min="2575" max="2575" width="2.90625" style="3" customWidth="1"/>
    <col min="2576" max="2577" width="0.7265625" style="3" customWidth="1"/>
    <col min="2578" max="2578" width="35.36328125" style="3" customWidth="1"/>
    <col min="2579" max="2579" width="13" style="3" customWidth="1"/>
    <col min="2580" max="2580" width="0.6328125" style="3" customWidth="1"/>
    <col min="2581" max="2581" width="11.26953125" style="3" bestFit="1" customWidth="1"/>
    <col min="2582" max="2587" width="2.6328125" style="3" customWidth="1"/>
    <col min="2588" max="2816" width="9" style="3" customWidth="1"/>
    <col min="2817" max="2817" width="0.7265625" style="3" customWidth="1"/>
    <col min="2818" max="2818" width="11.6328125" style="3" customWidth="1"/>
    <col min="2819" max="2819" width="5.08984375" style="3" customWidth="1"/>
    <col min="2820" max="2821" width="13.6328125" style="3" customWidth="1"/>
    <col min="2822" max="2822" width="10.6328125" style="3" customWidth="1"/>
    <col min="2823" max="2823" width="4.08984375" style="3" customWidth="1"/>
    <col min="2824" max="2826" width="3.6328125" style="3" customWidth="1"/>
    <col min="2827" max="2827" width="2.6328125" style="3" customWidth="1"/>
    <col min="2828" max="2828" width="3.6328125" style="3" customWidth="1"/>
    <col min="2829" max="2829" width="2.90625" style="3" customWidth="1"/>
    <col min="2830" max="2830" width="3.6328125" style="3" customWidth="1"/>
    <col min="2831" max="2831" width="2.90625" style="3" customWidth="1"/>
    <col min="2832" max="2833" width="0.7265625" style="3" customWidth="1"/>
    <col min="2834" max="2834" width="35.36328125" style="3" customWidth="1"/>
    <col min="2835" max="2835" width="13" style="3" customWidth="1"/>
    <col min="2836" max="2836" width="0.6328125" style="3" customWidth="1"/>
    <col min="2837" max="2837" width="11.26953125" style="3" bestFit="1" customWidth="1"/>
    <col min="2838" max="2843" width="2.6328125" style="3" customWidth="1"/>
    <col min="2844" max="3072" width="9" style="3" customWidth="1"/>
    <col min="3073" max="3073" width="0.7265625" style="3" customWidth="1"/>
    <col min="3074" max="3074" width="11.6328125" style="3" customWidth="1"/>
    <col min="3075" max="3075" width="5.08984375" style="3" customWidth="1"/>
    <col min="3076" max="3077" width="13.6328125" style="3" customWidth="1"/>
    <col min="3078" max="3078" width="10.6328125" style="3" customWidth="1"/>
    <col min="3079" max="3079" width="4.08984375" style="3" customWidth="1"/>
    <col min="3080" max="3082" width="3.6328125" style="3" customWidth="1"/>
    <col min="3083" max="3083" width="2.6328125" style="3" customWidth="1"/>
    <col min="3084" max="3084" width="3.6328125" style="3" customWidth="1"/>
    <col min="3085" max="3085" width="2.90625" style="3" customWidth="1"/>
    <col min="3086" max="3086" width="3.6328125" style="3" customWidth="1"/>
    <col min="3087" max="3087" width="2.90625" style="3" customWidth="1"/>
    <col min="3088" max="3089" width="0.7265625" style="3" customWidth="1"/>
    <col min="3090" max="3090" width="35.36328125" style="3" customWidth="1"/>
    <col min="3091" max="3091" width="13" style="3" customWidth="1"/>
    <col min="3092" max="3092" width="0.6328125" style="3" customWidth="1"/>
    <col min="3093" max="3093" width="11.26953125" style="3" bestFit="1" customWidth="1"/>
    <col min="3094" max="3099" width="2.6328125" style="3" customWidth="1"/>
    <col min="3100" max="3328" width="9" style="3" customWidth="1"/>
    <col min="3329" max="3329" width="0.7265625" style="3" customWidth="1"/>
    <col min="3330" max="3330" width="11.6328125" style="3" customWidth="1"/>
    <col min="3331" max="3331" width="5.08984375" style="3" customWidth="1"/>
    <col min="3332" max="3333" width="13.6328125" style="3" customWidth="1"/>
    <col min="3334" max="3334" width="10.6328125" style="3" customWidth="1"/>
    <col min="3335" max="3335" width="4.08984375" style="3" customWidth="1"/>
    <col min="3336" max="3338" width="3.6328125" style="3" customWidth="1"/>
    <col min="3339" max="3339" width="2.6328125" style="3" customWidth="1"/>
    <col min="3340" max="3340" width="3.6328125" style="3" customWidth="1"/>
    <col min="3341" max="3341" width="2.90625" style="3" customWidth="1"/>
    <col min="3342" max="3342" width="3.6328125" style="3" customWidth="1"/>
    <col min="3343" max="3343" width="2.90625" style="3" customWidth="1"/>
    <col min="3344" max="3345" width="0.7265625" style="3" customWidth="1"/>
    <col min="3346" max="3346" width="35.36328125" style="3" customWidth="1"/>
    <col min="3347" max="3347" width="13" style="3" customWidth="1"/>
    <col min="3348" max="3348" width="0.6328125" style="3" customWidth="1"/>
    <col min="3349" max="3349" width="11.26953125" style="3" bestFit="1" customWidth="1"/>
    <col min="3350" max="3355" width="2.6328125" style="3" customWidth="1"/>
    <col min="3356" max="3584" width="9" style="3" customWidth="1"/>
    <col min="3585" max="3585" width="0.7265625" style="3" customWidth="1"/>
    <col min="3586" max="3586" width="11.6328125" style="3" customWidth="1"/>
    <col min="3587" max="3587" width="5.08984375" style="3" customWidth="1"/>
    <col min="3588" max="3589" width="13.6328125" style="3" customWidth="1"/>
    <col min="3590" max="3590" width="10.6328125" style="3" customWidth="1"/>
    <col min="3591" max="3591" width="4.08984375" style="3" customWidth="1"/>
    <col min="3592" max="3594" width="3.6328125" style="3" customWidth="1"/>
    <col min="3595" max="3595" width="2.6328125" style="3" customWidth="1"/>
    <col min="3596" max="3596" width="3.6328125" style="3" customWidth="1"/>
    <col min="3597" max="3597" width="2.90625" style="3" customWidth="1"/>
    <col min="3598" max="3598" width="3.6328125" style="3" customWidth="1"/>
    <col min="3599" max="3599" width="2.90625" style="3" customWidth="1"/>
    <col min="3600" max="3601" width="0.7265625" style="3" customWidth="1"/>
    <col min="3602" max="3602" width="35.36328125" style="3" customWidth="1"/>
    <col min="3603" max="3603" width="13" style="3" customWidth="1"/>
    <col min="3604" max="3604" width="0.6328125" style="3" customWidth="1"/>
    <col min="3605" max="3605" width="11.26953125" style="3" bestFit="1" customWidth="1"/>
    <col min="3606" max="3611" width="2.6328125" style="3" customWidth="1"/>
    <col min="3612" max="3840" width="9" style="3" customWidth="1"/>
    <col min="3841" max="3841" width="0.7265625" style="3" customWidth="1"/>
    <col min="3842" max="3842" width="11.6328125" style="3" customWidth="1"/>
    <col min="3843" max="3843" width="5.08984375" style="3" customWidth="1"/>
    <col min="3844" max="3845" width="13.6328125" style="3" customWidth="1"/>
    <col min="3846" max="3846" width="10.6328125" style="3" customWidth="1"/>
    <col min="3847" max="3847" width="4.08984375" style="3" customWidth="1"/>
    <col min="3848" max="3850" width="3.6328125" style="3" customWidth="1"/>
    <col min="3851" max="3851" width="2.6328125" style="3" customWidth="1"/>
    <col min="3852" max="3852" width="3.6328125" style="3" customWidth="1"/>
    <col min="3853" max="3853" width="2.90625" style="3" customWidth="1"/>
    <col min="3854" max="3854" width="3.6328125" style="3" customWidth="1"/>
    <col min="3855" max="3855" width="2.90625" style="3" customWidth="1"/>
    <col min="3856" max="3857" width="0.7265625" style="3" customWidth="1"/>
    <col min="3858" max="3858" width="35.36328125" style="3" customWidth="1"/>
    <col min="3859" max="3859" width="13" style="3" customWidth="1"/>
    <col min="3860" max="3860" width="0.6328125" style="3" customWidth="1"/>
    <col min="3861" max="3861" width="11.26953125" style="3" bestFit="1" customWidth="1"/>
    <col min="3862" max="3867" width="2.6328125" style="3" customWidth="1"/>
    <col min="3868" max="4096" width="9" style="3" customWidth="1"/>
    <col min="4097" max="4097" width="0.7265625" style="3" customWidth="1"/>
    <col min="4098" max="4098" width="11.6328125" style="3" customWidth="1"/>
    <col min="4099" max="4099" width="5.08984375" style="3" customWidth="1"/>
    <col min="4100" max="4101" width="13.6328125" style="3" customWidth="1"/>
    <col min="4102" max="4102" width="10.6328125" style="3" customWidth="1"/>
    <col min="4103" max="4103" width="4.08984375" style="3" customWidth="1"/>
    <col min="4104" max="4106" width="3.6328125" style="3" customWidth="1"/>
    <col min="4107" max="4107" width="2.6328125" style="3" customWidth="1"/>
    <col min="4108" max="4108" width="3.6328125" style="3" customWidth="1"/>
    <col min="4109" max="4109" width="2.90625" style="3" customWidth="1"/>
    <col min="4110" max="4110" width="3.6328125" style="3" customWidth="1"/>
    <col min="4111" max="4111" width="2.90625" style="3" customWidth="1"/>
    <col min="4112" max="4113" width="0.7265625" style="3" customWidth="1"/>
    <col min="4114" max="4114" width="35.36328125" style="3" customWidth="1"/>
    <col min="4115" max="4115" width="13" style="3" customWidth="1"/>
    <col min="4116" max="4116" width="0.6328125" style="3" customWidth="1"/>
    <col min="4117" max="4117" width="11.26953125" style="3" bestFit="1" customWidth="1"/>
    <col min="4118" max="4123" width="2.6328125" style="3" customWidth="1"/>
    <col min="4124" max="4352" width="9" style="3" customWidth="1"/>
    <col min="4353" max="4353" width="0.7265625" style="3" customWidth="1"/>
    <col min="4354" max="4354" width="11.6328125" style="3" customWidth="1"/>
    <col min="4355" max="4355" width="5.08984375" style="3" customWidth="1"/>
    <col min="4356" max="4357" width="13.6328125" style="3" customWidth="1"/>
    <col min="4358" max="4358" width="10.6328125" style="3" customWidth="1"/>
    <col min="4359" max="4359" width="4.08984375" style="3" customWidth="1"/>
    <col min="4360" max="4362" width="3.6328125" style="3" customWidth="1"/>
    <col min="4363" max="4363" width="2.6328125" style="3" customWidth="1"/>
    <col min="4364" max="4364" width="3.6328125" style="3" customWidth="1"/>
    <col min="4365" max="4365" width="2.90625" style="3" customWidth="1"/>
    <col min="4366" max="4366" width="3.6328125" style="3" customWidth="1"/>
    <col min="4367" max="4367" width="2.90625" style="3" customWidth="1"/>
    <col min="4368" max="4369" width="0.7265625" style="3" customWidth="1"/>
    <col min="4370" max="4370" width="35.36328125" style="3" customWidth="1"/>
    <col min="4371" max="4371" width="13" style="3" customWidth="1"/>
    <col min="4372" max="4372" width="0.6328125" style="3" customWidth="1"/>
    <col min="4373" max="4373" width="11.26953125" style="3" bestFit="1" customWidth="1"/>
    <col min="4374" max="4379" width="2.6328125" style="3" customWidth="1"/>
    <col min="4380" max="4608" width="9" style="3" customWidth="1"/>
    <col min="4609" max="4609" width="0.7265625" style="3" customWidth="1"/>
    <col min="4610" max="4610" width="11.6328125" style="3" customWidth="1"/>
    <col min="4611" max="4611" width="5.08984375" style="3" customWidth="1"/>
    <col min="4612" max="4613" width="13.6328125" style="3" customWidth="1"/>
    <col min="4614" max="4614" width="10.6328125" style="3" customWidth="1"/>
    <col min="4615" max="4615" width="4.08984375" style="3" customWidth="1"/>
    <col min="4616" max="4618" width="3.6328125" style="3" customWidth="1"/>
    <col min="4619" max="4619" width="2.6328125" style="3" customWidth="1"/>
    <col min="4620" max="4620" width="3.6328125" style="3" customWidth="1"/>
    <col min="4621" max="4621" width="2.90625" style="3" customWidth="1"/>
    <col min="4622" max="4622" width="3.6328125" style="3" customWidth="1"/>
    <col min="4623" max="4623" width="2.90625" style="3" customWidth="1"/>
    <col min="4624" max="4625" width="0.7265625" style="3" customWidth="1"/>
    <col min="4626" max="4626" width="35.36328125" style="3" customWidth="1"/>
    <col min="4627" max="4627" width="13" style="3" customWidth="1"/>
    <col min="4628" max="4628" width="0.6328125" style="3" customWidth="1"/>
    <col min="4629" max="4629" width="11.26953125" style="3" bestFit="1" customWidth="1"/>
    <col min="4630" max="4635" width="2.6328125" style="3" customWidth="1"/>
    <col min="4636" max="4864" width="9" style="3" customWidth="1"/>
    <col min="4865" max="4865" width="0.7265625" style="3" customWidth="1"/>
    <col min="4866" max="4866" width="11.6328125" style="3" customWidth="1"/>
    <col min="4867" max="4867" width="5.08984375" style="3" customWidth="1"/>
    <col min="4868" max="4869" width="13.6328125" style="3" customWidth="1"/>
    <col min="4870" max="4870" width="10.6328125" style="3" customWidth="1"/>
    <col min="4871" max="4871" width="4.08984375" style="3" customWidth="1"/>
    <col min="4872" max="4874" width="3.6328125" style="3" customWidth="1"/>
    <col min="4875" max="4875" width="2.6328125" style="3" customWidth="1"/>
    <col min="4876" max="4876" width="3.6328125" style="3" customWidth="1"/>
    <col min="4877" max="4877" width="2.90625" style="3" customWidth="1"/>
    <col min="4878" max="4878" width="3.6328125" style="3" customWidth="1"/>
    <col min="4879" max="4879" width="2.90625" style="3" customWidth="1"/>
    <col min="4880" max="4881" width="0.7265625" style="3" customWidth="1"/>
    <col min="4882" max="4882" width="35.36328125" style="3" customWidth="1"/>
    <col min="4883" max="4883" width="13" style="3" customWidth="1"/>
    <col min="4884" max="4884" width="0.6328125" style="3" customWidth="1"/>
    <col min="4885" max="4885" width="11.26953125" style="3" bestFit="1" customWidth="1"/>
    <col min="4886" max="4891" width="2.6328125" style="3" customWidth="1"/>
    <col min="4892" max="5120" width="9" style="3" customWidth="1"/>
    <col min="5121" max="5121" width="0.7265625" style="3" customWidth="1"/>
    <col min="5122" max="5122" width="11.6328125" style="3" customWidth="1"/>
    <col min="5123" max="5123" width="5.08984375" style="3" customWidth="1"/>
    <col min="5124" max="5125" width="13.6328125" style="3" customWidth="1"/>
    <col min="5126" max="5126" width="10.6328125" style="3" customWidth="1"/>
    <col min="5127" max="5127" width="4.08984375" style="3" customWidth="1"/>
    <col min="5128" max="5130" width="3.6328125" style="3" customWidth="1"/>
    <col min="5131" max="5131" width="2.6328125" style="3" customWidth="1"/>
    <col min="5132" max="5132" width="3.6328125" style="3" customWidth="1"/>
    <col min="5133" max="5133" width="2.90625" style="3" customWidth="1"/>
    <col min="5134" max="5134" width="3.6328125" style="3" customWidth="1"/>
    <col min="5135" max="5135" width="2.90625" style="3" customWidth="1"/>
    <col min="5136" max="5137" width="0.7265625" style="3" customWidth="1"/>
    <col min="5138" max="5138" width="35.36328125" style="3" customWidth="1"/>
    <col min="5139" max="5139" width="13" style="3" customWidth="1"/>
    <col min="5140" max="5140" width="0.6328125" style="3" customWidth="1"/>
    <col min="5141" max="5141" width="11.26953125" style="3" bestFit="1" customWidth="1"/>
    <col min="5142" max="5147" width="2.6328125" style="3" customWidth="1"/>
    <col min="5148" max="5376" width="9" style="3" customWidth="1"/>
    <col min="5377" max="5377" width="0.7265625" style="3" customWidth="1"/>
    <col min="5378" max="5378" width="11.6328125" style="3" customWidth="1"/>
    <col min="5379" max="5379" width="5.08984375" style="3" customWidth="1"/>
    <col min="5380" max="5381" width="13.6328125" style="3" customWidth="1"/>
    <col min="5382" max="5382" width="10.6328125" style="3" customWidth="1"/>
    <col min="5383" max="5383" width="4.08984375" style="3" customWidth="1"/>
    <col min="5384" max="5386" width="3.6328125" style="3" customWidth="1"/>
    <col min="5387" max="5387" width="2.6328125" style="3" customWidth="1"/>
    <col min="5388" max="5388" width="3.6328125" style="3" customWidth="1"/>
    <col min="5389" max="5389" width="2.90625" style="3" customWidth="1"/>
    <col min="5390" max="5390" width="3.6328125" style="3" customWidth="1"/>
    <col min="5391" max="5391" width="2.90625" style="3" customWidth="1"/>
    <col min="5392" max="5393" width="0.7265625" style="3" customWidth="1"/>
    <col min="5394" max="5394" width="35.36328125" style="3" customWidth="1"/>
    <col min="5395" max="5395" width="13" style="3" customWidth="1"/>
    <col min="5396" max="5396" width="0.6328125" style="3" customWidth="1"/>
    <col min="5397" max="5397" width="11.26953125" style="3" bestFit="1" customWidth="1"/>
    <col min="5398" max="5403" width="2.6328125" style="3" customWidth="1"/>
    <col min="5404" max="5632" width="9" style="3" customWidth="1"/>
    <col min="5633" max="5633" width="0.7265625" style="3" customWidth="1"/>
    <col min="5634" max="5634" width="11.6328125" style="3" customWidth="1"/>
    <col min="5635" max="5635" width="5.08984375" style="3" customWidth="1"/>
    <col min="5636" max="5637" width="13.6328125" style="3" customWidth="1"/>
    <col min="5638" max="5638" width="10.6328125" style="3" customWidth="1"/>
    <col min="5639" max="5639" width="4.08984375" style="3" customWidth="1"/>
    <col min="5640" max="5642" width="3.6328125" style="3" customWidth="1"/>
    <col min="5643" max="5643" width="2.6328125" style="3" customWidth="1"/>
    <col min="5644" max="5644" width="3.6328125" style="3" customWidth="1"/>
    <col min="5645" max="5645" width="2.90625" style="3" customWidth="1"/>
    <col min="5646" max="5646" width="3.6328125" style="3" customWidth="1"/>
    <col min="5647" max="5647" width="2.90625" style="3" customWidth="1"/>
    <col min="5648" max="5649" width="0.7265625" style="3" customWidth="1"/>
    <col min="5650" max="5650" width="35.36328125" style="3" customWidth="1"/>
    <col min="5651" max="5651" width="13" style="3" customWidth="1"/>
    <col min="5652" max="5652" width="0.6328125" style="3" customWidth="1"/>
    <col min="5653" max="5653" width="11.26953125" style="3" bestFit="1" customWidth="1"/>
    <col min="5654" max="5659" width="2.6328125" style="3" customWidth="1"/>
    <col min="5660" max="5888" width="9" style="3" customWidth="1"/>
    <col min="5889" max="5889" width="0.7265625" style="3" customWidth="1"/>
    <col min="5890" max="5890" width="11.6328125" style="3" customWidth="1"/>
    <col min="5891" max="5891" width="5.08984375" style="3" customWidth="1"/>
    <col min="5892" max="5893" width="13.6328125" style="3" customWidth="1"/>
    <col min="5894" max="5894" width="10.6328125" style="3" customWidth="1"/>
    <col min="5895" max="5895" width="4.08984375" style="3" customWidth="1"/>
    <col min="5896" max="5898" width="3.6328125" style="3" customWidth="1"/>
    <col min="5899" max="5899" width="2.6328125" style="3" customWidth="1"/>
    <col min="5900" max="5900" width="3.6328125" style="3" customWidth="1"/>
    <col min="5901" max="5901" width="2.90625" style="3" customWidth="1"/>
    <col min="5902" max="5902" width="3.6328125" style="3" customWidth="1"/>
    <col min="5903" max="5903" width="2.90625" style="3" customWidth="1"/>
    <col min="5904" max="5905" width="0.7265625" style="3" customWidth="1"/>
    <col min="5906" max="5906" width="35.36328125" style="3" customWidth="1"/>
    <col min="5907" max="5907" width="13" style="3" customWidth="1"/>
    <col min="5908" max="5908" width="0.6328125" style="3" customWidth="1"/>
    <col min="5909" max="5909" width="11.26953125" style="3" bestFit="1" customWidth="1"/>
    <col min="5910" max="5915" width="2.6328125" style="3" customWidth="1"/>
    <col min="5916" max="6144" width="9" style="3" customWidth="1"/>
    <col min="6145" max="6145" width="0.7265625" style="3" customWidth="1"/>
    <col min="6146" max="6146" width="11.6328125" style="3" customWidth="1"/>
    <col min="6147" max="6147" width="5.08984375" style="3" customWidth="1"/>
    <col min="6148" max="6149" width="13.6328125" style="3" customWidth="1"/>
    <col min="6150" max="6150" width="10.6328125" style="3" customWidth="1"/>
    <col min="6151" max="6151" width="4.08984375" style="3" customWidth="1"/>
    <col min="6152" max="6154" width="3.6328125" style="3" customWidth="1"/>
    <col min="6155" max="6155" width="2.6328125" style="3" customWidth="1"/>
    <col min="6156" max="6156" width="3.6328125" style="3" customWidth="1"/>
    <col min="6157" max="6157" width="2.90625" style="3" customWidth="1"/>
    <col min="6158" max="6158" width="3.6328125" style="3" customWidth="1"/>
    <col min="6159" max="6159" width="2.90625" style="3" customWidth="1"/>
    <col min="6160" max="6161" width="0.7265625" style="3" customWidth="1"/>
    <col min="6162" max="6162" width="35.36328125" style="3" customWidth="1"/>
    <col min="6163" max="6163" width="13" style="3" customWidth="1"/>
    <col min="6164" max="6164" width="0.6328125" style="3" customWidth="1"/>
    <col min="6165" max="6165" width="11.26953125" style="3" bestFit="1" customWidth="1"/>
    <col min="6166" max="6171" width="2.6328125" style="3" customWidth="1"/>
    <col min="6172" max="6400" width="9" style="3" customWidth="1"/>
    <col min="6401" max="6401" width="0.7265625" style="3" customWidth="1"/>
    <col min="6402" max="6402" width="11.6328125" style="3" customWidth="1"/>
    <col min="6403" max="6403" width="5.08984375" style="3" customWidth="1"/>
    <col min="6404" max="6405" width="13.6328125" style="3" customWidth="1"/>
    <col min="6406" max="6406" width="10.6328125" style="3" customWidth="1"/>
    <col min="6407" max="6407" width="4.08984375" style="3" customWidth="1"/>
    <col min="6408" max="6410" width="3.6328125" style="3" customWidth="1"/>
    <col min="6411" max="6411" width="2.6328125" style="3" customWidth="1"/>
    <col min="6412" max="6412" width="3.6328125" style="3" customWidth="1"/>
    <col min="6413" max="6413" width="2.90625" style="3" customWidth="1"/>
    <col min="6414" max="6414" width="3.6328125" style="3" customWidth="1"/>
    <col min="6415" max="6415" width="2.90625" style="3" customWidth="1"/>
    <col min="6416" max="6417" width="0.7265625" style="3" customWidth="1"/>
    <col min="6418" max="6418" width="35.36328125" style="3" customWidth="1"/>
    <col min="6419" max="6419" width="13" style="3" customWidth="1"/>
    <col min="6420" max="6420" width="0.6328125" style="3" customWidth="1"/>
    <col min="6421" max="6421" width="11.26953125" style="3" bestFit="1" customWidth="1"/>
    <col min="6422" max="6427" width="2.6328125" style="3" customWidth="1"/>
    <col min="6428" max="6656" width="9" style="3" customWidth="1"/>
    <col min="6657" max="6657" width="0.7265625" style="3" customWidth="1"/>
    <col min="6658" max="6658" width="11.6328125" style="3" customWidth="1"/>
    <col min="6659" max="6659" width="5.08984375" style="3" customWidth="1"/>
    <col min="6660" max="6661" width="13.6328125" style="3" customWidth="1"/>
    <col min="6662" max="6662" width="10.6328125" style="3" customWidth="1"/>
    <col min="6663" max="6663" width="4.08984375" style="3" customWidth="1"/>
    <col min="6664" max="6666" width="3.6328125" style="3" customWidth="1"/>
    <col min="6667" max="6667" width="2.6328125" style="3" customWidth="1"/>
    <col min="6668" max="6668" width="3.6328125" style="3" customWidth="1"/>
    <col min="6669" max="6669" width="2.90625" style="3" customWidth="1"/>
    <col min="6670" max="6670" width="3.6328125" style="3" customWidth="1"/>
    <col min="6671" max="6671" width="2.90625" style="3" customWidth="1"/>
    <col min="6672" max="6673" width="0.7265625" style="3" customWidth="1"/>
    <col min="6674" max="6674" width="35.36328125" style="3" customWidth="1"/>
    <col min="6675" max="6675" width="13" style="3" customWidth="1"/>
    <col min="6676" max="6676" width="0.6328125" style="3" customWidth="1"/>
    <col min="6677" max="6677" width="11.26953125" style="3" bestFit="1" customWidth="1"/>
    <col min="6678" max="6683" width="2.6328125" style="3" customWidth="1"/>
    <col min="6684" max="6912" width="9" style="3" customWidth="1"/>
    <col min="6913" max="6913" width="0.7265625" style="3" customWidth="1"/>
    <col min="6914" max="6914" width="11.6328125" style="3" customWidth="1"/>
    <col min="6915" max="6915" width="5.08984375" style="3" customWidth="1"/>
    <col min="6916" max="6917" width="13.6328125" style="3" customWidth="1"/>
    <col min="6918" max="6918" width="10.6328125" style="3" customWidth="1"/>
    <col min="6919" max="6919" width="4.08984375" style="3" customWidth="1"/>
    <col min="6920" max="6922" width="3.6328125" style="3" customWidth="1"/>
    <col min="6923" max="6923" width="2.6328125" style="3" customWidth="1"/>
    <col min="6924" max="6924" width="3.6328125" style="3" customWidth="1"/>
    <col min="6925" max="6925" width="2.90625" style="3" customWidth="1"/>
    <col min="6926" max="6926" width="3.6328125" style="3" customWidth="1"/>
    <col min="6927" max="6927" width="2.90625" style="3" customWidth="1"/>
    <col min="6928" max="6929" width="0.7265625" style="3" customWidth="1"/>
    <col min="6930" max="6930" width="35.36328125" style="3" customWidth="1"/>
    <col min="6931" max="6931" width="13" style="3" customWidth="1"/>
    <col min="6932" max="6932" width="0.6328125" style="3" customWidth="1"/>
    <col min="6933" max="6933" width="11.26953125" style="3" bestFit="1" customWidth="1"/>
    <col min="6934" max="6939" width="2.6328125" style="3" customWidth="1"/>
    <col min="6940" max="7168" width="9" style="3" customWidth="1"/>
    <col min="7169" max="7169" width="0.7265625" style="3" customWidth="1"/>
    <col min="7170" max="7170" width="11.6328125" style="3" customWidth="1"/>
    <col min="7171" max="7171" width="5.08984375" style="3" customWidth="1"/>
    <col min="7172" max="7173" width="13.6328125" style="3" customWidth="1"/>
    <col min="7174" max="7174" width="10.6328125" style="3" customWidth="1"/>
    <col min="7175" max="7175" width="4.08984375" style="3" customWidth="1"/>
    <col min="7176" max="7178" width="3.6328125" style="3" customWidth="1"/>
    <col min="7179" max="7179" width="2.6328125" style="3" customWidth="1"/>
    <col min="7180" max="7180" width="3.6328125" style="3" customWidth="1"/>
    <col min="7181" max="7181" width="2.90625" style="3" customWidth="1"/>
    <col min="7182" max="7182" width="3.6328125" style="3" customWidth="1"/>
    <col min="7183" max="7183" width="2.90625" style="3" customWidth="1"/>
    <col min="7184" max="7185" width="0.7265625" style="3" customWidth="1"/>
    <col min="7186" max="7186" width="35.36328125" style="3" customWidth="1"/>
    <col min="7187" max="7187" width="13" style="3" customWidth="1"/>
    <col min="7188" max="7188" width="0.6328125" style="3" customWidth="1"/>
    <col min="7189" max="7189" width="11.26953125" style="3" bestFit="1" customWidth="1"/>
    <col min="7190" max="7195" width="2.6328125" style="3" customWidth="1"/>
    <col min="7196" max="7424" width="9" style="3" customWidth="1"/>
    <col min="7425" max="7425" width="0.7265625" style="3" customWidth="1"/>
    <col min="7426" max="7426" width="11.6328125" style="3" customWidth="1"/>
    <col min="7427" max="7427" width="5.08984375" style="3" customWidth="1"/>
    <col min="7428" max="7429" width="13.6328125" style="3" customWidth="1"/>
    <col min="7430" max="7430" width="10.6328125" style="3" customWidth="1"/>
    <col min="7431" max="7431" width="4.08984375" style="3" customWidth="1"/>
    <col min="7432" max="7434" width="3.6328125" style="3" customWidth="1"/>
    <col min="7435" max="7435" width="2.6328125" style="3" customWidth="1"/>
    <col min="7436" max="7436" width="3.6328125" style="3" customWidth="1"/>
    <col min="7437" max="7437" width="2.90625" style="3" customWidth="1"/>
    <col min="7438" max="7438" width="3.6328125" style="3" customWidth="1"/>
    <col min="7439" max="7439" width="2.90625" style="3" customWidth="1"/>
    <col min="7440" max="7441" width="0.7265625" style="3" customWidth="1"/>
    <col min="7442" max="7442" width="35.36328125" style="3" customWidth="1"/>
    <col min="7443" max="7443" width="13" style="3" customWidth="1"/>
    <col min="7444" max="7444" width="0.6328125" style="3" customWidth="1"/>
    <col min="7445" max="7445" width="11.26953125" style="3" bestFit="1" customWidth="1"/>
    <col min="7446" max="7451" width="2.6328125" style="3" customWidth="1"/>
    <col min="7452" max="7680" width="9" style="3" customWidth="1"/>
    <col min="7681" max="7681" width="0.7265625" style="3" customWidth="1"/>
    <col min="7682" max="7682" width="11.6328125" style="3" customWidth="1"/>
    <col min="7683" max="7683" width="5.08984375" style="3" customWidth="1"/>
    <col min="7684" max="7685" width="13.6328125" style="3" customWidth="1"/>
    <col min="7686" max="7686" width="10.6328125" style="3" customWidth="1"/>
    <col min="7687" max="7687" width="4.08984375" style="3" customWidth="1"/>
    <col min="7688" max="7690" width="3.6328125" style="3" customWidth="1"/>
    <col min="7691" max="7691" width="2.6328125" style="3" customWidth="1"/>
    <col min="7692" max="7692" width="3.6328125" style="3" customWidth="1"/>
    <col min="7693" max="7693" width="2.90625" style="3" customWidth="1"/>
    <col min="7694" max="7694" width="3.6328125" style="3" customWidth="1"/>
    <col min="7695" max="7695" width="2.90625" style="3" customWidth="1"/>
    <col min="7696" max="7697" width="0.7265625" style="3" customWidth="1"/>
    <col min="7698" max="7698" width="35.36328125" style="3" customWidth="1"/>
    <col min="7699" max="7699" width="13" style="3" customWidth="1"/>
    <col min="7700" max="7700" width="0.6328125" style="3" customWidth="1"/>
    <col min="7701" max="7701" width="11.26953125" style="3" bestFit="1" customWidth="1"/>
    <col min="7702" max="7707" width="2.6328125" style="3" customWidth="1"/>
    <col min="7708" max="7936" width="9" style="3" customWidth="1"/>
    <col min="7937" max="7937" width="0.7265625" style="3" customWidth="1"/>
    <col min="7938" max="7938" width="11.6328125" style="3" customWidth="1"/>
    <col min="7939" max="7939" width="5.08984375" style="3" customWidth="1"/>
    <col min="7940" max="7941" width="13.6328125" style="3" customWidth="1"/>
    <col min="7942" max="7942" width="10.6328125" style="3" customWidth="1"/>
    <col min="7943" max="7943" width="4.08984375" style="3" customWidth="1"/>
    <col min="7944" max="7946" width="3.6328125" style="3" customWidth="1"/>
    <col min="7947" max="7947" width="2.6328125" style="3" customWidth="1"/>
    <col min="7948" max="7948" width="3.6328125" style="3" customWidth="1"/>
    <col min="7949" max="7949" width="2.90625" style="3" customWidth="1"/>
    <col min="7950" max="7950" width="3.6328125" style="3" customWidth="1"/>
    <col min="7951" max="7951" width="2.90625" style="3" customWidth="1"/>
    <col min="7952" max="7953" width="0.7265625" style="3" customWidth="1"/>
    <col min="7954" max="7954" width="35.36328125" style="3" customWidth="1"/>
    <col min="7955" max="7955" width="13" style="3" customWidth="1"/>
    <col min="7956" max="7956" width="0.6328125" style="3" customWidth="1"/>
    <col min="7957" max="7957" width="11.26953125" style="3" bestFit="1" customWidth="1"/>
    <col min="7958" max="7963" width="2.6328125" style="3" customWidth="1"/>
    <col min="7964" max="8192" width="9" style="3" customWidth="1"/>
    <col min="8193" max="8193" width="0.7265625" style="3" customWidth="1"/>
    <col min="8194" max="8194" width="11.6328125" style="3" customWidth="1"/>
    <col min="8195" max="8195" width="5.08984375" style="3" customWidth="1"/>
    <col min="8196" max="8197" width="13.6328125" style="3" customWidth="1"/>
    <col min="8198" max="8198" width="10.6328125" style="3" customWidth="1"/>
    <col min="8199" max="8199" width="4.08984375" style="3" customWidth="1"/>
    <col min="8200" max="8202" width="3.6328125" style="3" customWidth="1"/>
    <col min="8203" max="8203" width="2.6328125" style="3" customWidth="1"/>
    <col min="8204" max="8204" width="3.6328125" style="3" customWidth="1"/>
    <col min="8205" max="8205" width="2.90625" style="3" customWidth="1"/>
    <col min="8206" max="8206" width="3.6328125" style="3" customWidth="1"/>
    <col min="8207" max="8207" width="2.90625" style="3" customWidth="1"/>
    <col min="8208" max="8209" width="0.7265625" style="3" customWidth="1"/>
    <col min="8210" max="8210" width="35.36328125" style="3" customWidth="1"/>
    <col min="8211" max="8211" width="13" style="3" customWidth="1"/>
    <col min="8212" max="8212" width="0.6328125" style="3" customWidth="1"/>
    <col min="8213" max="8213" width="11.26953125" style="3" bestFit="1" customWidth="1"/>
    <col min="8214" max="8219" width="2.6328125" style="3" customWidth="1"/>
    <col min="8220" max="8448" width="9" style="3" customWidth="1"/>
    <col min="8449" max="8449" width="0.7265625" style="3" customWidth="1"/>
    <col min="8450" max="8450" width="11.6328125" style="3" customWidth="1"/>
    <col min="8451" max="8451" width="5.08984375" style="3" customWidth="1"/>
    <col min="8452" max="8453" width="13.6328125" style="3" customWidth="1"/>
    <col min="8454" max="8454" width="10.6328125" style="3" customWidth="1"/>
    <col min="8455" max="8455" width="4.08984375" style="3" customWidth="1"/>
    <col min="8456" max="8458" width="3.6328125" style="3" customWidth="1"/>
    <col min="8459" max="8459" width="2.6328125" style="3" customWidth="1"/>
    <col min="8460" max="8460" width="3.6328125" style="3" customWidth="1"/>
    <col min="8461" max="8461" width="2.90625" style="3" customWidth="1"/>
    <col min="8462" max="8462" width="3.6328125" style="3" customWidth="1"/>
    <col min="8463" max="8463" width="2.90625" style="3" customWidth="1"/>
    <col min="8464" max="8465" width="0.7265625" style="3" customWidth="1"/>
    <col min="8466" max="8466" width="35.36328125" style="3" customWidth="1"/>
    <col min="8467" max="8467" width="13" style="3" customWidth="1"/>
    <col min="8468" max="8468" width="0.6328125" style="3" customWidth="1"/>
    <col min="8469" max="8469" width="11.26953125" style="3" bestFit="1" customWidth="1"/>
    <col min="8470" max="8475" width="2.6328125" style="3" customWidth="1"/>
    <col min="8476" max="8704" width="9" style="3" customWidth="1"/>
    <col min="8705" max="8705" width="0.7265625" style="3" customWidth="1"/>
    <col min="8706" max="8706" width="11.6328125" style="3" customWidth="1"/>
    <col min="8707" max="8707" width="5.08984375" style="3" customWidth="1"/>
    <col min="8708" max="8709" width="13.6328125" style="3" customWidth="1"/>
    <col min="8710" max="8710" width="10.6328125" style="3" customWidth="1"/>
    <col min="8711" max="8711" width="4.08984375" style="3" customWidth="1"/>
    <col min="8712" max="8714" width="3.6328125" style="3" customWidth="1"/>
    <col min="8715" max="8715" width="2.6328125" style="3" customWidth="1"/>
    <col min="8716" max="8716" width="3.6328125" style="3" customWidth="1"/>
    <col min="8717" max="8717" width="2.90625" style="3" customWidth="1"/>
    <col min="8718" max="8718" width="3.6328125" style="3" customWidth="1"/>
    <col min="8719" max="8719" width="2.90625" style="3" customWidth="1"/>
    <col min="8720" max="8721" width="0.7265625" style="3" customWidth="1"/>
    <col min="8722" max="8722" width="35.36328125" style="3" customWidth="1"/>
    <col min="8723" max="8723" width="13" style="3" customWidth="1"/>
    <col min="8724" max="8724" width="0.6328125" style="3" customWidth="1"/>
    <col min="8725" max="8725" width="11.26953125" style="3" bestFit="1" customWidth="1"/>
    <col min="8726" max="8731" width="2.6328125" style="3" customWidth="1"/>
    <col min="8732" max="8960" width="9" style="3" customWidth="1"/>
    <col min="8961" max="8961" width="0.7265625" style="3" customWidth="1"/>
    <col min="8962" max="8962" width="11.6328125" style="3" customWidth="1"/>
    <col min="8963" max="8963" width="5.08984375" style="3" customWidth="1"/>
    <col min="8964" max="8965" width="13.6328125" style="3" customWidth="1"/>
    <col min="8966" max="8966" width="10.6328125" style="3" customWidth="1"/>
    <col min="8967" max="8967" width="4.08984375" style="3" customWidth="1"/>
    <col min="8968" max="8970" width="3.6328125" style="3" customWidth="1"/>
    <col min="8971" max="8971" width="2.6328125" style="3" customWidth="1"/>
    <col min="8972" max="8972" width="3.6328125" style="3" customWidth="1"/>
    <col min="8973" max="8973" width="2.90625" style="3" customWidth="1"/>
    <col min="8974" max="8974" width="3.6328125" style="3" customWidth="1"/>
    <col min="8975" max="8975" width="2.90625" style="3" customWidth="1"/>
    <col min="8976" max="8977" width="0.7265625" style="3" customWidth="1"/>
    <col min="8978" max="8978" width="35.36328125" style="3" customWidth="1"/>
    <col min="8979" max="8979" width="13" style="3" customWidth="1"/>
    <col min="8980" max="8980" width="0.6328125" style="3" customWidth="1"/>
    <col min="8981" max="8981" width="11.26953125" style="3" bestFit="1" customWidth="1"/>
    <col min="8982" max="8987" width="2.6328125" style="3" customWidth="1"/>
    <col min="8988" max="9216" width="9" style="3" customWidth="1"/>
    <col min="9217" max="9217" width="0.7265625" style="3" customWidth="1"/>
    <col min="9218" max="9218" width="11.6328125" style="3" customWidth="1"/>
    <col min="9219" max="9219" width="5.08984375" style="3" customWidth="1"/>
    <col min="9220" max="9221" width="13.6328125" style="3" customWidth="1"/>
    <col min="9222" max="9222" width="10.6328125" style="3" customWidth="1"/>
    <col min="9223" max="9223" width="4.08984375" style="3" customWidth="1"/>
    <col min="9224" max="9226" width="3.6328125" style="3" customWidth="1"/>
    <col min="9227" max="9227" width="2.6328125" style="3" customWidth="1"/>
    <col min="9228" max="9228" width="3.6328125" style="3" customWidth="1"/>
    <col min="9229" max="9229" width="2.90625" style="3" customWidth="1"/>
    <col min="9230" max="9230" width="3.6328125" style="3" customWidth="1"/>
    <col min="9231" max="9231" width="2.90625" style="3" customWidth="1"/>
    <col min="9232" max="9233" width="0.7265625" style="3" customWidth="1"/>
    <col min="9234" max="9234" width="35.36328125" style="3" customWidth="1"/>
    <col min="9235" max="9235" width="13" style="3" customWidth="1"/>
    <col min="9236" max="9236" width="0.6328125" style="3" customWidth="1"/>
    <col min="9237" max="9237" width="11.26953125" style="3" bestFit="1" customWidth="1"/>
    <col min="9238" max="9243" width="2.6328125" style="3" customWidth="1"/>
    <col min="9244" max="9472" width="9" style="3" customWidth="1"/>
    <col min="9473" max="9473" width="0.7265625" style="3" customWidth="1"/>
    <col min="9474" max="9474" width="11.6328125" style="3" customWidth="1"/>
    <col min="9475" max="9475" width="5.08984375" style="3" customWidth="1"/>
    <col min="9476" max="9477" width="13.6328125" style="3" customWidth="1"/>
    <col min="9478" max="9478" width="10.6328125" style="3" customWidth="1"/>
    <col min="9479" max="9479" width="4.08984375" style="3" customWidth="1"/>
    <col min="9480" max="9482" width="3.6328125" style="3" customWidth="1"/>
    <col min="9483" max="9483" width="2.6328125" style="3" customWidth="1"/>
    <col min="9484" max="9484" width="3.6328125" style="3" customWidth="1"/>
    <col min="9485" max="9485" width="2.90625" style="3" customWidth="1"/>
    <col min="9486" max="9486" width="3.6328125" style="3" customWidth="1"/>
    <col min="9487" max="9487" width="2.90625" style="3" customWidth="1"/>
    <col min="9488" max="9489" width="0.7265625" style="3" customWidth="1"/>
    <col min="9490" max="9490" width="35.36328125" style="3" customWidth="1"/>
    <col min="9491" max="9491" width="13" style="3" customWidth="1"/>
    <col min="9492" max="9492" width="0.6328125" style="3" customWidth="1"/>
    <col min="9493" max="9493" width="11.26953125" style="3" bestFit="1" customWidth="1"/>
    <col min="9494" max="9499" width="2.6328125" style="3" customWidth="1"/>
    <col min="9500" max="9728" width="9" style="3" customWidth="1"/>
    <col min="9729" max="9729" width="0.7265625" style="3" customWidth="1"/>
    <col min="9730" max="9730" width="11.6328125" style="3" customWidth="1"/>
    <col min="9731" max="9731" width="5.08984375" style="3" customWidth="1"/>
    <col min="9732" max="9733" width="13.6328125" style="3" customWidth="1"/>
    <col min="9734" max="9734" width="10.6328125" style="3" customWidth="1"/>
    <col min="9735" max="9735" width="4.08984375" style="3" customWidth="1"/>
    <col min="9736" max="9738" width="3.6328125" style="3" customWidth="1"/>
    <col min="9739" max="9739" width="2.6328125" style="3" customWidth="1"/>
    <col min="9740" max="9740" width="3.6328125" style="3" customWidth="1"/>
    <col min="9741" max="9741" width="2.90625" style="3" customWidth="1"/>
    <col min="9742" max="9742" width="3.6328125" style="3" customWidth="1"/>
    <col min="9743" max="9743" width="2.90625" style="3" customWidth="1"/>
    <col min="9744" max="9745" width="0.7265625" style="3" customWidth="1"/>
    <col min="9746" max="9746" width="35.36328125" style="3" customWidth="1"/>
    <col min="9747" max="9747" width="13" style="3" customWidth="1"/>
    <col min="9748" max="9748" width="0.6328125" style="3" customWidth="1"/>
    <col min="9749" max="9749" width="11.26953125" style="3" bestFit="1" customWidth="1"/>
    <col min="9750" max="9755" width="2.6328125" style="3" customWidth="1"/>
    <col min="9756" max="9984" width="9" style="3" customWidth="1"/>
    <col min="9985" max="9985" width="0.7265625" style="3" customWidth="1"/>
    <col min="9986" max="9986" width="11.6328125" style="3" customWidth="1"/>
    <col min="9987" max="9987" width="5.08984375" style="3" customWidth="1"/>
    <col min="9988" max="9989" width="13.6328125" style="3" customWidth="1"/>
    <col min="9990" max="9990" width="10.6328125" style="3" customWidth="1"/>
    <col min="9991" max="9991" width="4.08984375" style="3" customWidth="1"/>
    <col min="9992" max="9994" width="3.6328125" style="3" customWidth="1"/>
    <col min="9995" max="9995" width="2.6328125" style="3" customWidth="1"/>
    <col min="9996" max="9996" width="3.6328125" style="3" customWidth="1"/>
    <col min="9997" max="9997" width="2.90625" style="3" customWidth="1"/>
    <col min="9998" max="9998" width="3.6328125" style="3" customWidth="1"/>
    <col min="9999" max="9999" width="2.90625" style="3" customWidth="1"/>
    <col min="10000" max="10001" width="0.7265625" style="3" customWidth="1"/>
    <col min="10002" max="10002" width="35.36328125" style="3" customWidth="1"/>
    <col min="10003" max="10003" width="13" style="3" customWidth="1"/>
    <col min="10004" max="10004" width="0.6328125" style="3" customWidth="1"/>
    <col min="10005" max="10005" width="11.26953125" style="3" bestFit="1" customWidth="1"/>
    <col min="10006" max="10011" width="2.6328125" style="3" customWidth="1"/>
    <col min="10012" max="10240" width="9" style="3" customWidth="1"/>
    <col min="10241" max="10241" width="0.7265625" style="3" customWidth="1"/>
    <col min="10242" max="10242" width="11.6328125" style="3" customWidth="1"/>
    <col min="10243" max="10243" width="5.08984375" style="3" customWidth="1"/>
    <col min="10244" max="10245" width="13.6328125" style="3" customWidth="1"/>
    <col min="10246" max="10246" width="10.6328125" style="3" customWidth="1"/>
    <col min="10247" max="10247" width="4.08984375" style="3" customWidth="1"/>
    <col min="10248" max="10250" width="3.6328125" style="3" customWidth="1"/>
    <col min="10251" max="10251" width="2.6328125" style="3" customWidth="1"/>
    <col min="10252" max="10252" width="3.6328125" style="3" customWidth="1"/>
    <col min="10253" max="10253" width="2.90625" style="3" customWidth="1"/>
    <col min="10254" max="10254" width="3.6328125" style="3" customWidth="1"/>
    <col min="10255" max="10255" width="2.90625" style="3" customWidth="1"/>
    <col min="10256" max="10257" width="0.7265625" style="3" customWidth="1"/>
    <col min="10258" max="10258" width="35.36328125" style="3" customWidth="1"/>
    <col min="10259" max="10259" width="13" style="3" customWidth="1"/>
    <col min="10260" max="10260" width="0.6328125" style="3" customWidth="1"/>
    <col min="10261" max="10261" width="11.26953125" style="3" bestFit="1" customWidth="1"/>
    <col min="10262" max="10267" width="2.6328125" style="3" customWidth="1"/>
    <col min="10268" max="10496" width="9" style="3" customWidth="1"/>
    <col min="10497" max="10497" width="0.7265625" style="3" customWidth="1"/>
    <col min="10498" max="10498" width="11.6328125" style="3" customWidth="1"/>
    <col min="10499" max="10499" width="5.08984375" style="3" customWidth="1"/>
    <col min="10500" max="10501" width="13.6328125" style="3" customWidth="1"/>
    <col min="10502" max="10502" width="10.6328125" style="3" customWidth="1"/>
    <col min="10503" max="10503" width="4.08984375" style="3" customWidth="1"/>
    <col min="10504" max="10506" width="3.6328125" style="3" customWidth="1"/>
    <col min="10507" max="10507" width="2.6328125" style="3" customWidth="1"/>
    <col min="10508" max="10508" width="3.6328125" style="3" customWidth="1"/>
    <col min="10509" max="10509" width="2.90625" style="3" customWidth="1"/>
    <col min="10510" max="10510" width="3.6328125" style="3" customWidth="1"/>
    <col min="10511" max="10511" width="2.90625" style="3" customWidth="1"/>
    <col min="10512" max="10513" width="0.7265625" style="3" customWidth="1"/>
    <col min="10514" max="10514" width="35.36328125" style="3" customWidth="1"/>
    <col min="10515" max="10515" width="13" style="3" customWidth="1"/>
    <col min="10516" max="10516" width="0.6328125" style="3" customWidth="1"/>
    <col min="10517" max="10517" width="11.26953125" style="3" bestFit="1" customWidth="1"/>
    <col min="10518" max="10523" width="2.6328125" style="3" customWidth="1"/>
    <col min="10524" max="10752" width="9" style="3" customWidth="1"/>
    <col min="10753" max="10753" width="0.7265625" style="3" customWidth="1"/>
    <col min="10754" max="10754" width="11.6328125" style="3" customWidth="1"/>
    <col min="10755" max="10755" width="5.08984375" style="3" customWidth="1"/>
    <col min="10756" max="10757" width="13.6328125" style="3" customWidth="1"/>
    <col min="10758" max="10758" width="10.6328125" style="3" customWidth="1"/>
    <col min="10759" max="10759" width="4.08984375" style="3" customWidth="1"/>
    <col min="10760" max="10762" width="3.6328125" style="3" customWidth="1"/>
    <col min="10763" max="10763" width="2.6328125" style="3" customWidth="1"/>
    <col min="10764" max="10764" width="3.6328125" style="3" customWidth="1"/>
    <col min="10765" max="10765" width="2.90625" style="3" customWidth="1"/>
    <col min="10766" max="10766" width="3.6328125" style="3" customWidth="1"/>
    <col min="10767" max="10767" width="2.90625" style="3" customWidth="1"/>
    <col min="10768" max="10769" width="0.7265625" style="3" customWidth="1"/>
    <col min="10770" max="10770" width="35.36328125" style="3" customWidth="1"/>
    <col min="10771" max="10771" width="13" style="3" customWidth="1"/>
    <col min="10772" max="10772" width="0.6328125" style="3" customWidth="1"/>
    <col min="10773" max="10773" width="11.26953125" style="3" bestFit="1" customWidth="1"/>
    <col min="10774" max="10779" width="2.6328125" style="3" customWidth="1"/>
    <col min="10780" max="11008" width="9" style="3" customWidth="1"/>
    <col min="11009" max="11009" width="0.7265625" style="3" customWidth="1"/>
    <col min="11010" max="11010" width="11.6328125" style="3" customWidth="1"/>
    <col min="11011" max="11011" width="5.08984375" style="3" customWidth="1"/>
    <col min="11012" max="11013" width="13.6328125" style="3" customWidth="1"/>
    <col min="11014" max="11014" width="10.6328125" style="3" customWidth="1"/>
    <col min="11015" max="11015" width="4.08984375" style="3" customWidth="1"/>
    <col min="11016" max="11018" width="3.6328125" style="3" customWidth="1"/>
    <col min="11019" max="11019" width="2.6328125" style="3" customWidth="1"/>
    <col min="11020" max="11020" width="3.6328125" style="3" customWidth="1"/>
    <col min="11021" max="11021" width="2.90625" style="3" customWidth="1"/>
    <col min="11022" max="11022" width="3.6328125" style="3" customWidth="1"/>
    <col min="11023" max="11023" width="2.90625" style="3" customWidth="1"/>
    <col min="11024" max="11025" width="0.7265625" style="3" customWidth="1"/>
    <col min="11026" max="11026" width="35.36328125" style="3" customWidth="1"/>
    <col min="11027" max="11027" width="13" style="3" customWidth="1"/>
    <col min="11028" max="11028" width="0.6328125" style="3" customWidth="1"/>
    <col min="11029" max="11029" width="11.26953125" style="3" bestFit="1" customWidth="1"/>
    <col min="11030" max="11035" width="2.6328125" style="3" customWidth="1"/>
    <col min="11036" max="11264" width="9" style="3" customWidth="1"/>
    <col min="11265" max="11265" width="0.7265625" style="3" customWidth="1"/>
    <col min="11266" max="11266" width="11.6328125" style="3" customWidth="1"/>
    <col min="11267" max="11267" width="5.08984375" style="3" customWidth="1"/>
    <col min="11268" max="11269" width="13.6328125" style="3" customWidth="1"/>
    <col min="11270" max="11270" width="10.6328125" style="3" customWidth="1"/>
    <col min="11271" max="11271" width="4.08984375" style="3" customWidth="1"/>
    <col min="11272" max="11274" width="3.6328125" style="3" customWidth="1"/>
    <col min="11275" max="11275" width="2.6328125" style="3" customWidth="1"/>
    <col min="11276" max="11276" width="3.6328125" style="3" customWidth="1"/>
    <col min="11277" max="11277" width="2.90625" style="3" customWidth="1"/>
    <col min="11278" max="11278" width="3.6328125" style="3" customWidth="1"/>
    <col min="11279" max="11279" width="2.90625" style="3" customWidth="1"/>
    <col min="11280" max="11281" width="0.7265625" style="3" customWidth="1"/>
    <col min="11282" max="11282" width="35.36328125" style="3" customWidth="1"/>
    <col min="11283" max="11283" width="13" style="3" customWidth="1"/>
    <col min="11284" max="11284" width="0.6328125" style="3" customWidth="1"/>
    <col min="11285" max="11285" width="11.26953125" style="3" bestFit="1" customWidth="1"/>
    <col min="11286" max="11291" width="2.6328125" style="3" customWidth="1"/>
    <col min="11292" max="11520" width="9" style="3" customWidth="1"/>
    <col min="11521" max="11521" width="0.7265625" style="3" customWidth="1"/>
    <col min="11522" max="11522" width="11.6328125" style="3" customWidth="1"/>
    <col min="11523" max="11523" width="5.08984375" style="3" customWidth="1"/>
    <col min="11524" max="11525" width="13.6328125" style="3" customWidth="1"/>
    <col min="11526" max="11526" width="10.6328125" style="3" customWidth="1"/>
    <col min="11527" max="11527" width="4.08984375" style="3" customWidth="1"/>
    <col min="11528" max="11530" width="3.6328125" style="3" customWidth="1"/>
    <col min="11531" max="11531" width="2.6328125" style="3" customWidth="1"/>
    <col min="11532" max="11532" width="3.6328125" style="3" customWidth="1"/>
    <col min="11533" max="11533" width="2.90625" style="3" customWidth="1"/>
    <col min="11534" max="11534" width="3.6328125" style="3" customWidth="1"/>
    <col min="11535" max="11535" width="2.90625" style="3" customWidth="1"/>
    <col min="11536" max="11537" width="0.7265625" style="3" customWidth="1"/>
    <col min="11538" max="11538" width="35.36328125" style="3" customWidth="1"/>
    <col min="11539" max="11539" width="13" style="3" customWidth="1"/>
    <col min="11540" max="11540" width="0.6328125" style="3" customWidth="1"/>
    <col min="11541" max="11541" width="11.26953125" style="3" bestFit="1" customWidth="1"/>
    <col min="11542" max="11547" width="2.6328125" style="3" customWidth="1"/>
    <col min="11548" max="11776" width="9" style="3" customWidth="1"/>
    <col min="11777" max="11777" width="0.7265625" style="3" customWidth="1"/>
    <col min="11778" max="11778" width="11.6328125" style="3" customWidth="1"/>
    <col min="11779" max="11779" width="5.08984375" style="3" customWidth="1"/>
    <col min="11780" max="11781" width="13.6328125" style="3" customWidth="1"/>
    <col min="11782" max="11782" width="10.6328125" style="3" customWidth="1"/>
    <col min="11783" max="11783" width="4.08984375" style="3" customWidth="1"/>
    <col min="11784" max="11786" width="3.6328125" style="3" customWidth="1"/>
    <col min="11787" max="11787" width="2.6328125" style="3" customWidth="1"/>
    <col min="11788" max="11788" width="3.6328125" style="3" customWidth="1"/>
    <col min="11789" max="11789" width="2.90625" style="3" customWidth="1"/>
    <col min="11790" max="11790" width="3.6328125" style="3" customWidth="1"/>
    <col min="11791" max="11791" width="2.90625" style="3" customWidth="1"/>
    <col min="11792" max="11793" width="0.7265625" style="3" customWidth="1"/>
    <col min="11794" max="11794" width="35.36328125" style="3" customWidth="1"/>
    <col min="11795" max="11795" width="13" style="3" customWidth="1"/>
    <col min="11796" max="11796" width="0.6328125" style="3" customWidth="1"/>
    <col min="11797" max="11797" width="11.26953125" style="3" bestFit="1" customWidth="1"/>
    <col min="11798" max="11803" width="2.6328125" style="3" customWidth="1"/>
    <col min="11804" max="12032" width="9" style="3" customWidth="1"/>
    <col min="12033" max="12033" width="0.7265625" style="3" customWidth="1"/>
    <col min="12034" max="12034" width="11.6328125" style="3" customWidth="1"/>
    <col min="12035" max="12035" width="5.08984375" style="3" customWidth="1"/>
    <col min="12036" max="12037" width="13.6328125" style="3" customWidth="1"/>
    <col min="12038" max="12038" width="10.6328125" style="3" customWidth="1"/>
    <col min="12039" max="12039" width="4.08984375" style="3" customWidth="1"/>
    <col min="12040" max="12042" width="3.6328125" style="3" customWidth="1"/>
    <col min="12043" max="12043" width="2.6328125" style="3" customWidth="1"/>
    <col min="12044" max="12044" width="3.6328125" style="3" customWidth="1"/>
    <col min="12045" max="12045" width="2.90625" style="3" customWidth="1"/>
    <col min="12046" max="12046" width="3.6328125" style="3" customWidth="1"/>
    <col min="12047" max="12047" width="2.90625" style="3" customWidth="1"/>
    <col min="12048" max="12049" width="0.7265625" style="3" customWidth="1"/>
    <col min="12050" max="12050" width="35.36328125" style="3" customWidth="1"/>
    <col min="12051" max="12051" width="13" style="3" customWidth="1"/>
    <col min="12052" max="12052" width="0.6328125" style="3" customWidth="1"/>
    <col min="12053" max="12053" width="11.26953125" style="3" bestFit="1" customWidth="1"/>
    <col min="12054" max="12059" width="2.6328125" style="3" customWidth="1"/>
    <col min="12060" max="12288" width="9" style="3" customWidth="1"/>
    <col min="12289" max="12289" width="0.7265625" style="3" customWidth="1"/>
    <col min="12290" max="12290" width="11.6328125" style="3" customWidth="1"/>
    <col min="12291" max="12291" width="5.08984375" style="3" customWidth="1"/>
    <col min="12292" max="12293" width="13.6328125" style="3" customWidth="1"/>
    <col min="12294" max="12294" width="10.6328125" style="3" customWidth="1"/>
    <col min="12295" max="12295" width="4.08984375" style="3" customWidth="1"/>
    <col min="12296" max="12298" width="3.6328125" style="3" customWidth="1"/>
    <col min="12299" max="12299" width="2.6328125" style="3" customWidth="1"/>
    <col min="12300" max="12300" width="3.6328125" style="3" customWidth="1"/>
    <col min="12301" max="12301" width="2.90625" style="3" customWidth="1"/>
    <col min="12302" max="12302" width="3.6328125" style="3" customWidth="1"/>
    <col min="12303" max="12303" width="2.90625" style="3" customWidth="1"/>
    <col min="12304" max="12305" width="0.7265625" style="3" customWidth="1"/>
    <col min="12306" max="12306" width="35.36328125" style="3" customWidth="1"/>
    <col min="12307" max="12307" width="13" style="3" customWidth="1"/>
    <col min="12308" max="12308" width="0.6328125" style="3" customWidth="1"/>
    <col min="12309" max="12309" width="11.26953125" style="3" bestFit="1" customWidth="1"/>
    <col min="12310" max="12315" width="2.6328125" style="3" customWidth="1"/>
    <col min="12316" max="12544" width="9" style="3" customWidth="1"/>
    <col min="12545" max="12545" width="0.7265625" style="3" customWidth="1"/>
    <col min="12546" max="12546" width="11.6328125" style="3" customWidth="1"/>
    <col min="12547" max="12547" width="5.08984375" style="3" customWidth="1"/>
    <col min="12548" max="12549" width="13.6328125" style="3" customWidth="1"/>
    <col min="12550" max="12550" width="10.6328125" style="3" customWidth="1"/>
    <col min="12551" max="12551" width="4.08984375" style="3" customWidth="1"/>
    <col min="12552" max="12554" width="3.6328125" style="3" customWidth="1"/>
    <col min="12555" max="12555" width="2.6328125" style="3" customWidth="1"/>
    <col min="12556" max="12556" width="3.6328125" style="3" customWidth="1"/>
    <col min="12557" max="12557" width="2.90625" style="3" customWidth="1"/>
    <col min="12558" max="12558" width="3.6328125" style="3" customWidth="1"/>
    <col min="12559" max="12559" width="2.90625" style="3" customWidth="1"/>
    <col min="12560" max="12561" width="0.7265625" style="3" customWidth="1"/>
    <col min="12562" max="12562" width="35.36328125" style="3" customWidth="1"/>
    <col min="12563" max="12563" width="13" style="3" customWidth="1"/>
    <col min="12564" max="12564" width="0.6328125" style="3" customWidth="1"/>
    <col min="12565" max="12565" width="11.26953125" style="3" bestFit="1" customWidth="1"/>
    <col min="12566" max="12571" width="2.6328125" style="3" customWidth="1"/>
    <col min="12572" max="12800" width="9" style="3" customWidth="1"/>
    <col min="12801" max="12801" width="0.7265625" style="3" customWidth="1"/>
    <col min="12802" max="12802" width="11.6328125" style="3" customWidth="1"/>
    <col min="12803" max="12803" width="5.08984375" style="3" customWidth="1"/>
    <col min="12804" max="12805" width="13.6328125" style="3" customWidth="1"/>
    <col min="12806" max="12806" width="10.6328125" style="3" customWidth="1"/>
    <col min="12807" max="12807" width="4.08984375" style="3" customWidth="1"/>
    <col min="12808" max="12810" width="3.6328125" style="3" customWidth="1"/>
    <col min="12811" max="12811" width="2.6328125" style="3" customWidth="1"/>
    <col min="12812" max="12812" width="3.6328125" style="3" customWidth="1"/>
    <col min="12813" max="12813" width="2.90625" style="3" customWidth="1"/>
    <col min="12814" max="12814" width="3.6328125" style="3" customWidth="1"/>
    <col min="12815" max="12815" width="2.90625" style="3" customWidth="1"/>
    <col min="12816" max="12817" width="0.7265625" style="3" customWidth="1"/>
    <col min="12818" max="12818" width="35.36328125" style="3" customWidth="1"/>
    <col min="12819" max="12819" width="13" style="3" customWidth="1"/>
    <col min="12820" max="12820" width="0.6328125" style="3" customWidth="1"/>
    <col min="12821" max="12821" width="11.26953125" style="3" bestFit="1" customWidth="1"/>
    <col min="12822" max="12827" width="2.6328125" style="3" customWidth="1"/>
    <col min="12828" max="13056" width="9" style="3" customWidth="1"/>
    <col min="13057" max="13057" width="0.7265625" style="3" customWidth="1"/>
    <col min="13058" max="13058" width="11.6328125" style="3" customWidth="1"/>
    <col min="13059" max="13059" width="5.08984375" style="3" customWidth="1"/>
    <col min="13060" max="13061" width="13.6328125" style="3" customWidth="1"/>
    <col min="13062" max="13062" width="10.6328125" style="3" customWidth="1"/>
    <col min="13063" max="13063" width="4.08984375" style="3" customWidth="1"/>
    <col min="13064" max="13066" width="3.6328125" style="3" customWidth="1"/>
    <col min="13067" max="13067" width="2.6328125" style="3" customWidth="1"/>
    <col min="13068" max="13068" width="3.6328125" style="3" customWidth="1"/>
    <col min="13069" max="13069" width="2.90625" style="3" customWidth="1"/>
    <col min="13070" max="13070" width="3.6328125" style="3" customWidth="1"/>
    <col min="13071" max="13071" width="2.90625" style="3" customWidth="1"/>
    <col min="13072" max="13073" width="0.7265625" style="3" customWidth="1"/>
    <col min="13074" max="13074" width="35.36328125" style="3" customWidth="1"/>
    <col min="13075" max="13075" width="13" style="3" customWidth="1"/>
    <col min="13076" max="13076" width="0.6328125" style="3" customWidth="1"/>
    <col min="13077" max="13077" width="11.26953125" style="3" bestFit="1" customWidth="1"/>
    <col min="13078" max="13083" width="2.6328125" style="3" customWidth="1"/>
    <col min="13084" max="13312" width="9" style="3" customWidth="1"/>
    <col min="13313" max="13313" width="0.7265625" style="3" customWidth="1"/>
    <col min="13314" max="13314" width="11.6328125" style="3" customWidth="1"/>
    <col min="13315" max="13315" width="5.08984375" style="3" customWidth="1"/>
    <col min="13316" max="13317" width="13.6328125" style="3" customWidth="1"/>
    <col min="13318" max="13318" width="10.6328125" style="3" customWidth="1"/>
    <col min="13319" max="13319" width="4.08984375" style="3" customWidth="1"/>
    <col min="13320" max="13322" width="3.6328125" style="3" customWidth="1"/>
    <col min="13323" max="13323" width="2.6328125" style="3" customWidth="1"/>
    <col min="13324" max="13324" width="3.6328125" style="3" customWidth="1"/>
    <col min="13325" max="13325" width="2.90625" style="3" customWidth="1"/>
    <col min="13326" max="13326" width="3.6328125" style="3" customWidth="1"/>
    <col min="13327" max="13327" width="2.90625" style="3" customWidth="1"/>
    <col min="13328" max="13329" width="0.7265625" style="3" customWidth="1"/>
    <col min="13330" max="13330" width="35.36328125" style="3" customWidth="1"/>
    <col min="13331" max="13331" width="13" style="3" customWidth="1"/>
    <col min="13332" max="13332" width="0.6328125" style="3" customWidth="1"/>
    <col min="13333" max="13333" width="11.26953125" style="3" bestFit="1" customWidth="1"/>
    <col min="13334" max="13339" width="2.6328125" style="3" customWidth="1"/>
    <col min="13340" max="13568" width="9" style="3" customWidth="1"/>
    <col min="13569" max="13569" width="0.7265625" style="3" customWidth="1"/>
    <col min="13570" max="13570" width="11.6328125" style="3" customWidth="1"/>
    <col min="13571" max="13571" width="5.08984375" style="3" customWidth="1"/>
    <col min="13572" max="13573" width="13.6328125" style="3" customWidth="1"/>
    <col min="13574" max="13574" width="10.6328125" style="3" customWidth="1"/>
    <col min="13575" max="13575" width="4.08984375" style="3" customWidth="1"/>
    <col min="13576" max="13578" width="3.6328125" style="3" customWidth="1"/>
    <col min="13579" max="13579" width="2.6328125" style="3" customWidth="1"/>
    <col min="13580" max="13580" width="3.6328125" style="3" customWidth="1"/>
    <col min="13581" max="13581" width="2.90625" style="3" customWidth="1"/>
    <col min="13582" max="13582" width="3.6328125" style="3" customWidth="1"/>
    <col min="13583" max="13583" width="2.90625" style="3" customWidth="1"/>
    <col min="13584" max="13585" width="0.7265625" style="3" customWidth="1"/>
    <col min="13586" max="13586" width="35.36328125" style="3" customWidth="1"/>
    <col min="13587" max="13587" width="13" style="3" customWidth="1"/>
    <col min="13588" max="13588" width="0.6328125" style="3" customWidth="1"/>
    <col min="13589" max="13589" width="11.26953125" style="3" bestFit="1" customWidth="1"/>
    <col min="13590" max="13595" width="2.6328125" style="3" customWidth="1"/>
    <col min="13596" max="13824" width="9" style="3" customWidth="1"/>
    <col min="13825" max="13825" width="0.7265625" style="3" customWidth="1"/>
    <col min="13826" max="13826" width="11.6328125" style="3" customWidth="1"/>
    <col min="13827" max="13827" width="5.08984375" style="3" customWidth="1"/>
    <col min="13828" max="13829" width="13.6328125" style="3" customWidth="1"/>
    <col min="13830" max="13830" width="10.6328125" style="3" customWidth="1"/>
    <col min="13831" max="13831" width="4.08984375" style="3" customWidth="1"/>
    <col min="13832" max="13834" width="3.6328125" style="3" customWidth="1"/>
    <col min="13835" max="13835" width="2.6328125" style="3" customWidth="1"/>
    <col min="13836" max="13836" width="3.6328125" style="3" customWidth="1"/>
    <col min="13837" max="13837" width="2.90625" style="3" customWidth="1"/>
    <col min="13838" max="13838" width="3.6328125" style="3" customWidth="1"/>
    <col min="13839" max="13839" width="2.90625" style="3" customWidth="1"/>
    <col min="13840" max="13841" width="0.7265625" style="3" customWidth="1"/>
    <col min="13842" max="13842" width="35.36328125" style="3" customWidth="1"/>
    <col min="13843" max="13843" width="13" style="3" customWidth="1"/>
    <col min="13844" max="13844" width="0.6328125" style="3" customWidth="1"/>
    <col min="13845" max="13845" width="11.26953125" style="3" bestFit="1" customWidth="1"/>
    <col min="13846" max="13851" width="2.6328125" style="3" customWidth="1"/>
    <col min="13852" max="14080" width="9" style="3" customWidth="1"/>
    <col min="14081" max="14081" width="0.7265625" style="3" customWidth="1"/>
    <col min="14082" max="14082" width="11.6328125" style="3" customWidth="1"/>
    <col min="14083" max="14083" width="5.08984375" style="3" customWidth="1"/>
    <col min="14084" max="14085" width="13.6328125" style="3" customWidth="1"/>
    <col min="14086" max="14086" width="10.6328125" style="3" customWidth="1"/>
    <col min="14087" max="14087" width="4.08984375" style="3" customWidth="1"/>
    <col min="14088" max="14090" width="3.6328125" style="3" customWidth="1"/>
    <col min="14091" max="14091" width="2.6328125" style="3" customWidth="1"/>
    <col min="14092" max="14092" width="3.6328125" style="3" customWidth="1"/>
    <col min="14093" max="14093" width="2.90625" style="3" customWidth="1"/>
    <col min="14094" max="14094" width="3.6328125" style="3" customWidth="1"/>
    <col min="14095" max="14095" width="2.90625" style="3" customWidth="1"/>
    <col min="14096" max="14097" width="0.7265625" style="3" customWidth="1"/>
    <col min="14098" max="14098" width="35.36328125" style="3" customWidth="1"/>
    <col min="14099" max="14099" width="13" style="3" customWidth="1"/>
    <col min="14100" max="14100" width="0.6328125" style="3" customWidth="1"/>
    <col min="14101" max="14101" width="11.26953125" style="3" bestFit="1" customWidth="1"/>
    <col min="14102" max="14107" width="2.6328125" style="3" customWidth="1"/>
    <col min="14108" max="14336" width="9" style="3" customWidth="1"/>
    <col min="14337" max="14337" width="0.7265625" style="3" customWidth="1"/>
    <col min="14338" max="14338" width="11.6328125" style="3" customWidth="1"/>
    <col min="14339" max="14339" width="5.08984375" style="3" customWidth="1"/>
    <col min="14340" max="14341" width="13.6328125" style="3" customWidth="1"/>
    <col min="14342" max="14342" width="10.6328125" style="3" customWidth="1"/>
    <col min="14343" max="14343" width="4.08984375" style="3" customWidth="1"/>
    <col min="14344" max="14346" width="3.6328125" style="3" customWidth="1"/>
    <col min="14347" max="14347" width="2.6328125" style="3" customWidth="1"/>
    <col min="14348" max="14348" width="3.6328125" style="3" customWidth="1"/>
    <col min="14349" max="14349" width="2.90625" style="3" customWidth="1"/>
    <col min="14350" max="14350" width="3.6328125" style="3" customWidth="1"/>
    <col min="14351" max="14351" width="2.90625" style="3" customWidth="1"/>
    <col min="14352" max="14353" width="0.7265625" style="3" customWidth="1"/>
    <col min="14354" max="14354" width="35.36328125" style="3" customWidth="1"/>
    <col min="14355" max="14355" width="13" style="3" customWidth="1"/>
    <col min="14356" max="14356" width="0.6328125" style="3" customWidth="1"/>
    <col min="14357" max="14357" width="11.26953125" style="3" bestFit="1" customWidth="1"/>
    <col min="14358" max="14363" width="2.6328125" style="3" customWidth="1"/>
    <col min="14364" max="14592" width="9" style="3" customWidth="1"/>
    <col min="14593" max="14593" width="0.7265625" style="3" customWidth="1"/>
    <col min="14594" max="14594" width="11.6328125" style="3" customWidth="1"/>
    <col min="14595" max="14595" width="5.08984375" style="3" customWidth="1"/>
    <col min="14596" max="14597" width="13.6328125" style="3" customWidth="1"/>
    <col min="14598" max="14598" width="10.6328125" style="3" customWidth="1"/>
    <col min="14599" max="14599" width="4.08984375" style="3" customWidth="1"/>
    <col min="14600" max="14602" width="3.6328125" style="3" customWidth="1"/>
    <col min="14603" max="14603" width="2.6328125" style="3" customWidth="1"/>
    <col min="14604" max="14604" width="3.6328125" style="3" customWidth="1"/>
    <col min="14605" max="14605" width="2.90625" style="3" customWidth="1"/>
    <col min="14606" max="14606" width="3.6328125" style="3" customWidth="1"/>
    <col min="14607" max="14607" width="2.90625" style="3" customWidth="1"/>
    <col min="14608" max="14609" width="0.7265625" style="3" customWidth="1"/>
    <col min="14610" max="14610" width="35.36328125" style="3" customWidth="1"/>
    <col min="14611" max="14611" width="13" style="3" customWidth="1"/>
    <col min="14612" max="14612" width="0.6328125" style="3" customWidth="1"/>
    <col min="14613" max="14613" width="11.26953125" style="3" bestFit="1" customWidth="1"/>
    <col min="14614" max="14619" width="2.6328125" style="3" customWidth="1"/>
    <col min="14620" max="14848" width="9" style="3" customWidth="1"/>
    <col min="14849" max="14849" width="0.7265625" style="3" customWidth="1"/>
    <col min="14850" max="14850" width="11.6328125" style="3" customWidth="1"/>
    <col min="14851" max="14851" width="5.08984375" style="3" customWidth="1"/>
    <col min="14852" max="14853" width="13.6328125" style="3" customWidth="1"/>
    <col min="14854" max="14854" width="10.6328125" style="3" customWidth="1"/>
    <col min="14855" max="14855" width="4.08984375" style="3" customWidth="1"/>
    <col min="14856" max="14858" width="3.6328125" style="3" customWidth="1"/>
    <col min="14859" max="14859" width="2.6328125" style="3" customWidth="1"/>
    <col min="14860" max="14860" width="3.6328125" style="3" customWidth="1"/>
    <col min="14861" max="14861" width="2.90625" style="3" customWidth="1"/>
    <col min="14862" max="14862" width="3.6328125" style="3" customWidth="1"/>
    <col min="14863" max="14863" width="2.90625" style="3" customWidth="1"/>
    <col min="14864" max="14865" width="0.7265625" style="3" customWidth="1"/>
    <col min="14866" max="14866" width="35.36328125" style="3" customWidth="1"/>
    <col min="14867" max="14867" width="13" style="3" customWidth="1"/>
    <col min="14868" max="14868" width="0.6328125" style="3" customWidth="1"/>
    <col min="14869" max="14869" width="11.26953125" style="3" bestFit="1" customWidth="1"/>
    <col min="14870" max="14875" width="2.6328125" style="3" customWidth="1"/>
    <col min="14876" max="15104" width="9" style="3" customWidth="1"/>
    <col min="15105" max="15105" width="0.7265625" style="3" customWidth="1"/>
    <col min="15106" max="15106" width="11.6328125" style="3" customWidth="1"/>
    <col min="15107" max="15107" width="5.08984375" style="3" customWidth="1"/>
    <col min="15108" max="15109" width="13.6328125" style="3" customWidth="1"/>
    <col min="15110" max="15110" width="10.6328125" style="3" customWidth="1"/>
    <col min="15111" max="15111" width="4.08984375" style="3" customWidth="1"/>
    <col min="15112" max="15114" width="3.6328125" style="3" customWidth="1"/>
    <col min="15115" max="15115" width="2.6328125" style="3" customWidth="1"/>
    <col min="15116" max="15116" width="3.6328125" style="3" customWidth="1"/>
    <col min="15117" max="15117" width="2.90625" style="3" customWidth="1"/>
    <col min="15118" max="15118" width="3.6328125" style="3" customWidth="1"/>
    <col min="15119" max="15119" width="2.90625" style="3" customWidth="1"/>
    <col min="15120" max="15121" width="0.7265625" style="3" customWidth="1"/>
    <col min="15122" max="15122" width="35.36328125" style="3" customWidth="1"/>
    <col min="15123" max="15123" width="13" style="3" customWidth="1"/>
    <col min="15124" max="15124" width="0.6328125" style="3" customWidth="1"/>
    <col min="15125" max="15125" width="11.26953125" style="3" bestFit="1" customWidth="1"/>
    <col min="15126" max="15131" width="2.6328125" style="3" customWidth="1"/>
    <col min="15132" max="15360" width="9" style="3" customWidth="1"/>
    <col min="15361" max="15361" width="0.7265625" style="3" customWidth="1"/>
    <col min="15362" max="15362" width="11.6328125" style="3" customWidth="1"/>
    <col min="15363" max="15363" width="5.08984375" style="3" customWidth="1"/>
    <col min="15364" max="15365" width="13.6328125" style="3" customWidth="1"/>
    <col min="15366" max="15366" width="10.6328125" style="3" customWidth="1"/>
    <col min="15367" max="15367" width="4.08984375" style="3" customWidth="1"/>
    <col min="15368" max="15370" width="3.6328125" style="3" customWidth="1"/>
    <col min="15371" max="15371" width="2.6328125" style="3" customWidth="1"/>
    <col min="15372" max="15372" width="3.6328125" style="3" customWidth="1"/>
    <col min="15373" max="15373" width="2.90625" style="3" customWidth="1"/>
    <col min="15374" max="15374" width="3.6328125" style="3" customWidth="1"/>
    <col min="15375" max="15375" width="2.90625" style="3" customWidth="1"/>
    <col min="15376" max="15377" width="0.7265625" style="3" customWidth="1"/>
    <col min="15378" max="15378" width="35.36328125" style="3" customWidth="1"/>
    <col min="15379" max="15379" width="13" style="3" customWidth="1"/>
    <col min="15380" max="15380" width="0.6328125" style="3" customWidth="1"/>
    <col min="15381" max="15381" width="11.26953125" style="3" bestFit="1" customWidth="1"/>
    <col min="15382" max="15387" width="2.6328125" style="3" customWidth="1"/>
    <col min="15388" max="15616" width="9" style="3" customWidth="1"/>
    <col min="15617" max="15617" width="0.7265625" style="3" customWidth="1"/>
    <col min="15618" max="15618" width="11.6328125" style="3" customWidth="1"/>
    <col min="15619" max="15619" width="5.08984375" style="3" customWidth="1"/>
    <col min="15620" max="15621" width="13.6328125" style="3" customWidth="1"/>
    <col min="15622" max="15622" width="10.6328125" style="3" customWidth="1"/>
    <col min="15623" max="15623" width="4.08984375" style="3" customWidth="1"/>
    <col min="15624" max="15626" width="3.6328125" style="3" customWidth="1"/>
    <col min="15627" max="15627" width="2.6328125" style="3" customWidth="1"/>
    <col min="15628" max="15628" width="3.6328125" style="3" customWidth="1"/>
    <col min="15629" max="15629" width="2.90625" style="3" customWidth="1"/>
    <col min="15630" max="15630" width="3.6328125" style="3" customWidth="1"/>
    <col min="15631" max="15631" width="2.90625" style="3" customWidth="1"/>
    <col min="15632" max="15633" width="0.7265625" style="3" customWidth="1"/>
    <col min="15634" max="15634" width="35.36328125" style="3" customWidth="1"/>
    <col min="15635" max="15635" width="13" style="3" customWidth="1"/>
    <col min="15636" max="15636" width="0.6328125" style="3" customWidth="1"/>
    <col min="15637" max="15637" width="11.26953125" style="3" bestFit="1" customWidth="1"/>
    <col min="15638" max="15643" width="2.6328125" style="3" customWidth="1"/>
    <col min="15644" max="15872" width="9" style="3" customWidth="1"/>
    <col min="15873" max="15873" width="0.7265625" style="3" customWidth="1"/>
    <col min="15874" max="15874" width="11.6328125" style="3" customWidth="1"/>
    <col min="15875" max="15875" width="5.08984375" style="3" customWidth="1"/>
    <col min="15876" max="15877" width="13.6328125" style="3" customWidth="1"/>
    <col min="15878" max="15878" width="10.6328125" style="3" customWidth="1"/>
    <col min="15879" max="15879" width="4.08984375" style="3" customWidth="1"/>
    <col min="15880" max="15882" width="3.6328125" style="3" customWidth="1"/>
    <col min="15883" max="15883" width="2.6328125" style="3" customWidth="1"/>
    <col min="15884" max="15884" width="3.6328125" style="3" customWidth="1"/>
    <col min="15885" max="15885" width="2.90625" style="3" customWidth="1"/>
    <col min="15886" max="15886" width="3.6328125" style="3" customWidth="1"/>
    <col min="15887" max="15887" width="2.90625" style="3" customWidth="1"/>
    <col min="15888" max="15889" width="0.7265625" style="3" customWidth="1"/>
    <col min="15890" max="15890" width="35.36328125" style="3" customWidth="1"/>
    <col min="15891" max="15891" width="13" style="3" customWidth="1"/>
    <col min="15892" max="15892" width="0.6328125" style="3" customWidth="1"/>
    <col min="15893" max="15893" width="11.26953125" style="3" bestFit="1" customWidth="1"/>
    <col min="15894" max="15899" width="2.6328125" style="3" customWidth="1"/>
    <col min="15900" max="16128" width="9" style="3" customWidth="1"/>
    <col min="16129" max="16129" width="0.7265625" style="3" customWidth="1"/>
    <col min="16130" max="16130" width="11.6328125" style="3" customWidth="1"/>
    <col min="16131" max="16131" width="5.08984375" style="3" customWidth="1"/>
    <col min="16132" max="16133" width="13.6328125" style="3" customWidth="1"/>
    <col min="16134" max="16134" width="10.6328125" style="3" customWidth="1"/>
    <col min="16135" max="16135" width="4.08984375" style="3" customWidth="1"/>
    <col min="16136" max="16138" width="3.6328125" style="3" customWidth="1"/>
    <col min="16139" max="16139" width="2.6328125" style="3" customWidth="1"/>
    <col min="16140" max="16140" width="3.6328125" style="3" customWidth="1"/>
    <col min="16141" max="16141" width="2.90625" style="3" customWidth="1"/>
    <col min="16142" max="16142" width="3.6328125" style="3" customWidth="1"/>
    <col min="16143" max="16143" width="2.90625" style="3" customWidth="1"/>
    <col min="16144" max="16145" width="0.7265625" style="3" customWidth="1"/>
    <col min="16146" max="16146" width="35.36328125" style="3" customWidth="1"/>
    <col min="16147" max="16147" width="13" style="3" customWidth="1"/>
    <col min="16148" max="16148" width="0.6328125" style="3" customWidth="1"/>
    <col min="16149" max="16149" width="11.26953125" style="3" bestFit="1" customWidth="1"/>
    <col min="16150" max="16155" width="2.6328125" style="3" customWidth="1"/>
    <col min="16156" max="16384" width="9" style="3" customWidth="1"/>
  </cols>
  <sheetData>
    <row r="1" spans="1:23" ht="39.75" customHeight="1">
      <c r="A1" s="49"/>
      <c r="B1" s="424" t="s">
        <v>309</v>
      </c>
      <c r="C1" s="425"/>
      <c r="D1" s="425"/>
      <c r="E1" s="425"/>
      <c r="F1" s="426" t="s">
        <v>204</v>
      </c>
      <c r="G1" s="328"/>
      <c r="H1" s="328"/>
      <c r="I1" s="328"/>
      <c r="J1" s="328"/>
      <c r="K1" s="328"/>
      <c r="L1" s="328"/>
      <c r="M1" s="328"/>
      <c r="N1" s="328"/>
      <c r="O1" s="328"/>
      <c r="P1" s="50"/>
      <c r="Q1" s="50"/>
      <c r="S1" s="415" t="str">
        <f>IF((COUNTIF(U4:U18,"NG"))=0,"印刷ＯＫ","印刷ＮＧ")</f>
        <v>印刷ＮＧ</v>
      </c>
    </row>
    <row r="2" spans="1:23" ht="62.25" customHeight="1">
      <c r="A2" s="50"/>
      <c r="B2" s="320" t="s">
        <v>12</v>
      </c>
      <c r="C2" s="320"/>
      <c r="D2" s="320"/>
      <c r="E2" s="320"/>
      <c r="F2" s="320"/>
      <c r="G2" s="320"/>
      <c r="H2" s="320"/>
      <c r="I2" s="320"/>
      <c r="J2" s="320"/>
      <c r="K2" s="320"/>
      <c r="L2" s="320"/>
      <c r="M2" s="320"/>
      <c r="N2" s="320"/>
      <c r="O2" s="320"/>
      <c r="P2" s="50"/>
      <c r="Q2" s="50"/>
      <c r="S2" s="416"/>
    </row>
    <row r="3" spans="1:23" ht="23.25" customHeight="1">
      <c r="A3" s="50"/>
      <c r="B3" s="404" t="s">
        <v>22</v>
      </c>
      <c r="C3" s="427"/>
      <c r="D3" s="56" t="s">
        <v>74</v>
      </c>
      <c r="E3" s="56" t="s">
        <v>51</v>
      </c>
      <c r="F3" s="428" t="s">
        <v>76</v>
      </c>
      <c r="G3" s="427"/>
      <c r="H3" s="428" t="s">
        <v>77</v>
      </c>
      <c r="I3" s="405"/>
      <c r="J3" s="405"/>
      <c r="K3" s="405"/>
      <c r="L3" s="428" t="s">
        <v>78</v>
      </c>
      <c r="M3" s="405"/>
      <c r="N3" s="405"/>
      <c r="O3" s="406"/>
      <c r="P3" s="50"/>
      <c r="Q3" s="50"/>
      <c r="T3" s="78"/>
      <c r="U3" s="78"/>
      <c r="V3" s="82" t="s">
        <v>271</v>
      </c>
    </row>
    <row r="4" spans="1:23" ht="35.15" customHeight="1">
      <c r="A4" s="50"/>
      <c r="B4" s="421"/>
      <c r="C4" s="422"/>
      <c r="D4" s="57"/>
      <c r="E4" s="57"/>
      <c r="F4" s="60"/>
      <c r="G4" s="61" t="s">
        <v>92</v>
      </c>
      <c r="H4" s="63"/>
      <c r="I4" s="64"/>
      <c r="J4" s="65" t="s">
        <v>308</v>
      </c>
      <c r="K4" s="68"/>
      <c r="L4" s="63"/>
      <c r="M4" s="64"/>
      <c r="N4" s="65" t="s">
        <v>308</v>
      </c>
      <c r="O4" s="73"/>
      <c r="P4" s="50"/>
      <c r="Q4" s="50"/>
      <c r="S4" s="78"/>
      <c r="T4" s="78">
        <f>IF(O4="",,DATE(IF(L4="H",M4+88,IF(L4="R",M4+118,"NG")),O4,0)+1)</f>
        <v>0</v>
      </c>
      <c r="U4" s="80"/>
      <c r="V4" s="82" t="s">
        <v>239</v>
      </c>
      <c r="W4" s="84"/>
    </row>
    <row r="5" spans="1:23" ht="35.15" customHeight="1">
      <c r="A5" s="50"/>
      <c r="B5" s="421"/>
      <c r="C5" s="422"/>
      <c r="D5" s="57"/>
      <c r="E5" s="57"/>
      <c r="F5" s="60"/>
      <c r="G5" s="61" t="str">
        <f t="shared" ref="G5:G13" si="0">IF(F5,"千円","")</f>
        <v/>
      </c>
      <c r="H5" s="63"/>
      <c r="I5" s="64"/>
      <c r="J5" s="65" t="s">
        <v>308</v>
      </c>
      <c r="K5" s="68"/>
      <c r="L5" s="63"/>
      <c r="M5" s="72"/>
      <c r="N5" s="65" t="s">
        <v>308</v>
      </c>
      <c r="O5" s="74"/>
      <c r="P5" s="50"/>
      <c r="Q5" s="50"/>
      <c r="S5" s="78"/>
      <c r="T5" s="78"/>
      <c r="U5" s="80"/>
      <c r="V5" s="83"/>
    </row>
    <row r="6" spans="1:23" ht="35.15" customHeight="1">
      <c r="A6" s="50"/>
      <c r="B6" s="421"/>
      <c r="C6" s="423"/>
      <c r="D6" s="58"/>
      <c r="E6" s="59"/>
      <c r="F6" s="60"/>
      <c r="G6" s="61" t="str">
        <f t="shared" si="0"/>
        <v/>
      </c>
      <c r="H6" s="63"/>
      <c r="I6" s="64"/>
      <c r="J6" s="65" t="s">
        <v>308</v>
      </c>
      <c r="K6" s="68"/>
      <c r="L6" s="63"/>
      <c r="M6" s="72"/>
      <c r="N6" s="65" t="s">
        <v>308</v>
      </c>
      <c r="O6" s="74"/>
      <c r="P6" s="50"/>
      <c r="Q6" s="50"/>
      <c r="S6" s="78"/>
      <c r="T6" s="78"/>
      <c r="U6" s="80"/>
      <c r="V6" s="83"/>
    </row>
    <row r="7" spans="1:23" ht="35.15" customHeight="1">
      <c r="A7" s="50"/>
      <c r="B7" s="421"/>
      <c r="C7" s="422"/>
      <c r="D7" s="57"/>
      <c r="E7" s="57"/>
      <c r="F7" s="60"/>
      <c r="G7" s="61" t="str">
        <f t="shared" si="0"/>
        <v/>
      </c>
      <c r="H7" s="63"/>
      <c r="I7" s="64"/>
      <c r="J7" s="65" t="s">
        <v>308</v>
      </c>
      <c r="K7" s="68"/>
      <c r="L7" s="63"/>
      <c r="M7" s="72"/>
      <c r="N7" s="65" t="s">
        <v>308</v>
      </c>
      <c r="O7" s="74"/>
      <c r="P7" s="50"/>
      <c r="Q7" s="50"/>
      <c r="S7" s="78"/>
      <c r="T7" s="78"/>
      <c r="U7" s="80"/>
      <c r="V7" s="83"/>
    </row>
    <row r="8" spans="1:23" ht="35.15" customHeight="1">
      <c r="A8" s="50"/>
      <c r="B8" s="421"/>
      <c r="C8" s="422"/>
      <c r="D8" s="57"/>
      <c r="E8" s="57"/>
      <c r="F8" s="60"/>
      <c r="G8" s="61" t="str">
        <f t="shared" si="0"/>
        <v/>
      </c>
      <c r="H8" s="63"/>
      <c r="I8" s="64"/>
      <c r="J8" s="65" t="s">
        <v>308</v>
      </c>
      <c r="K8" s="68"/>
      <c r="L8" s="63"/>
      <c r="M8" s="72"/>
      <c r="N8" s="65" t="s">
        <v>308</v>
      </c>
      <c r="O8" s="74"/>
      <c r="P8" s="50"/>
      <c r="Q8" s="50"/>
      <c r="S8" s="78"/>
      <c r="T8" s="78"/>
      <c r="U8" s="80"/>
      <c r="V8" s="83"/>
    </row>
    <row r="9" spans="1:23" ht="35.15" customHeight="1">
      <c r="A9" s="50"/>
      <c r="B9" s="421"/>
      <c r="C9" s="422"/>
      <c r="D9" s="57"/>
      <c r="E9" s="57"/>
      <c r="F9" s="60"/>
      <c r="G9" s="61" t="str">
        <f t="shared" si="0"/>
        <v/>
      </c>
      <c r="H9" s="63"/>
      <c r="I9" s="64"/>
      <c r="J9" s="65" t="s">
        <v>308</v>
      </c>
      <c r="K9" s="68"/>
      <c r="L9" s="63"/>
      <c r="M9" s="72"/>
      <c r="N9" s="65" t="s">
        <v>308</v>
      </c>
      <c r="O9" s="74"/>
      <c r="P9" s="50"/>
      <c r="Q9" s="50"/>
      <c r="S9" s="78"/>
      <c r="T9" s="78"/>
      <c r="U9" s="80"/>
      <c r="V9" s="83"/>
    </row>
    <row r="10" spans="1:23" ht="35.15" customHeight="1">
      <c r="A10" s="50"/>
      <c r="B10" s="421"/>
      <c r="C10" s="422"/>
      <c r="D10" s="57"/>
      <c r="E10" s="57"/>
      <c r="F10" s="60"/>
      <c r="G10" s="61" t="str">
        <f t="shared" si="0"/>
        <v/>
      </c>
      <c r="H10" s="63"/>
      <c r="I10" s="64"/>
      <c r="J10" s="65" t="s">
        <v>308</v>
      </c>
      <c r="K10" s="68"/>
      <c r="L10" s="63"/>
      <c r="M10" s="72"/>
      <c r="N10" s="65" t="s">
        <v>308</v>
      </c>
      <c r="O10" s="74"/>
      <c r="P10" s="50"/>
      <c r="Q10" s="50"/>
      <c r="S10" s="78"/>
      <c r="T10" s="78"/>
      <c r="U10" s="80"/>
      <c r="V10" s="83"/>
    </row>
    <row r="11" spans="1:23" ht="35.15" customHeight="1">
      <c r="A11" s="50"/>
      <c r="B11" s="421"/>
      <c r="C11" s="422"/>
      <c r="D11" s="57"/>
      <c r="E11" s="57"/>
      <c r="F11" s="60"/>
      <c r="G11" s="61" t="str">
        <f t="shared" si="0"/>
        <v/>
      </c>
      <c r="H11" s="63"/>
      <c r="I11" s="64"/>
      <c r="J11" s="65" t="s">
        <v>308</v>
      </c>
      <c r="K11" s="68"/>
      <c r="L11" s="63"/>
      <c r="M11" s="72"/>
      <c r="N11" s="65" t="s">
        <v>308</v>
      </c>
      <c r="O11" s="74"/>
      <c r="P11" s="50"/>
      <c r="Q11" s="50"/>
      <c r="S11" s="78"/>
      <c r="T11" s="78"/>
      <c r="U11" s="80"/>
      <c r="V11" s="83"/>
    </row>
    <row r="12" spans="1:23" ht="35.15" customHeight="1">
      <c r="A12" s="50"/>
      <c r="B12" s="421"/>
      <c r="C12" s="422"/>
      <c r="D12" s="57"/>
      <c r="E12" s="57"/>
      <c r="F12" s="60"/>
      <c r="G12" s="61" t="str">
        <f t="shared" si="0"/>
        <v/>
      </c>
      <c r="H12" s="63"/>
      <c r="I12" s="64"/>
      <c r="J12" s="65" t="s">
        <v>308</v>
      </c>
      <c r="K12" s="68"/>
      <c r="L12" s="63"/>
      <c r="M12" s="72"/>
      <c r="N12" s="65" t="s">
        <v>308</v>
      </c>
      <c r="O12" s="74"/>
      <c r="P12" s="50"/>
      <c r="Q12" s="50"/>
      <c r="S12" s="78"/>
      <c r="T12" s="78"/>
      <c r="U12" s="80"/>
      <c r="V12" s="83"/>
    </row>
    <row r="13" spans="1:23" ht="35.15" customHeight="1">
      <c r="A13" s="50"/>
      <c r="B13" s="421"/>
      <c r="C13" s="422"/>
      <c r="D13" s="57"/>
      <c r="E13" s="57"/>
      <c r="F13" s="60"/>
      <c r="G13" s="61" t="str">
        <f t="shared" si="0"/>
        <v/>
      </c>
      <c r="H13" s="63"/>
      <c r="I13" s="64"/>
      <c r="J13" s="65" t="s">
        <v>308</v>
      </c>
      <c r="K13" s="68"/>
      <c r="L13" s="63"/>
      <c r="M13" s="72"/>
      <c r="N13" s="65" t="s">
        <v>308</v>
      </c>
      <c r="O13" s="74"/>
      <c r="P13" s="50"/>
      <c r="Q13" s="50"/>
      <c r="S13" s="78"/>
      <c r="T13" s="78"/>
      <c r="U13" s="80"/>
      <c r="V13" s="83"/>
    </row>
    <row r="14" spans="1:23" ht="28" customHeight="1">
      <c r="A14" s="50"/>
      <c r="B14" s="285" t="s">
        <v>80</v>
      </c>
      <c r="C14" s="286"/>
      <c r="D14" s="286"/>
      <c r="E14" s="286"/>
      <c r="F14" s="286"/>
      <c r="G14" s="286"/>
      <c r="H14" s="286"/>
      <c r="I14" s="286"/>
      <c r="J14" s="286"/>
      <c r="K14" s="286"/>
      <c r="L14" s="286"/>
      <c r="M14" s="286"/>
      <c r="N14" s="286"/>
      <c r="O14" s="420"/>
      <c r="P14" s="50"/>
      <c r="Q14" s="50"/>
      <c r="T14" s="79"/>
    </row>
    <row r="15" spans="1:23" ht="24" customHeight="1">
      <c r="A15" s="50"/>
      <c r="B15" s="53" t="s">
        <v>81</v>
      </c>
      <c r="C15" s="408"/>
      <c r="D15" s="409"/>
      <c r="E15" s="409"/>
      <c r="F15" s="409"/>
      <c r="G15" s="409"/>
      <c r="H15" s="410"/>
      <c r="I15" s="54"/>
      <c r="J15" s="66"/>
      <c r="K15" s="69" t="s">
        <v>37</v>
      </c>
      <c r="L15" s="64"/>
      <c r="M15" s="69" t="s">
        <v>13</v>
      </c>
      <c r="N15" s="64"/>
      <c r="O15" s="75" t="s">
        <v>41</v>
      </c>
      <c r="P15" s="50"/>
      <c r="Q15" s="50"/>
      <c r="T15" s="79"/>
      <c r="U15" s="80" t="str">
        <f>IF(OR(C15="",I15="",J15="",L15="",N15=""),"NG","OK")</f>
        <v>NG</v>
      </c>
    </row>
    <row r="16" spans="1:23" ht="24" customHeight="1">
      <c r="A16" s="50"/>
      <c r="B16" s="417"/>
      <c r="C16" s="408"/>
      <c r="D16" s="409"/>
      <c r="E16" s="409"/>
      <c r="F16" s="409"/>
      <c r="G16" s="409"/>
      <c r="H16" s="410"/>
      <c r="I16" s="54"/>
      <c r="J16" s="66"/>
      <c r="K16" s="69" t="s">
        <v>37</v>
      </c>
      <c r="L16" s="64"/>
      <c r="M16" s="69" t="s">
        <v>13</v>
      </c>
      <c r="N16" s="64"/>
      <c r="O16" s="75" t="s">
        <v>41</v>
      </c>
      <c r="P16" s="50"/>
      <c r="Q16" s="50"/>
      <c r="T16" s="79"/>
    </row>
    <row r="17" spans="1:241" ht="24" customHeight="1">
      <c r="A17" s="50"/>
      <c r="B17" s="418"/>
      <c r="C17" s="408"/>
      <c r="D17" s="409"/>
      <c r="E17" s="409"/>
      <c r="F17" s="409"/>
      <c r="G17" s="409"/>
      <c r="H17" s="410"/>
      <c r="I17" s="54"/>
      <c r="J17" s="66"/>
      <c r="K17" s="69" t="s">
        <v>37</v>
      </c>
      <c r="L17" s="64"/>
      <c r="M17" s="69" t="s">
        <v>13</v>
      </c>
      <c r="N17" s="64"/>
      <c r="O17" s="75" t="s">
        <v>41</v>
      </c>
      <c r="P17" s="50"/>
      <c r="Q17" s="50"/>
      <c r="T17" s="79"/>
    </row>
    <row r="18" spans="1:241" ht="24" customHeight="1">
      <c r="A18" s="50"/>
      <c r="B18" s="418"/>
      <c r="C18" s="408"/>
      <c r="D18" s="409"/>
      <c r="E18" s="409"/>
      <c r="F18" s="409"/>
      <c r="G18" s="409"/>
      <c r="H18" s="410"/>
      <c r="I18" s="54"/>
      <c r="J18" s="66"/>
      <c r="K18" s="69" t="s">
        <v>37</v>
      </c>
      <c r="L18" s="64"/>
      <c r="M18" s="69" t="s">
        <v>13</v>
      </c>
      <c r="N18" s="64"/>
      <c r="O18" s="75" t="s">
        <v>41</v>
      </c>
      <c r="P18" s="50"/>
      <c r="Q18" s="50"/>
      <c r="T18" s="79"/>
    </row>
    <row r="19" spans="1:241" ht="24" customHeight="1">
      <c r="A19" s="50"/>
      <c r="B19" s="418"/>
      <c r="C19" s="408"/>
      <c r="D19" s="409"/>
      <c r="E19" s="409"/>
      <c r="F19" s="409"/>
      <c r="G19" s="409"/>
      <c r="H19" s="410"/>
      <c r="I19" s="54"/>
      <c r="J19" s="66"/>
      <c r="K19" s="69" t="s">
        <v>37</v>
      </c>
      <c r="L19" s="64"/>
      <c r="M19" s="69" t="s">
        <v>13</v>
      </c>
      <c r="N19" s="64"/>
      <c r="O19" s="75" t="s">
        <v>41</v>
      </c>
      <c r="P19" s="50"/>
      <c r="Q19" s="50"/>
    </row>
    <row r="20" spans="1:241" ht="24" customHeight="1">
      <c r="A20" s="50"/>
      <c r="B20" s="418"/>
      <c r="C20" s="408"/>
      <c r="D20" s="409"/>
      <c r="E20" s="409"/>
      <c r="F20" s="409"/>
      <c r="G20" s="409"/>
      <c r="H20" s="410"/>
      <c r="I20" s="54"/>
      <c r="J20" s="66"/>
      <c r="K20" s="69" t="s">
        <v>37</v>
      </c>
      <c r="L20" s="64"/>
      <c r="M20" s="69" t="s">
        <v>13</v>
      </c>
      <c r="N20" s="64"/>
      <c r="O20" s="75" t="s">
        <v>41</v>
      </c>
      <c r="P20" s="50"/>
      <c r="Q20" s="50"/>
    </row>
    <row r="21" spans="1:241" ht="24" customHeight="1">
      <c r="A21" s="50"/>
      <c r="B21" s="419"/>
      <c r="C21" s="411"/>
      <c r="D21" s="412"/>
      <c r="E21" s="412"/>
      <c r="F21" s="412"/>
      <c r="G21" s="412"/>
      <c r="H21" s="413"/>
      <c r="I21" s="55"/>
      <c r="J21" s="67"/>
      <c r="K21" s="70" t="s">
        <v>37</v>
      </c>
      <c r="L21" s="71"/>
      <c r="M21" s="70" t="s">
        <v>13</v>
      </c>
      <c r="N21" s="71"/>
      <c r="O21" s="76" t="s">
        <v>41</v>
      </c>
      <c r="P21" s="50"/>
      <c r="Q21" s="50"/>
    </row>
    <row r="22" spans="1:241" ht="6" customHeight="1">
      <c r="A22" s="51"/>
      <c r="B22" s="51"/>
      <c r="C22" s="51"/>
      <c r="D22" s="51"/>
      <c r="E22" s="51"/>
      <c r="F22" s="51"/>
      <c r="G22" s="18"/>
      <c r="H22" s="51"/>
      <c r="I22" s="51"/>
      <c r="J22" s="51"/>
      <c r="K22" s="51"/>
      <c r="L22" s="51"/>
      <c r="M22" s="51"/>
      <c r="N22" s="51"/>
      <c r="O22" s="51"/>
      <c r="P22" s="51"/>
      <c r="Q22" s="51"/>
    </row>
    <row r="23" spans="1:241" s="7" customFormat="1">
      <c r="B23" s="414" t="s">
        <v>83</v>
      </c>
      <c r="C23" s="414"/>
      <c r="D23" s="414"/>
      <c r="E23" s="414"/>
      <c r="F23" s="414"/>
      <c r="G23" s="414"/>
      <c r="H23" s="414"/>
      <c r="I23" s="414"/>
      <c r="J23" s="414"/>
      <c r="K23" s="414"/>
      <c r="L23" s="414"/>
      <c r="M23" s="414"/>
      <c r="N23" s="414"/>
      <c r="O23" s="414"/>
      <c r="R23" s="77"/>
      <c r="S23" s="77"/>
      <c r="T23" s="47"/>
      <c r="U23" s="48"/>
      <c r="V23" s="4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row>
    <row r="24" spans="1:241" s="7" customFormat="1">
      <c r="B24" s="52" t="s">
        <v>310</v>
      </c>
      <c r="G24" s="62"/>
      <c r="R24" s="77"/>
      <c r="S24" s="77"/>
      <c r="T24" s="47"/>
      <c r="U24" s="48"/>
      <c r="V24" s="4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row>
    <row r="25" spans="1:241" s="7" customFormat="1">
      <c r="B25" s="52" t="s">
        <v>55</v>
      </c>
      <c r="G25" s="62"/>
      <c r="R25" s="77"/>
      <c r="S25" s="77"/>
      <c r="T25" s="47"/>
      <c r="U25" s="48"/>
      <c r="V25" s="4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row>
    <row r="26" spans="1:241" s="7" customFormat="1">
      <c r="B26" s="52" t="s">
        <v>84</v>
      </c>
      <c r="G26" s="62"/>
      <c r="R26" s="77"/>
      <c r="S26" s="77"/>
      <c r="T26" s="47"/>
      <c r="U26" s="48"/>
      <c r="V26" s="4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row>
    <row r="27" spans="1:241" s="7" customFormat="1">
      <c r="B27" s="52" t="s">
        <v>44</v>
      </c>
      <c r="G27" s="62"/>
      <c r="R27" s="77"/>
      <c r="S27" s="77"/>
      <c r="T27" s="47"/>
      <c r="U27" s="48"/>
      <c r="V27" s="4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row>
    <row r="28" spans="1:241" s="7" customFormat="1" ht="9.5">
      <c r="B28" s="52" t="s">
        <v>45</v>
      </c>
      <c r="G28" s="62"/>
      <c r="R28" s="77"/>
      <c r="S28" s="77"/>
      <c r="T28" s="77"/>
      <c r="U28" s="81"/>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row>
    <row r="29" spans="1:241" s="7" customFormat="1" ht="9.5">
      <c r="B29" s="52" t="s">
        <v>62</v>
      </c>
      <c r="G29" s="62"/>
      <c r="R29" s="77"/>
      <c r="S29" s="77"/>
      <c r="T29" s="77"/>
      <c r="U29" s="81"/>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row>
    <row r="30" spans="1:241" s="7" customFormat="1" ht="9.5">
      <c r="B30" s="52" t="s">
        <v>79</v>
      </c>
      <c r="G30" s="62"/>
      <c r="R30" s="77"/>
      <c r="S30" s="77"/>
      <c r="T30" s="77"/>
      <c r="U30" s="81"/>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row>
    <row r="31" spans="1:241" s="7" customFormat="1" ht="9.5">
      <c r="B31" s="52" t="s">
        <v>85</v>
      </c>
      <c r="G31" s="62"/>
      <c r="R31" s="77"/>
      <c r="S31" s="77"/>
      <c r="T31" s="77"/>
      <c r="U31" s="81"/>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77"/>
      <c r="FO31" s="77"/>
      <c r="FP31" s="77"/>
      <c r="FQ31" s="77"/>
      <c r="FR31" s="77"/>
      <c r="FS31" s="77"/>
      <c r="FT31" s="77"/>
      <c r="FU31" s="77"/>
      <c r="FV31" s="77"/>
      <c r="FW31" s="77"/>
      <c r="FX31" s="77"/>
      <c r="FY31" s="77"/>
      <c r="FZ31" s="77"/>
      <c r="GA31" s="77"/>
      <c r="GB31" s="77"/>
      <c r="GC31" s="77"/>
      <c r="GD31" s="77"/>
      <c r="GE31" s="77"/>
      <c r="GF31" s="77"/>
      <c r="GG31" s="77"/>
      <c r="GH31" s="77"/>
      <c r="GI31" s="77"/>
      <c r="GJ31" s="77"/>
      <c r="GK31" s="77"/>
      <c r="GL31" s="77"/>
      <c r="GM31" s="77"/>
      <c r="GN31" s="77"/>
      <c r="GO31" s="77"/>
      <c r="GP31" s="77"/>
      <c r="GQ31" s="77"/>
      <c r="GR31" s="77"/>
      <c r="GS31" s="77"/>
      <c r="GT31" s="77"/>
      <c r="GU31" s="77"/>
      <c r="GV31" s="77"/>
      <c r="GW31" s="77"/>
      <c r="GX31" s="77"/>
      <c r="GY31" s="77"/>
      <c r="GZ31" s="77"/>
      <c r="HA31" s="77"/>
      <c r="HB31" s="77"/>
      <c r="HC31" s="77"/>
      <c r="HD31" s="77"/>
      <c r="HE31" s="77"/>
      <c r="HF31" s="77"/>
      <c r="HG31" s="77"/>
      <c r="HH31" s="77"/>
      <c r="HI31" s="77"/>
      <c r="HJ31" s="77"/>
      <c r="HK31" s="77"/>
      <c r="HL31" s="77"/>
      <c r="HM31" s="77"/>
      <c r="HN31" s="77"/>
      <c r="HO31" s="77"/>
      <c r="HP31" s="77"/>
      <c r="HQ31" s="77"/>
      <c r="HR31" s="77"/>
      <c r="HS31" s="77"/>
      <c r="HT31" s="77"/>
      <c r="HU31" s="77"/>
      <c r="HV31" s="77"/>
      <c r="HW31" s="77"/>
      <c r="HX31" s="77"/>
      <c r="HY31" s="77"/>
      <c r="HZ31" s="77"/>
      <c r="IA31" s="77"/>
      <c r="IB31" s="77"/>
      <c r="IC31" s="77"/>
      <c r="ID31" s="77"/>
      <c r="IE31" s="77"/>
      <c r="IF31" s="77"/>
      <c r="IG31" s="77"/>
    </row>
    <row r="32" spans="1:241">
      <c r="A32" s="50"/>
      <c r="B32" s="50"/>
      <c r="C32" s="50"/>
      <c r="D32" s="50"/>
      <c r="E32" s="50"/>
      <c r="F32" s="50"/>
      <c r="G32" s="9"/>
      <c r="H32" s="50"/>
      <c r="I32" s="50"/>
      <c r="J32" s="50"/>
      <c r="K32" s="50"/>
      <c r="L32" s="50"/>
      <c r="M32" s="50"/>
      <c r="N32" s="50"/>
      <c r="O32" s="50"/>
      <c r="P32" s="50"/>
      <c r="Q32" s="50"/>
    </row>
    <row r="33" spans="1:17">
      <c r="A33" s="50"/>
      <c r="B33" s="50"/>
      <c r="C33" s="50"/>
      <c r="D33" s="50"/>
      <c r="E33" s="50"/>
      <c r="F33" s="50"/>
      <c r="G33" s="9"/>
      <c r="H33" s="50"/>
      <c r="I33" s="50"/>
      <c r="J33" s="50"/>
      <c r="K33" s="50"/>
      <c r="L33" s="50"/>
      <c r="M33" s="50"/>
      <c r="N33" s="50"/>
      <c r="O33" s="50"/>
      <c r="P33" s="50"/>
      <c r="Q33" s="50"/>
    </row>
  </sheetData>
  <sheetProtection sheet="1" objects="1" scenarios="1"/>
  <mergeCells count="28">
    <mergeCell ref="B1:E1"/>
    <mergeCell ref="F1:O1"/>
    <mergeCell ref="B2:O2"/>
    <mergeCell ref="B3:C3"/>
    <mergeCell ref="F3:G3"/>
    <mergeCell ref="H3:K3"/>
    <mergeCell ref="L3:O3"/>
    <mergeCell ref="B4:C4"/>
    <mergeCell ref="B5:C5"/>
    <mergeCell ref="B6:C6"/>
    <mergeCell ref="B7:C7"/>
    <mergeCell ref="B8:C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s>
  <phoneticPr fontId="20"/>
  <dataValidations count="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300-000000000000}">
      <formula1>$V$3:$V$4</formula1>
    </dataValidation>
    <dataValidation type="list" allowBlank="1" showInput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00000000-0002-0000-0300-000001000000}">
      <formula1>"測量の実績がないため記載できない"</formula1>
    </dataValidation>
    <dataValidation type="list" allowBlank="1" showInputMessage="1" showErrorMessage="1" sqref="I15:I21 JE15:JE21 TA15:TA21 ACW15:ACW21 AMS15:AMS21 AWO15:AWO21 BGK15:BGK21 BQG15:BQG21 CAC15:CAC21 CJY15:CJY21 CTU15:CTU21 DDQ15:DDQ21 DNM15:DNM21 DXI15:DXI21 EHE15:EHE21 ERA15:ERA21 FAW15:FAW21 FKS15:FKS21 FUO15:FUO21 GEK15:GEK21 GOG15:GOG21 GYC15:GYC21 HHY15:HHY21 HRU15:HRU21 IBQ15:IBQ21 ILM15:ILM21 IVI15:IVI21 JFE15:JFE21 JPA15:JPA21 JYW15:JYW21 KIS15:KIS21 KSO15:KSO21 LCK15:LCK21 LMG15:LMG21 LWC15:LWC21 MFY15:MFY21 MPU15:MPU21 MZQ15:MZQ21 NJM15:NJM21 NTI15:NTI21 ODE15:ODE21 ONA15:ONA21 OWW15:OWW21 PGS15:PGS21 PQO15:PQO21 QAK15:QAK21 QKG15:QKG21 QUC15:QUC21 RDY15:RDY21 RNU15:RNU21 RXQ15:RXQ21 SHM15:SHM21 SRI15:SRI21 TBE15:TBE21 TLA15:TLA21 TUW15:TUW21 UES15:UES21 UOO15:UOO21 UYK15:UYK21 VIG15:VIG21 VSC15:VSC21 WBY15:WBY21 WLU15:WLU21 WVQ15:WVQ21 I65551:I65557 JE65551:JE65557 TA65551:TA65557 ACW65551:ACW65557 AMS65551:AMS65557 AWO65551:AWO65557 BGK65551:BGK65557 BQG65551:BQG65557 CAC65551:CAC65557 CJY65551:CJY65557 CTU65551:CTU65557 DDQ65551:DDQ65557 DNM65551:DNM65557 DXI65551:DXI65557 EHE65551:EHE65557 ERA65551:ERA65557 FAW65551:FAW65557 FKS65551:FKS65557 FUO65551:FUO65557 GEK65551:GEK65557 GOG65551:GOG65557 GYC65551:GYC65557 HHY65551:HHY65557 HRU65551:HRU65557 IBQ65551:IBQ65557 ILM65551:ILM65557 IVI65551:IVI65557 JFE65551:JFE65557 JPA65551:JPA65557 JYW65551:JYW65557 KIS65551:KIS65557 KSO65551:KSO65557 LCK65551:LCK65557 LMG65551:LMG65557 LWC65551:LWC65557 MFY65551:MFY65557 MPU65551:MPU65557 MZQ65551:MZQ65557 NJM65551:NJM65557 NTI65551:NTI65557 ODE65551:ODE65557 ONA65551:ONA65557 OWW65551:OWW65557 PGS65551:PGS65557 PQO65551:PQO65557 QAK65551:QAK65557 QKG65551:QKG65557 QUC65551:QUC65557 RDY65551:RDY65557 RNU65551:RNU65557 RXQ65551:RXQ65557 SHM65551:SHM65557 SRI65551:SRI65557 TBE65551:TBE65557 TLA65551:TLA65557 TUW65551:TUW65557 UES65551:UES65557 UOO65551:UOO65557 UYK65551:UYK65557 VIG65551:VIG65557 VSC65551:VSC65557 WBY65551:WBY65557 WLU65551:WLU65557 WVQ65551:WVQ65557 I131087:I131093 JE131087:JE131093 TA131087:TA131093 ACW131087:ACW131093 AMS131087:AMS131093 AWO131087:AWO131093 BGK131087:BGK131093 BQG131087:BQG131093 CAC131087:CAC131093 CJY131087:CJY131093 CTU131087:CTU131093 DDQ131087:DDQ131093 DNM131087:DNM131093 DXI131087:DXI131093 EHE131087:EHE131093 ERA131087:ERA131093 FAW131087:FAW131093 FKS131087:FKS131093 FUO131087:FUO131093 GEK131087:GEK131093 GOG131087:GOG131093 GYC131087:GYC131093 HHY131087:HHY131093 HRU131087:HRU131093 IBQ131087:IBQ131093 ILM131087:ILM131093 IVI131087:IVI131093 JFE131087:JFE131093 JPA131087:JPA131093 JYW131087:JYW131093 KIS131087:KIS131093 KSO131087:KSO131093 LCK131087:LCK131093 LMG131087:LMG131093 LWC131087:LWC131093 MFY131087:MFY131093 MPU131087:MPU131093 MZQ131087:MZQ131093 NJM131087:NJM131093 NTI131087:NTI131093 ODE131087:ODE131093 ONA131087:ONA131093 OWW131087:OWW131093 PGS131087:PGS131093 PQO131087:PQO131093 QAK131087:QAK131093 QKG131087:QKG131093 QUC131087:QUC131093 RDY131087:RDY131093 RNU131087:RNU131093 RXQ131087:RXQ131093 SHM131087:SHM131093 SRI131087:SRI131093 TBE131087:TBE131093 TLA131087:TLA131093 TUW131087:TUW131093 UES131087:UES131093 UOO131087:UOO131093 UYK131087:UYK131093 VIG131087:VIG131093 VSC131087:VSC131093 WBY131087:WBY131093 WLU131087:WLU131093 WVQ131087:WVQ131093 I196623:I196629 JE196623:JE196629 TA196623:TA196629 ACW196623:ACW196629 AMS196623:AMS196629 AWO196623:AWO196629 BGK196623:BGK196629 BQG196623:BQG196629 CAC196623:CAC196629 CJY196623:CJY196629 CTU196623:CTU196629 DDQ196623:DDQ196629 DNM196623:DNM196629 DXI196623:DXI196629 EHE196623:EHE196629 ERA196623:ERA196629 FAW196623:FAW196629 FKS196623:FKS196629 FUO196623:FUO196629 GEK196623:GEK196629 GOG196623:GOG196629 GYC196623:GYC196629 HHY196623:HHY196629 HRU196623:HRU196629 IBQ196623:IBQ196629 ILM196623:ILM196629 IVI196623:IVI196629 JFE196623:JFE196629 JPA196623:JPA196629 JYW196623:JYW196629 KIS196623:KIS196629 KSO196623:KSO196629 LCK196623:LCK196629 LMG196623:LMG196629 LWC196623:LWC196629 MFY196623:MFY196629 MPU196623:MPU196629 MZQ196623:MZQ196629 NJM196623:NJM196629 NTI196623:NTI196629 ODE196623:ODE196629 ONA196623:ONA196629 OWW196623:OWW196629 PGS196623:PGS196629 PQO196623:PQO196629 QAK196623:QAK196629 QKG196623:QKG196629 QUC196623:QUC196629 RDY196623:RDY196629 RNU196623:RNU196629 RXQ196623:RXQ196629 SHM196623:SHM196629 SRI196623:SRI196629 TBE196623:TBE196629 TLA196623:TLA196629 TUW196623:TUW196629 UES196623:UES196629 UOO196623:UOO196629 UYK196623:UYK196629 VIG196623:VIG196629 VSC196623:VSC196629 WBY196623:WBY196629 WLU196623:WLU196629 WVQ196623:WVQ196629 I262159:I262165 JE262159:JE262165 TA262159:TA262165 ACW262159:ACW262165 AMS262159:AMS262165 AWO262159:AWO262165 BGK262159:BGK262165 BQG262159:BQG262165 CAC262159:CAC262165 CJY262159:CJY262165 CTU262159:CTU262165 DDQ262159:DDQ262165 DNM262159:DNM262165 DXI262159:DXI262165 EHE262159:EHE262165 ERA262159:ERA262165 FAW262159:FAW262165 FKS262159:FKS262165 FUO262159:FUO262165 GEK262159:GEK262165 GOG262159:GOG262165 GYC262159:GYC262165 HHY262159:HHY262165 HRU262159:HRU262165 IBQ262159:IBQ262165 ILM262159:ILM262165 IVI262159:IVI262165 JFE262159:JFE262165 JPA262159:JPA262165 JYW262159:JYW262165 KIS262159:KIS262165 KSO262159:KSO262165 LCK262159:LCK262165 LMG262159:LMG262165 LWC262159:LWC262165 MFY262159:MFY262165 MPU262159:MPU262165 MZQ262159:MZQ262165 NJM262159:NJM262165 NTI262159:NTI262165 ODE262159:ODE262165 ONA262159:ONA262165 OWW262159:OWW262165 PGS262159:PGS262165 PQO262159:PQO262165 QAK262159:QAK262165 QKG262159:QKG262165 QUC262159:QUC262165 RDY262159:RDY262165 RNU262159:RNU262165 RXQ262159:RXQ262165 SHM262159:SHM262165 SRI262159:SRI262165 TBE262159:TBE262165 TLA262159:TLA262165 TUW262159:TUW262165 UES262159:UES262165 UOO262159:UOO262165 UYK262159:UYK262165 VIG262159:VIG262165 VSC262159:VSC262165 WBY262159:WBY262165 WLU262159:WLU262165 WVQ262159:WVQ262165 I327695:I327701 JE327695:JE327701 TA327695:TA327701 ACW327695:ACW327701 AMS327695:AMS327701 AWO327695:AWO327701 BGK327695:BGK327701 BQG327695:BQG327701 CAC327695:CAC327701 CJY327695:CJY327701 CTU327695:CTU327701 DDQ327695:DDQ327701 DNM327695:DNM327701 DXI327695:DXI327701 EHE327695:EHE327701 ERA327695:ERA327701 FAW327695:FAW327701 FKS327695:FKS327701 FUO327695:FUO327701 GEK327695:GEK327701 GOG327695:GOG327701 GYC327695:GYC327701 HHY327695:HHY327701 HRU327695:HRU327701 IBQ327695:IBQ327701 ILM327695:ILM327701 IVI327695:IVI327701 JFE327695:JFE327701 JPA327695:JPA327701 JYW327695:JYW327701 KIS327695:KIS327701 KSO327695:KSO327701 LCK327695:LCK327701 LMG327695:LMG327701 LWC327695:LWC327701 MFY327695:MFY327701 MPU327695:MPU327701 MZQ327695:MZQ327701 NJM327695:NJM327701 NTI327695:NTI327701 ODE327695:ODE327701 ONA327695:ONA327701 OWW327695:OWW327701 PGS327695:PGS327701 PQO327695:PQO327701 QAK327695:QAK327701 QKG327695:QKG327701 QUC327695:QUC327701 RDY327695:RDY327701 RNU327695:RNU327701 RXQ327695:RXQ327701 SHM327695:SHM327701 SRI327695:SRI327701 TBE327695:TBE327701 TLA327695:TLA327701 TUW327695:TUW327701 UES327695:UES327701 UOO327695:UOO327701 UYK327695:UYK327701 VIG327695:VIG327701 VSC327695:VSC327701 WBY327695:WBY327701 WLU327695:WLU327701 WVQ327695:WVQ327701 I393231:I393237 JE393231:JE393237 TA393231:TA393237 ACW393231:ACW393237 AMS393231:AMS393237 AWO393231:AWO393237 BGK393231:BGK393237 BQG393231:BQG393237 CAC393231:CAC393237 CJY393231:CJY393237 CTU393231:CTU393237 DDQ393231:DDQ393237 DNM393231:DNM393237 DXI393231:DXI393237 EHE393231:EHE393237 ERA393231:ERA393237 FAW393231:FAW393237 FKS393231:FKS393237 FUO393231:FUO393237 GEK393231:GEK393237 GOG393231:GOG393237 GYC393231:GYC393237 HHY393231:HHY393237 HRU393231:HRU393237 IBQ393231:IBQ393237 ILM393231:ILM393237 IVI393231:IVI393237 JFE393231:JFE393237 JPA393231:JPA393237 JYW393231:JYW393237 KIS393231:KIS393237 KSO393231:KSO393237 LCK393231:LCK393237 LMG393231:LMG393237 LWC393231:LWC393237 MFY393231:MFY393237 MPU393231:MPU393237 MZQ393231:MZQ393237 NJM393231:NJM393237 NTI393231:NTI393237 ODE393231:ODE393237 ONA393231:ONA393237 OWW393231:OWW393237 PGS393231:PGS393237 PQO393231:PQO393237 QAK393231:QAK393237 QKG393231:QKG393237 QUC393231:QUC393237 RDY393231:RDY393237 RNU393231:RNU393237 RXQ393231:RXQ393237 SHM393231:SHM393237 SRI393231:SRI393237 TBE393231:TBE393237 TLA393231:TLA393237 TUW393231:TUW393237 UES393231:UES393237 UOO393231:UOO393237 UYK393231:UYK393237 VIG393231:VIG393237 VSC393231:VSC393237 WBY393231:WBY393237 WLU393231:WLU393237 WVQ393231:WVQ393237 I458767:I458773 JE458767:JE458773 TA458767:TA458773 ACW458767:ACW458773 AMS458767:AMS458773 AWO458767:AWO458773 BGK458767:BGK458773 BQG458767:BQG458773 CAC458767:CAC458773 CJY458767:CJY458773 CTU458767:CTU458773 DDQ458767:DDQ458773 DNM458767:DNM458773 DXI458767:DXI458773 EHE458767:EHE458773 ERA458767:ERA458773 FAW458767:FAW458773 FKS458767:FKS458773 FUO458767:FUO458773 GEK458767:GEK458773 GOG458767:GOG458773 GYC458767:GYC458773 HHY458767:HHY458773 HRU458767:HRU458773 IBQ458767:IBQ458773 ILM458767:ILM458773 IVI458767:IVI458773 JFE458767:JFE458773 JPA458767:JPA458773 JYW458767:JYW458773 KIS458767:KIS458773 KSO458767:KSO458773 LCK458767:LCK458773 LMG458767:LMG458773 LWC458767:LWC458773 MFY458767:MFY458773 MPU458767:MPU458773 MZQ458767:MZQ458773 NJM458767:NJM458773 NTI458767:NTI458773 ODE458767:ODE458773 ONA458767:ONA458773 OWW458767:OWW458773 PGS458767:PGS458773 PQO458767:PQO458773 QAK458767:QAK458773 QKG458767:QKG458773 QUC458767:QUC458773 RDY458767:RDY458773 RNU458767:RNU458773 RXQ458767:RXQ458773 SHM458767:SHM458773 SRI458767:SRI458773 TBE458767:TBE458773 TLA458767:TLA458773 TUW458767:TUW458773 UES458767:UES458773 UOO458767:UOO458773 UYK458767:UYK458773 VIG458767:VIG458773 VSC458767:VSC458773 WBY458767:WBY458773 WLU458767:WLU458773 WVQ458767:WVQ458773 I524303:I524309 JE524303:JE524309 TA524303:TA524309 ACW524303:ACW524309 AMS524303:AMS524309 AWO524303:AWO524309 BGK524303:BGK524309 BQG524303:BQG524309 CAC524303:CAC524309 CJY524303:CJY524309 CTU524303:CTU524309 DDQ524303:DDQ524309 DNM524303:DNM524309 DXI524303:DXI524309 EHE524303:EHE524309 ERA524303:ERA524309 FAW524303:FAW524309 FKS524303:FKS524309 FUO524303:FUO524309 GEK524303:GEK524309 GOG524303:GOG524309 GYC524303:GYC524309 HHY524303:HHY524309 HRU524303:HRU524309 IBQ524303:IBQ524309 ILM524303:ILM524309 IVI524303:IVI524309 JFE524303:JFE524309 JPA524303:JPA524309 JYW524303:JYW524309 KIS524303:KIS524309 KSO524303:KSO524309 LCK524303:LCK524309 LMG524303:LMG524309 LWC524303:LWC524309 MFY524303:MFY524309 MPU524303:MPU524309 MZQ524303:MZQ524309 NJM524303:NJM524309 NTI524303:NTI524309 ODE524303:ODE524309 ONA524303:ONA524309 OWW524303:OWW524309 PGS524303:PGS524309 PQO524303:PQO524309 QAK524303:QAK524309 QKG524303:QKG524309 QUC524303:QUC524309 RDY524303:RDY524309 RNU524303:RNU524309 RXQ524303:RXQ524309 SHM524303:SHM524309 SRI524303:SRI524309 TBE524303:TBE524309 TLA524303:TLA524309 TUW524303:TUW524309 UES524303:UES524309 UOO524303:UOO524309 UYK524303:UYK524309 VIG524303:VIG524309 VSC524303:VSC524309 WBY524303:WBY524309 WLU524303:WLU524309 WVQ524303:WVQ524309 I589839:I589845 JE589839:JE589845 TA589839:TA589845 ACW589839:ACW589845 AMS589839:AMS589845 AWO589839:AWO589845 BGK589839:BGK589845 BQG589839:BQG589845 CAC589839:CAC589845 CJY589839:CJY589845 CTU589839:CTU589845 DDQ589839:DDQ589845 DNM589839:DNM589845 DXI589839:DXI589845 EHE589839:EHE589845 ERA589839:ERA589845 FAW589839:FAW589845 FKS589839:FKS589845 FUO589839:FUO589845 GEK589839:GEK589845 GOG589839:GOG589845 GYC589839:GYC589845 HHY589839:HHY589845 HRU589839:HRU589845 IBQ589839:IBQ589845 ILM589839:ILM589845 IVI589839:IVI589845 JFE589839:JFE589845 JPA589839:JPA589845 JYW589839:JYW589845 KIS589839:KIS589845 KSO589839:KSO589845 LCK589839:LCK589845 LMG589839:LMG589845 LWC589839:LWC589845 MFY589839:MFY589845 MPU589839:MPU589845 MZQ589839:MZQ589845 NJM589839:NJM589845 NTI589839:NTI589845 ODE589839:ODE589845 ONA589839:ONA589845 OWW589839:OWW589845 PGS589839:PGS589845 PQO589839:PQO589845 QAK589839:QAK589845 QKG589839:QKG589845 QUC589839:QUC589845 RDY589839:RDY589845 RNU589839:RNU589845 RXQ589839:RXQ589845 SHM589839:SHM589845 SRI589839:SRI589845 TBE589839:TBE589845 TLA589839:TLA589845 TUW589839:TUW589845 UES589839:UES589845 UOO589839:UOO589845 UYK589839:UYK589845 VIG589839:VIG589845 VSC589839:VSC589845 WBY589839:WBY589845 WLU589839:WLU589845 WVQ589839:WVQ589845 I655375:I655381 JE655375:JE655381 TA655375:TA655381 ACW655375:ACW655381 AMS655375:AMS655381 AWO655375:AWO655381 BGK655375:BGK655381 BQG655375:BQG655381 CAC655375:CAC655381 CJY655375:CJY655381 CTU655375:CTU655381 DDQ655375:DDQ655381 DNM655375:DNM655381 DXI655375:DXI655381 EHE655375:EHE655381 ERA655375:ERA655381 FAW655375:FAW655381 FKS655375:FKS655381 FUO655375:FUO655381 GEK655375:GEK655381 GOG655375:GOG655381 GYC655375:GYC655381 HHY655375:HHY655381 HRU655375:HRU655381 IBQ655375:IBQ655381 ILM655375:ILM655381 IVI655375:IVI655381 JFE655375:JFE655381 JPA655375:JPA655381 JYW655375:JYW655381 KIS655375:KIS655381 KSO655375:KSO655381 LCK655375:LCK655381 LMG655375:LMG655381 LWC655375:LWC655381 MFY655375:MFY655381 MPU655375:MPU655381 MZQ655375:MZQ655381 NJM655375:NJM655381 NTI655375:NTI655381 ODE655375:ODE655381 ONA655375:ONA655381 OWW655375:OWW655381 PGS655375:PGS655381 PQO655375:PQO655381 QAK655375:QAK655381 QKG655375:QKG655381 QUC655375:QUC655381 RDY655375:RDY655381 RNU655375:RNU655381 RXQ655375:RXQ655381 SHM655375:SHM655381 SRI655375:SRI655381 TBE655375:TBE655381 TLA655375:TLA655381 TUW655375:TUW655381 UES655375:UES655381 UOO655375:UOO655381 UYK655375:UYK655381 VIG655375:VIG655381 VSC655375:VSC655381 WBY655375:WBY655381 WLU655375:WLU655381 WVQ655375:WVQ655381 I720911:I720917 JE720911:JE720917 TA720911:TA720917 ACW720911:ACW720917 AMS720911:AMS720917 AWO720911:AWO720917 BGK720911:BGK720917 BQG720911:BQG720917 CAC720911:CAC720917 CJY720911:CJY720917 CTU720911:CTU720917 DDQ720911:DDQ720917 DNM720911:DNM720917 DXI720911:DXI720917 EHE720911:EHE720917 ERA720911:ERA720917 FAW720911:FAW720917 FKS720911:FKS720917 FUO720911:FUO720917 GEK720911:GEK720917 GOG720911:GOG720917 GYC720911:GYC720917 HHY720911:HHY720917 HRU720911:HRU720917 IBQ720911:IBQ720917 ILM720911:ILM720917 IVI720911:IVI720917 JFE720911:JFE720917 JPA720911:JPA720917 JYW720911:JYW720917 KIS720911:KIS720917 KSO720911:KSO720917 LCK720911:LCK720917 LMG720911:LMG720917 LWC720911:LWC720917 MFY720911:MFY720917 MPU720911:MPU720917 MZQ720911:MZQ720917 NJM720911:NJM720917 NTI720911:NTI720917 ODE720911:ODE720917 ONA720911:ONA720917 OWW720911:OWW720917 PGS720911:PGS720917 PQO720911:PQO720917 QAK720911:QAK720917 QKG720911:QKG720917 QUC720911:QUC720917 RDY720911:RDY720917 RNU720911:RNU720917 RXQ720911:RXQ720917 SHM720911:SHM720917 SRI720911:SRI720917 TBE720911:TBE720917 TLA720911:TLA720917 TUW720911:TUW720917 UES720911:UES720917 UOO720911:UOO720917 UYK720911:UYK720917 VIG720911:VIG720917 VSC720911:VSC720917 WBY720911:WBY720917 WLU720911:WLU720917 WVQ720911:WVQ720917 I786447:I786453 JE786447:JE786453 TA786447:TA786453 ACW786447:ACW786453 AMS786447:AMS786453 AWO786447:AWO786453 BGK786447:BGK786453 BQG786447:BQG786453 CAC786447:CAC786453 CJY786447:CJY786453 CTU786447:CTU786453 DDQ786447:DDQ786453 DNM786447:DNM786453 DXI786447:DXI786453 EHE786447:EHE786453 ERA786447:ERA786453 FAW786447:FAW786453 FKS786447:FKS786453 FUO786447:FUO786453 GEK786447:GEK786453 GOG786447:GOG786453 GYC786447:GYC786453 HHY786447:HHY786453 HRU786447:HRU786453 IBQ786447:IBQ786453 ILM786447:ILM786453 IVI786447:IVI786453 JFE786447:JFE786453 JPA786447:JPA786453 JYW786447:JYW786453 KIS786447:KIS786453 KSO786447:KSO786453 LCK786447:LCK786453 LMG786447:LMG786453 LWC786447:LWC786453 MFY786447:MFY786453 MPU786447:MPU786453 MZQ786447:MZQ786453 NJM786447:NJM786453 NTI786447:NTI786453 ODE786447:ODE786453 ONA786447:ONA786453 OWW786447:OWW786453 PGS786447:PGS786453 PQO786447:PQO786453 QAK786447:QAK786453 QKG786447:QKG786453 QUC786447:QUC786453 RDY786447:RDY786453 RNU786447:RNU786453 RXQ786447:RXQ786453 SHM786447:SHM786453 SRI786447:SRI786453 TBE786447:TBE786453 TLA786447:TLA786453 TUW786447:TUW786453 UES786447:UES786453 UOO786447:UOO786453 UYK786447:UYK786453 VIG786447:VIG786453 VSC786447:VSC786453 WBY786447:WBY786453 WLU786447:WLU786453 WVQ786447:WVQ786453 I851983:I851989 JE851983:JE851989 TA851983:TA851989 ACW851983:ACW851989 AMS851983:AMS851989 AWO851983:AWO851989 BGK851983:BGK851989 BQG851983:BQG851989 CAC851983:CAC851989 CJY851983:CJY851989 CTU851983:CTU851989 DDQ851983:DDQ851989 DNM851983:DNM851989 DXI851983:DXI851989 EHE851983:EHE851989 ERA851983:ERA851989 FAW851983:FAW851989 FKS851983:FKS851989 FUO851983:FUO851989 GEK851983:GEK851989 GOG851983:GOG851989 GYC851983:GYC851989 HHY851983:HHY851989 HRU851983:HRU851989 IBQ851983:IBQ851989 ILM851983:ILM851989 IVI851983:IVI851989 JFE851983:JFE851989 JPA851983:JPA851989 JYW851983:JYW851989 KIS851983:KIS851989 KSO851983:KSO851989 LCK851983:LCK851989 LMG851983:LMG851989 LWC851983:LWC851989 MFY851983:MFY851989 MPU851983:MPU851989 MZQ851983:MZQ851989 NJM851983:NJM851989 NTI851983:NTI851989 ODE851983:ODE851989 ONA851983:ONA851989 OWW851983:OWW851989 PGS851983:PGS851989 PQO851983:PQO851989 QAK851983:QAK851989 QKG851983:QKG851989 QUC851983:QUC851989 RDY851983:RDY851989 RNU851983:RNU851989 RXQ851983:RXQ851989 SHM851983:SHM851989 SRI851983:SRI851989 TBE851983:TBE851989 TLA851983:TLA851989 TUW851983:TUW851989 UES851983:UES851989 UOO851983:UOO851989 UYK851983:UYK851989 VIG851983:VIG851989 VSC851983:VSC851989 WBY851983:WBY851989 WLU851983:WLU851989 WVQ851983:WVQ851989 I917519:I917525 JE917519:JE917525 TA917519:TA917525 ACW917519:ACW917525 AMS917519:AMS917525 AWO917519:AWO917525 BGK917519:BGK917525 BQG917519:BQG917525 CAC917519:CAC917525 CJY917519:CJY917525 CTU917519:CTU917525 DDQ917519:DDQ917525 DNM917519:DNM917525 DXI917519:DXI917525 EHE917519:EHE917525 ERA917519:ERA917525 FAW917519:FAW917525 FKS917519:FKS917525 FUO917519:FUO917525 GEK917519:GEK917525 GOG917519:GOG917525 GYC917519:GYC917525 HHY917519:HHY917525 HRU917519:HRU917525 IBQ917519:IBQ917525 ILM917519:ILM917525 IVI917519:IVI917525 JFE917519:JFE917525 JPA917519:JPA917525 JYW917519:JYW917525 KIS917519:KIS917525 KSO917519:KSO917525 LCK917519:LCK917525 LMG917519:LMG917525 LWC917519:LWC917525 MFY917519:MFY917525 MPU917519:MPU917525 MZQ917519:MZQ917525 NJM917519:NJM917525 NTI917519:NTI917525 ODE917519:ODE917525 ONA917519:ONA917525 OWW917519:OWW917525 PGS917519:PGS917525 PQO917519:PQO917525 QAK917519:QAK917525 QKG917519:QKG917525 QUC917519:QUC917525 RDY917519:RDY917525 RNU917519:RNU917525 RXQ917519:RXQ917525 SHM917519:SHM917525 SRI917519:SRI917525 TBE917519:TBE917525 TLA917519:TLA917525 TUW917519:TUW917525 UES917519:UES917525 UOO917519:UOO917525 UYK917519:UYK917525 VIG917519:VIG917525 VSC917519:VSC917525 WBY917519:WBY917525 WLU917519:WLU917525 WVQ917519:WVQ917525 I983055:I983061 JE983055:JE983061 TA983055:TA983061 ACW983055:ACW983061 AMS983055:AMS983061 AWO983055:AWO983061 BGK983055:BGK983061 BQG983055:BQG983061 CAC983055:CAC983061 CJY983055:CJY983061 CTU983055:CTU983061 DDQ983055:DDQ983061 DNM983055:DNM983061 DXI983055:DXI983061 EHE983055:EHE983061 ERA983055:ERA983061 FAW983055:FAW983061 FKS983055:FKS983061 FUO983055:FUO983061 GEK983055:GEK983061 GOG983055:GOG983061 GYC983055:GYC983061 HHY983055:HHY983061 HRU983055:HRU983061 IBQ983055:IBQ983061 ILM983055:ILM983061 IVI983055:IVI983061 JFE983055:JFE983061 JPA983055:JPA983061 JYW983055:JYW983061 KIS983055:KIS983061 KSO983055:KSO983061 LCK983055:LCK983061 LMG983055:LMG983061 LWC983055:LWC983061 MFY983055:MFY983061 MPU983055:MPU983061 MZQ983055:MZQ983061 NJM983055:NJM983061 NTI983055:NTI983061 ODE983055:ODE983061 ONA983055:ONA983061 OWW983055:OWW983061 PGS983055:PGS983061 PQO983055:PQO983061 QAK983055:QAK983061 QKG983055:QKG983061 QUC983055:QUC983061 RDY983055:RDY983061 RNU983055:RNU983061 RXQ983055:RXQ983061 SHM983055:SHM983061 SRI983055:SRI983061 TBE983055:TBE983061 TLA983055:TLA983061 TUW983055:TUW983061 UES983055:UES983061 UOO983055:UOO983061 UYK983055:UYK983061 VIG983055:VIG983061 VSC983055:VSC983061 WBY983055:WBY983061 WLU983055:WLU983061 WVQ983055:WVQ983061" xr:uid="{00000000-0002-0000-0300-000002000000}">
      <formula1>"大正,昭和,平成,令和"</formula1>
    </dataValidation>
  </dataValidations>
  <printOptions horizontalCentered="1"/>
  <pageMargins left="0.55118110236220474" right="0.43307086614173224" top="0.74803149606299213" bottom="0" header="0.31496062992125984" footer="0.51181102362204722"/>
  <pageSetup paperSize="9" scale="95" orientation="portrait" blackAndWhite="1" horizontalDpi="65535" verticalDpi="65535"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view="pageBreakPreview" zoomScaleNormal="100" zoomScaleSheetLayoutView="100" workbookViewId="0">
      <selection activeCell="D8" sqref="D8:F9"/>
    </sheetView>
  </sheetViews>
  <sheetFormatPr defaultRowHeight="13"/>
  <cols>
    <col min="1" max="1" width="0.7265625" customWidth="1"/>
    <col min="2" max="2" width="2.6328125" customWidth="1"/>
    <col min="3" max="3" width="5.453125" bestFit="1" customWidth="1"/>
    <col min="4" max="4" width="3.6328125" customWidth="1"/>
    <col min="5" max="5" width="2.90625" customWidth="1"/>
    <col min="6" max="6" width="3.6328125" customWidth="1"/>
    <col min="7" max="7" width="2.90625" customWidth="1"/>
    <col min="8" max="8" width="3.6328125" customWidth="1"/>
    <col min="9" max="9" width="2.90625" customWidth="1"/>
    <col min="10" max="12" width="13.6328125" customWidth="1"/>
    <col min="13" max="13" width="3" customWidth="1"/>
    <col min="14" max="14" width="13.6328125" customWidth="1"/>
    <col min="15" max="15" width="0.7265625" customWidth="1"/>
  </cols>
  <sheetData>
    <row r="1" spans="1:14" s="10" customFormat="1" ht="22.5" customHeight="1">
      <c r="A1" s="85"/>
      <c r="B1" s="326" t="s">
        <v>86</v>
      </c>
      <c r="C1" s="326"/>
      <c r="D1" s="326"/>
      <c r="E1" s="326"/>
      <c r="F1" s="326"/>
      <c r="G1" s="326"/>
      <c r="H1" s="326"/>
      <c r="I1" s="326"/>
      <c r="J1" s="326"/>
      <c r="K1" s="491" t="s">
        <v>211</v>
      </c>
      <c r="L1" s="492"/>
      <c r="M1" s="492"/>
      <c r="N1" s="492"/>
    </row>
    <row r="2" spans="1:14" s="10" customFormat="1" ht="12">
      <c r="B2" s="493" t="s">
        <v>29</v>
      </c>
      <c r="C2" s="493"/>
      <c r="D2" s="493"/>
      <c r="E2" s="493"/>
      <c r="F2" s="493"/>
      <c r="G2" s="493"/>
      <c r="H2" s="493"/>
      <c r="I2" s="493"/>
      <c r="J2" s="493"/>
      <c r="K2" s="493"/>
      <c r="L2" s="493"/>
      <c r="M2" s="493"/>
      <c r="N2" s="493"/>
    </row>
    <row r="3" spans="1:14" ht="45" customHeight="1">
      <c r="B3" s="494" t="s">
        <v>46</v>
      </c>
      <c r="C3" s="494"/>
      <c r="D3" s="494"/>
      <c r="E3" s="494"/>
      <c r="F3" s="494"/>
      <c r="G3" s="494"/>
      <c r="H3" s="494"/>
      <c r="I3" s="494"/>
      <c r="J3" s="494"/>
      <c r="K3" s="494"/>
      <c r="L3" s="494"/>
      <c r="M3" s="494"/>
      <c r="N3" s="494"/>
    </row>
    <row r="4" spans="1:14" ht="3" customHeight="1">
      <c r="B4" s="86"/>
      <c r="C4" s="88"/>
      <c r="D4" s="88"/>
      <c r="E4" s="88"/>
      <c r="F4" s="88"/>
      <c r="G4" s="88"/>
      <c r="H4" s="88"/>
      <c r="I4" s="88"/>
      <c r="J4" s="498" t="s">
        <v>20</v>
      </c>
      <c r="K4" s="498" t="s">
        <v>87</v>
      </c>
      <c r="L4" s="501" t="s">
        <v>71</v>
      </c>
      <c r="M4" s="504"/>
      <c r="N4" s="505"/>
    </row>
    <row r="5" spans="1:14" s="3" customFormat="1" ht="5.25" customHeight="1">
      <c r="B5" s="508" t="s">
        <v>65</v>
      </c>
      <c r="C5" s="509"/>
      <c r="D5" s="509"/>
      <c r="E5" s="509"/>
      <c r="F5" s="509"/>
      <c r="G5" s="509"/>
      <c r="H5" s="509"/>
      <c r="I5" s="510"/>
      <c r="J5" s="499"/>
      <c r="K5" s="499"/>
      <c r="L5" s="502"/>
      <c r="M5" s="506"/>
      <c r="N5" s="507"/>
    </row>
    <row r="6" spans="1:14" s="3" customFormat="1" ht="31.5" customHeight="1">
      <c r="B6" s="511"/>
      <c r="C6" s="509"/>
      <c r="D6" s="509"/>
      <c r="E6" s="509"/>
      <c r="F6" s="509"/>
      <c r="G6" s="509"/>
      <c r="H6" s="509"/>
      <c r="I6" s="510"/>
      <c r="J6" s="499"/>
      <c r="K6" s="499"/>
      <c r="L6" s="502"/>
      <c r="M6" s="512" t="s">
        <v>89</v>
      </c>
      <c r="N6" s="513"/>
    </row>
    <row r="7" spans="1:14" s="3" customFormat="1" ht="3.75" customHeight="1">
      <c r="B7" s="87"/>
      <c r="C7" s="89"/>
      <c r="D7" s="91"/>
      <c r="E7" s="91"/>
      <c r="F7" s="91"/>
      <c r="G7" s="89"/>
      <c r="H7" s="89"/>
      <c r="I7" s="93"/>
      <c r="J7" s="500"/>
      <c r="K7" s="500"/>
      <c r="L7" s="503"/>
      <c r="M7" s="514"/>
      <c r="N7" s="515"/>
    </row>
    <row r="8" spans="1:14" s="3" customFormat="1" ht="12" customHeight="1">
      <c r="B8" s="432" t="s">
        <v>90</v>
      </c>
      <c r="C8" s="516"/>
      <c r="D8" s="456"/>
      <c r="E8" s="456"/>
      <c r="F8" s="456"/>
      <c r="G8" s="442" t="s">
        <v>91</v>
      </c>
      <c r="H8" s="516"/>
      <c r="I8" s="520"/>
      <c r="J8" s="521" t="s">
        <v>92</v>
      </c>
      <c r="K8" s="521" t="s">
        <v>92</v>
      </c>
      <c r="L8" s="521" t="s">
        <v>92</v>
      </c>
      <c r="M8" s="448" t="s">
        <v>21</v>
      </c>
      <c r="N8" s="94" t="s">
        <v>92</v>
      </c>
    </row>
    <row r="9" spans="1:14" s="3" customFormat="1" ht="12" customHeight="1">
      <c r="B9" s="517"/>
      <c r="C9" s="518"/>
      <c r="D9" s="519"/>
      <c r="E9" s="519"/>
      <c r="F9" s="519"/>
      <c r="G9" s="518"/>
      <c r="H9" s="518"/>
      <c r="I9" s="479"/>
      <c r="J9" s="522"/>
      <c r="K9" s="522"/>
      <c r="L9" s="522"/>
      <c r="M9" s="483"/>
      <c r="N9" s="475"/>
    </row>
    <row r="10" spans="1:14" s="3" customFormat="1" ht="12" customHeight="1">
      <c r="B10" s="485" t="s">
        <v>93</v>
      </c>
      <c r="C10" s="487"/>
      <c r="D10" s="476"/>
      <c r="E10" s="256" t="s">
        <v>37</v>
      </c>
      <c r="F10" s="476"/>
      <c r="G10" s="256" t="s">
        <v>13</v>
      </c>
      <c r="H10" s="476"/>
      <c r="I10" s="478" t="s">
        <v>94</v>
      </c>
      <c r="J10" s="480"/>
      <c r="K10" s="480"/>
      <c r="L10" s="480" t="str">
        <f>IF(AND(J10="",K10=""),"",SUM(J10:K11))</f>
        <v/>
      </c>
      <c r="M10" s="484"/>
      <c r="N10" s="429"/>
    </row>
    <row r="11" spans="1:14" s="3" customFormat="1" ht="12" customHeight="1">
      <c r="B11" s="517"/>
      <c r="C11" s="523"/>
      <c r="D11" s="476"/>
      <c r="E11" s="477"/>
      <c r="F11" s="476"/>
      <c r="G11" s="477"/>
      <c r="H11" s="476"/>
      <c r="I11" s="479"/>
      <c r="J11" s="481"/>
      <c r="K11" s="481"/>
      <c r="L11" s="481"/>
      <c r="M11" s="448" t="s">
        <v>96</v>
      </c>
      <c r="N11" s="95"/>
    </row>
    <row r="12" spans="1:14" s="3" customFormat="1" ht="12" customHeight="1">
      <c r="B12" s="485" t="s">
        <v>97</v>
      </c>
      <c r="C12" s="487"/>
      <c r="D12" s="476"/>
      <c r="E12" s="256" t="s">
        <v>37</v>
      </c>
      <c r="F12" s="476"/>
      <c r="G12" s="256" t="s">
        <v>13</v>
      </c>
      <c r="H12" s="476"/>
      <c r="I12" s="478" t="s">
        <v>94</v>
      </c>
      <c r="J12" s="481"/>
      <c r="K12" s="481"/>
      <c r="L12" s="481"/>
      <c r="M12" s="483"/>
      <c r="N12" s="475"/>
    </row>
    <row r="13" spans="1:14" s="3" customFormat="1" ht="12" customHeight="1">
      <c r="B13" s="486"/>
      <c r="C13" s="488"/>
      <c r="D13" s="455"/>
      <c r="E13" s="489"/>
      <c r="F13" s="455"/>
      <c r="G13" s="489"/>
      <c r="H13" s="455"/>
      <c r="I13" s="490"/>
      <c r="J13" s="482"/>
      <c r="K13" s="482"/>
      <c r="L13" s="482"/>
      <c r="M13" s="484"/>
      <c r="N13" s="429"/>
    </row>
    <row r="14" spans="1:14" s="3" customFormat="1" ht="12" customHeight="1">
      <c r="B14" s="432" t="s">
        <v>90</v>
      </c>
      <c r="C14" s="433"/>
      <c r="D14" s="436"/>
      <c r="E14" s="437"/>
      <c r="F14" s="438"/>
      <c r="G14" s="442" t="s">
        <v>91</v>
      </c>
      <c r="H14" s="442"/>
      <c r="I14" s="443"/>
      <c r="J14" s="446"/>
      <c r="K14" s="446"/>
      <c r="L14" s="446"/>
      <c r="M14" s="448" t="s">
        <v>21</v>
      </c>
      <c r="N14" s="95"/>
    </row>
    <row r="15" spans="1:14" s="3" customFormat="1" ht="12" customHeight="1">
      <c r="B15" s="434"/>
      <c r="C15" s="435"/>
      <c r="D15" s="439"/>
      <c r="E15" s="440"/>
      <c r="F15" s="441"/>
      <c r="G15" s="444"/>
      <c r="H15" s="444"/>
      <c r="I15" s="445"/>
      <c r="J15" s="447"/>
      <c r="K15" s="447"/>
      <c r="L15" s="447"/>
      <c r="M15" s="449"/>
      <c r="N15" s="429"/>
    </row>
    <row r="16" spans="1:14" s="3" customFormat="1" ht="12" customHeight="1">
      <c r="B16" s="451" t="s">
        <v>93</v>
      </c>
      <c r="C16" s="453"/>
      <c r="D16" s="455"/>
      <c r="E16" s="457" t="s">
        <v>37</v>
      </c>
      <c r="F16" s="455"/>
      <c r="G16" s="457" t="s">
        <v>13</v>
      </c>
      <c r="H16" s="455"/>
      <c r="I16" s="459" t="s">
        <v>94</v>
      </c>
      <c r="J16" s="461"/>
      <c r="K16" s="461"/>
      <c r="L16" s="461" t="str">
        <f>IF(AND(J16="",K16=""),"",SUM(J16:K17))</f>
        <v/>
      </c>
      <c r="M16" s="450"/>
      <c r="N16" s="431"/>
    </row>
    <row r="17" spans="2:14" s="3" customFormat="1" ht="12" customHeight="1">
      <c r="B17" s="452"/>
      <c r="C17" s="454"/>
      <c r="D17" s="456"/>
      <c r="E17" s="458"/>
      <c r="F17" s="456"/>
      <c r="G17" s="458"/>
      <c r="H17" s="456"/>
      <c r="I17" s="460"/>
      <c r="J17" s="461"/>
      <c r="K17" s="461"/>
      <c r="L17" s="461"/>
      <c r="M17" s="448" t="s">
        <v>96</v>
      </c>
      <c r="N17" s="95"/>
    </row>
    <row r="18" spans="2:14" s="3" customFormat="1" ht="12" customHeight="1">
      <c r="B18" s="451" t="s">
        <v>97</v>
      </c>
      <c r="C18" s="453"/>
      <c r="D18" s="455"/>
      <c r="E18" s="457" t="s">
        <v>37</v>
      </c>
      <c r="F18" s="455"/>
      <c r="G18" s="457" t="s">
        <v>13</v>
      </c>
      <c r="H18" s="455"/>
      <c r="I18" s="459" t="s">
        <v>94</v>
      </c>
      <c r="J18" s="461"/>
      <c r="K18" s="461"/>
      <c r="L18" s="461"/>
      <c r="M18" s="449"/>
      <c r="N18" s="429"/>
    </row>
    <row r="19" spans="2:14" s="3" customFormat="1" ht="12" customHeight="1">
      <c r="B19" s="468"/>
      <c r="C19" s="469"/>
      <c r="D19" s="470"/>
      <c r="E19" s="471"/>
      <c r="F19" s="470"/>
      <c r="G19" s="471"/>
      <c r="H19" s="470"/>
      <c r="I19" s="472"/>
      <c r="J19" s="467"/>
      <c r="K19" s="467"/>
      <c r="L19" s="467"/>
      <c r="M19" s="450"/>
      <c r="N19" s="431"/>
    </row>
    <row r="20" spans="2:14" s="3" customFormat="1" ht="12" customHeight="1">
      <c r="B20" s="432" t="s">
        <v>90</v>
      </c>
      <c r="C20" s="433"/>
      <c r="D20" s="436"/>
      <c r="E20" s="437"/>
      <c r="F20" s="438"/>
      <c r="G20" s="442" t="s">
        <v>91</v>
      </c>
      <c r="H20" s="442"/>
      <c r="I20" s="443"/>
      <c r="J20" s="446"/>
      <c r="K20" s="446"/>
      <c r="L20" s="446"/>
      <c r="M20" s="448" t="s">
        <v>21</v>
      </c>
      <c r="N20" s="95"/>
    </row>
    <row r="21" spans="2:14" s="3" customFormat="1" ht="12" customHeight="1">
      <c r="B21" s="434"/>
      <c r="C21" s="435"/>
      <c r="D21" s="439"/>
      <c r="E21" s="440"/>
      <c r="F21" s="441"/>
      <c r="G21" s="444"/>
      <c r="H21" s="444"/>
      <c r="I21" s="445"/>
      <c r="J21" s="447"/>
      <c r="K21" s="447"/>
      <c r="L21" s="447"/>
      <c r="M21" s="449"/>
      <c r="N21" s="429"/>
    </row>
    <row r="22" spans="2:14" s="3" customFormat="1" ht="12" customHeight="1">
      <c r="B22" s="451" t="s">
        <v>93</v>
      </c>
      <c r="C22" s="453"/>
      <c r="D22" s="455"/>
      <c r="E22" s="457" t="s">
        <v>37</v>
      </c>
      <c r="F22" s="455"/>
      <c r="G22" s="457" t="s">
        <v>13</v>
      </c>
      <c r="H22" s="455"/>
      <c r="I22" s="459" t="s">
        <v>94</v>
      </c>
      <c r="J22" s="461"/>
      <c r="K22" s="461"/>
      <c r="L22" s="461" t="str">
        <f>IF(AND(J22="",K22=""),"",SUM(J22:K23))</f>
        <v/>
      </c>
      <c r="M22" s="450"/>
      <c r="N22" s="431"/>
    </row>
    <row r="23" spans="2:14" s="3" customFormat="1" ht="12" customHeight="1">
      <c r="B23" s="452"/>
      <c r="C23" s="454"/>
      <c r="D23" s="456"/>
      <c r="E23" s="458"/>
      <c r="F23" s="456"/>
      <c r="G23" s="458"/>
      <c r="H23" s="456"/>
      <c r="I23" s="460"/>
      <c r="J23" s="461"/>
      <c r="K23" s="461"/>
      <c r="L23" s="461"/>
      <c r="M23" s="448" t="s">
        <v>96</v>
      </c>
      <c r="N23" s="95"/>
    </row>
    <row r="24" spans="2:14" s="3" customFormat="1" ht="12" customHeight="1">
      <c r="B24" s="451" t="s">
        <v>97</v>
      </c>
      <c r="C24" s="453"/>
      <c r="D24" s="455"/>
      <c r="E24" s="457" t="s">
        <v>37</v>
      </c>
      <c r="F24" s="455"/>
      <c r="G24" s="457" t="s">
        <v>13</v>
      </c>
      <c r="H24" s="455"/>
      <c r="I24" s="459" t="s">
        <v>94</v>
      </c>
      <c r="J24" s="461"/>
      <c r="K24" s="461"/>
      <c r="L24" s="461"/>
      <c r="M24" s="449"/>
      <c r="N24" s="429"/>
    </row>
    <row r="25" spans="2:14" s="3" customFormat="1" ht="12" customHeight="1">
      <c r="B25" s="468"/>
      <c r="C25" s="469"/>
      <c r="D25" s="470"/>
      <c r="E25" s="471"/>
      <c r="F25" s="470"/>
      <c r="G25" s="471"/>
      <c r="H25" s="470"/>
      <c r="I25" s="472"/>
      <c r="J25" s="467"/>
      <c r="K25" s="467"/>
      <c r="L25" s="467"/>
      <c r="M25" s="450"/>
      <c r="N25" s="431"/>
    </row>
    <row r="26" spans="2:14" s="3" customFormat="1" ht="12" customHeight="1">
      <c r="B26" s="432" t="s">
        <v>90</v>
      </c>
      <c r="C26" s="433"/>
      <c r="D26" s="436"/>
      <c r="E26" s="437"/>
      <c r="F26" s="438"/>
      <c r="G26" s="442" t="s">
        <v>91</v>
      </c>
      <c r="H26" s="442"/>
      <c r="I26" s="443"/>
      <c r="J26" s="446"/>
      <c r="K26" s="446"/>
      <c r="L26" s="446"/>
      <c r="M26" s="448" t="s">
        <v>21</v>
      </c>
      <c r="N26" s="95"/>
    </row>
    <row r="27" spans="2:14" s="3" customFormat="1" ht="12" customHeight="1">
      <c r="B27" s="434"/>
      <c r="C27" s="435"/>
      <c r="D27" s="439"/>
      <c r="E27" s="440"/>
      <c r="F27" s="441"/>
      <c r="G27" s="444"/>
      <c r="H27" s="444"/>
      <c r="I27" s="445"/>
      <c r="J27" s="447"/>
      <c r="K27" s="447"/>
      <c r="L27" s="447"/>
      <c r="M27" s="449"/>
      <c r="N27" s="429"/>
    </row>
    <row r="28" spans="2:14" s="3" customFormat="1" ht="12" customHeight="1">
      <c r="B28" s="451" t="s">
        <v>93</v>
      </c>
      <c r="C28" s="453"/>
      <c r="D28" s="455"/>
      <c r="E28" s="457" t="s">
        <v>37</v>
      </c>
      <c r="F28" s="455"/>
      <c r="G28" s="457" t="s">
        <v>13</v>
      </c>
      <c r="H28" s="455"/>
      <c r="I28" s="459" t="s">
        <v>94</v>
      </c>
      <c r="J28" s="461"/>
      <c r="K28" s="461"/>
      <c r="L28" s="461" t="str">
        <f>IF(AND(J28="",K28=""),"",SUM(J28:K29))</f>
        <v/>
      </c>
      <c r="M28" s="450"/>
      <c r="N28" s="431"/>
    </row>
    <row r="29" spans="2:14" s="3" customFormat="1" ht="12" customHeight="1">
      <c r="B29" s="452"/>
      <c r="C29" s="454"/>
      <c r="D29" s="456"/>
      <c r="E29" s="458"/>
      <c r="F29" s="456"/>
      <c r="G29" s="458"/>
      <c r="H29" s="456"/>
      <c r="I29" s="460"/>
      <c r="J29" s="461"/>
      <c r="K29" s="461"/>
      <c r="L29" s="461"/>
      <c r="M29" s="448" t="s">
        <v>96</v>
      </c>
      <c r="N29" s="95"/>
    </row>
    <row r="30" spans="2:14" s="3" customFormat="1" ht="12" customHeight="1">
      <c r="B30" s="451" t="s">
        <v>97</v>
      </c>
      <c r="C30" s="453"/>
      <c r="D30" s="455"/>
      <c r="E30" s="457" t="s">
        <v>37</v>
      </c>
      <c r="F30" s="455"/>
      <c r="G30" s="457" t="s">
        <v>13</v>
      </c>
      <c r="H30" s="455"/>
      <c r="I30" s="459" t="s">
        <v>94</v>
      </c>
      <c r="J30" s="461"/>
      <c r="K30" s="461"/>
      <c r="L30" s="461"/>
      <c r="M30" s="449"/>
      <c r="N30" s="429"/>
    </row>
    <row r="31" spans="2:14" s="3" customFormat="1" ht="12" customHeight="1">
      <c r="B31" s="464"/>
      <c r="C31" s="465"/>
      <c r="D31" s="466"/>
      <c r="E31" s="473"/>
      <c r="F31" s="466"/>
      <c r="G31" s="473"/>
      <c r="H31" s="466"/>
      <c r="I31" s="474"/>
      <c r="J31" s="462"/>
      <c r="K31" s="462"/>
      <c r="L31" s="462"/>
      <c r="M31" s="463"/>
      <c r="N31" s="430"/>
    </row>
    <row r="32" spans="2:14" ht="12" customHeight="1"/>
    <row r="33" spans="2:14" ht="15.75" customHeight="1">
      <c r="B33" s="7" t="s">
        <v>98</v>
      </c>
      <c r="C33" s="90"/>
      <c r="D33" s="90"/>
      <c r="E33" s="90"/>
      <c r="F33" s="90"/>
      <c r="G33" s="90"/>
      <c r="H33" s="90"/>
      <c r="I33" s="90"/>
      <c r="J33" s="90"/>
      <c r="K33" s="90"/>
      <c r="L33" s="90"/>
      <c r="M33" s="90"/>
      <c r="N33" s="90"/>
    </row>
    <row r="34" spans="2:14">
      <c r="B34" s="495" t="s">
        <v>101</v>
      </c>
      <c r="C34" s="495"/>
      <c r="D34" s="495"/>
      <c r="E34" s="495"/>
      <c r="F34" s="495"/>
      <c r="G34" s="495"/>
      <c r="H34" s="495"/>
      <c r="I34" s="495"/>
      <c r="J34" s="495"/>
      <c r="K34" s="495"/>
      <c r="L34" s="495"/>
      <c r="M34" s="495"/>
      <c r="N34" s="495"/>
    </row>
    <row r="35" spans="2:14" ht="21" customHeight="1">
      <c r="B35" s="496" t="s">
        <v>102</v>
      </c>
      <c r="C35" s="497"/>
      <c r="D35" s="497"/>
      <c r="E35" s="497"/>
      <c r="F35" s="497"/>
      <c r="G35" s="497"/>
      <c r="H35" s="497"/>
      <c r="I35" s="497"/>
      <c r="J35" s="497"/>
      <c r="K35" s="497"/>
      <c r="L35" s="497"/>
      <c r="M35" s="497"/>
      <c r="N35" s="497"/>
    </row>
  </sheetData>
  <sheetProtection sheet="1" scenarios="1" formatCells="0" formatColumns="0" formatRows="0" insertColumns="0" insertRows="0" selectLockedCells="1"/>
  <mergeCells count="128">
    <mergeCell ref="B1:J1"/>
    <mergeCell ref="K1:N1"/>
    <mergeCell ref="B2:N2"/>
    <mergeCell ref="B3:N3"/>
    <mergeCell ref="B34:N34"/>
    <mergeCell ref="B35:N35"/>
    <mergeCell ref="J4:J7"/>
    <mergeCell ref="K4:K7"/>
    <mergeCell ref="L4:L7"/>
    <mergeCell ref="M4:N5"/>
    <mergeCell ref="B5:I6"/>
    <mergeCell ref="M6:N7"/>
    <mergeCell ref="B8:C9"/>
    <mergeCell ref="D8:F9"/>
    <mergeCell ref="G8:I9"/>
    <mergeCell ref="J8:J9"/>
    <mergeCell ref="K8:K9"/>
    <mergeCell ref="L8:L9"/>
    <mergeCell ref="M8:M10"/>
    <mergeCell ref="N9:N10"/>
    <mergeCell ref="B10:B11"/>
    <mergeCell ref="C10:C11"/>
    <mergeCell ref="D10:D11"/>
    <mergeCell ref="E10:E11"/>
    <mergeCell ref="F10:F11"/>
    <mergeCell ref="G10:G11"/>
    <mergeCell ref="H10:H11"/>
    <mergeCell ref="I10:I11"/>
    <mergeCell ref="J10:J13"/>
    <mergeCell ref="K10:K13"/>
    <mergeCell ref="L10:L13"/>
    <mergeCell ref="M11:M13"/>
    <mergeCell ref="B12:B13"/>
    <mergeCell ref="C12:C13"/>
    <mergeCell ref="D12:D13"/>
    <mergeCell ref="E12:E13"/>
    <mergeCell ref="F12:F13"/>
    <mergeCell ref="G12:G13"/>
    <mergeCell ref="H12:H13"/>
    <mergeCell ref="I12:I13"/>
    <mergeCell ref="N12:N13"/>
    <mergeCell ref="B14:C15"/>
    <mergeCell ref="D14:F15"/>
    <mergeCell ref="G14:I15"/>
    <mergeCell ref="J14:J15"/>
    <mergeCell ref="K14:K15"/>
    <mergeCell ref="L14:L15"/>
    <mergeCell ref="M14:M16"/>
    <mergeCell ref="N15:N16"/>
    <mergeCell ref="B16:B17"/>
    <mergeCell ref="C16:C17"/>
    <mergeCell ref="D16:D17"/>
    <mergeCell ref="E16:E17"/>
    <mergeCell ref="F16:F17"/>
    <mergeCell ref="G16:G17"/>
    <mergeCell ref="H16:H17"/>
    <mergeCell ref="I16:I17"/>
    <mergeCell ref="J16:J19"/>
    <mergeCell ref="K16:K19"/>
    <mergeCell ref="L16:L19"/>
    <mergeCell ref="M17:M19"/>
    <mergeCell ref="B18:B19"/>
    <mergeCell ref="C18:C19"/>
    <mergeCell ref="D18:D19"/>
    <mergeCell ref="E18:E19"/>
    <mergeCell ref="F18:F19"/>
    <mergeCell ref="G18:G19"/>
    <mergeCell ref="H18:H19"/>
    <mergeCell ref="I18:I19"/>
    <mergeCell ref="N18:N19"/>
    <mergeCell ref="B20:C21"/>
    <mergeCell ref="D20:F21"/>
    <mergeCell ref="G20:I21"/>
    <mergeCell ref="J20:J21"/>
    <mergeCell ref="K20:K21"/>
    <mergeCell ref="L20:L21"/>
    <mergeCell ref="M20:M22"/>
    <mergeCell ref="N21:N22"/>
    <mergeCell ref="B22:B23"/>
    <mergeCell ref="C22:C23"/>
    <mergeCell ref="D22:D23"/>
    <mergeCell ref="E22:E23"/>
    <mergeCell ref="F22:F23"/>
    <mergeCell ref="G22:G23"/>
    <mergeCell ref="H22:H23"/>
    <mergeCell ref="I22:I23"/>
    <mergeCell ref="J22:J25"/>
    <mergeCell ref="K22:K25"/>
    <mergeCell ref="D30:D31"/>
    <mergeCell ref="L22:L25"/>
    <mergeCell ref="M23:M25"/>
    <mergeCell ref="B24:B25"/>
    <mergeCell ref="C24:C25"/>
    <mergeCell ref="D24:D25"/>
    <mergeCell ref="E24:E25"/>
    <mergeCell ref="F24:F25"/>
    <mergeCell ref="G24:G25"/>
    <mergeCell ref="H24:H25"/>
    <mergeCell ref="I24:I25"/>
    <mergeCell ref="E30:E31"/>
    <mergeCell ref="F30:F31"/>
    <mergeCell ref="G30:G31"/>
    <mergeCell ref="H30:H31"/>
    <mergeCell ref="I30:I31"/>
    <mergeCell ref="N30:N31"/>
    <mergeCell ref="N24:N25"/>
    <mergeCell ref="B26:C27"/>
    <mergeCell ref="D26:F27"/>
    <mergeCell ref="G26:I27"/>
    <mergeCell ref="J26:J27"/>
    <mergeCell ref="K26:K27"/>
    <mergeCell ref="L26:L27"/>
    <mergeCell ref="M26:M28"/>
    <mergeCell ref="N27:N28"/>
    <mergeCell ref="B28:B29"/>
    <mergeCell ref="C28:C29"/>
    <mergeCell ref="D28:D29"/>
    <mergeCell ref="E28:E29"/>
    <mergeCell ref="F28:F29"/>
    <mergeCell ref="G28:G29"/>
    <mergeCell ref="H28:H29"/>
    <mergeCell ref="I28:I29"/>
    <mergeCell ref="J28:J31"/>
    <mergeCell ref="K28:K31"/>
    <mergeCell ref="L28:L31"/>
    <mergeCell ref="M29:M31"/>
    <mergeCell ref="B30:B31"/>
    <mergeCell ref="C30:C31"/>
  </mergeCells>
  <phoneticPr fontId="20"/>
  <dataValidations count="1">
    <dataValidation type="list" allowBlank="1" showInputMessage="1" showErrorMessage="1" sqref="C28:C31 C16:C19 C10:C13 C22:C25" xr:uid="{00000000-0002-0000-0400-000000000000}">
      <formula1>"平成,令和"</formula1>
    </dataValidation>
  </dataValidations>
  <printOptions horizontalCentered="1"/>
  <pageMargins left="0.59055118110236227" right="0.59055118110236227" top="0.98425196850393692" bottom="0.98425196850393692" header="0.51181102362204722" footer="0.51181102362204722"/>
  <pageSetup paperSize="9" orientation="portrait" verticalDpi="65535"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O76"/>
  <sheetViews>
    <sheetView showZeros="0" view="pageBreakPreview" zoomScaleSheetLayoutView="100" workbookViewId="0">
      <selection activeCell="T9" sqref="T9:W9"/>
    </sheetView>
  </sheetViews>
  <sheetFormatPr defaultColWidth="3.6328125" defaultRowHeight="13"/>
  <cols>
    <col min="1" max="1" width="2.36328125" style="1" customWidth="1"/>
    <col min="2" max="2" width="2.7265625" style="1" customWidth="1"/>
    <col min="3" max="3" width="1.6328125" style="1" customWidth="1"/>
    <col min="4" max="5" width="1.7265625" style="1" customWidth="1"/>
    <col min="6" max="8" width="3.6328125" style="1"/>
    <col min="9" max="9" width="4.6328125" style="1" customWidth="1"/>
    <col min="10" max="19" width="3.6328125" style="1"/>
    <col min="20" max="20" width="2.7265625" style="1" customWidth="1"/>
    <col min="21" max="21" width="9.6328125" style="1" customWidth="1"/>
    <col min="22" max="23" width="3.6328125" style="1"/>
    <col min="24" max="24" width="46.6328125" style="1" customWidth="1"/>
    <col min="25" max="25" width="4.36328125" style="1" customWidth="1"/>
    <col min="26" max="26" width="3.6328125" style="1"/>
    <col min="27" max="29" width="12.6328125" style="1" customWidth="1"/>
    <col min="30" max="16384" width="3.6328125" style="1"/>
  </cols>
  <sheetData>
    <row r="1" spans="1:93" s="5" customFormat="1" ht="23.25" customHeight="1">
      <c r="B1" s="674" t="s">
        <v>103</v>
      </c>
      <c r="C1" s="674"/>
      <c r="D1" s="674"/>
      <c r="E1" s="674"/>
      <c r="F1" s="674"/>
      <c r="G1" s="674"/>
      <c r="H1" s="674"/>
      <c r="I1" s="674"/>
      <c r="J1" s="674"/>
      <c r="K1" s="674"/>
      <c r="L1" s="674"/>
      <c r="M1" s="674"/>
      <c r="N1" s="674"/>
      <c r="O1" s="674"/>
      <c r="P1" s="558" t="s">
        <v>205</v>
      </c>
      <c r="Q1" s="559"/>
      <c r="R1" s="559"/>
      <c r="S1" s="559"/>
      <c r="T1" s="559"/>
      <c r="U1" s="559"/>
      <c r="V1" s="559"/>
      <c r="W1" s="559"/>
      <c r="X1" s="675"/>
      <c r="Y1" s="676"/>
      <c r="Z1" s="675"/>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7"/>
      <c r="BI1" s="677"/>
      <c r="BJ1" s="677"/>
      <c r="BK1" s="677"/>
      <c r="BL1" s="677"/>
      <c r="BM1" s="677"/>
      <c r="BN1" s="677"/>
      <c r="BO1" s="677"/>
      <c r="BP1" s="677"/>
      <c r="BQ1" s="677"/>
      <c r="BR1" s="677"/>
      <c r="BS1" s="677"/>
      <c r="BT1" s="677"/>
      <c r="BU1" s="677"/>
      <c r="BV1" s="677"/>
      <c r="BW1" s="677"/>
      <c r="BX1" s="677"/>
      <c r="BY1" s="677"/>
      <c r="BZ1" s="677"/>
      <c r="CA1" s="677"/>
      <c r="CB1" s="677"/>
      <c r="CC1" s="677"/>
      <c r="CD1" s="677"/>
      <c r="CE1" s="677"/>
      <c r="CF1" s="677"/>
      <c r="CG1" s="677"/>
      <c r="CH1" s="677"/>
      <c r="CI1" s="677"/>
      <c r="CJ1" s="677"/>
      <c r="CK1" s="677"/>
      <c r="CL1" s="677"/>
      <c r="CM1" s="677"/>
      <c r="CN1" s="677"/>
      <c r="CO1" s="677"/>
    </row>
    <row r="2" spans="1:93" s="5" customFormat="1" ht="21" customHeight="1">
      <c r="B2" s="678" t="s">
        <v>220</v>
      </c>
      <c r="C2" s="679"/>
      <c r="D2" s="679"/>
      <c r="E2" s="679"/>
      <c r="F2" s="679"/>
      <c r="G2" s="679"/>
      <c r="H2" s="679"/>
      <c r="I2" s="679"/>
      <c r="J2" s="679"/>
      <c r="K2" s="679"/>
      <c r="L2" s="679"/>
      <c r="M2" s="679"/>
      <c r="N2" s="679"/>
      <c r="O2" s="679"/>
      <c r="P2" s="679"/>
      <c r="Q2" s="679"/>
      <c r="R2" s="679"/>
      <c r="S2" s="679"/>
      <c r="T2" s="679"/>
      <c r="U2" s="679"/>
      <c r="V2" s="679"/>
      <c r="W2" s="679"/>
      <c r="X2" s="680"/>
      <c r="Y2" s="681"/>
      <c r="Z2" s="680"/>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c r="BA2" s="677"/>
      <c r="BB2" s="677"/>
      <c r="BC2" s="677"/>
      <c r="BD2" s="677"/>
      <c r="BE2" s="677"/>
      <c r="BF2" s="677"/>
      <c r="BG2" s="677"/>
      <c r="BH2" s="677"/>
      <c r="BI2" s="677"/>
      <c r="BJ2" s="677"/>
      <c r="BK2" s="677"/>
      <c r="BL2" s="677"/>
      <c r="BM2" s="677"/>
      <c r="BN2" s="677"/>
      <c r="BO2" s="677"/>
      <c r="BP2" s="677"/>
      <c r="BQ2" s="677"/>
      <c r="BR2" s="677"/>
      <c r="BS2" s="677"/>
      <c r="BT2" s="677"/>
      <c r="BU2" s="677"/>
      <c r="BV2" s="677"/>
      <c r="BW2" s="677"/>
      <c r="BX2" s="677"/>
      <c r="BY2" s="677"/>
      <c r="BZ2" s="677"/>
      <c r="CA2" s="677"/>
      <c r="CB2" s="677"/>
      <c r="CC2" s="677"/>
      <c r="CD2" s="677"/>
      <c r="CE2" s="677"/>
      <c r="CF2" s="677"/>
      <c r="CG2" s="677"/>
      <c r="CH2" s="677"/>
      <c r="CI2" s="677"/>
      <c r="CJ2" s="677"/>
      <c r="CK2" s="677"/>
      <c r="CL2" s="677"/>
      <c r="CM2" s="677"/>
      <c r="CN2" s="677"/>
      <c r="CO2" s="677"/>
    </row>
    <row r="3" spans="1:93" ht="45" customHeight="1">
      <c r="B3" s="543" t="s">
        <v>266</v>
      </c>
      <c r="C3" s="682"/>
      <c r="D3" s="682"/>
      <c r="E3" s="682"/>
      <c r="F3" s="682"/>
      <c r="G3" s="682"/>
      <c r="H3" s="682"/>
      <c r="I3" s="682"/>
      <c r="J3" s="682"/>
      <c r="K3" s="682"/>
      <c r="L3" s="682"/>
      <c r="M3" s="682"/>
      <c r="N3" s="682"/>
      <c r="O3" s="682"/>
      <c r="P3" s="682"/>
      <c r="Q3" s="682"/>
      <c r="R3" s="682"/>
      <c r="S3" s="682"/>
      <c r="T3" s="682"/>
      <c r="U3" s="682"/>
      <c r="V3" s="682"/>
      <c r="W3" s="682"/>
      <c r="X3" s="107"/>
      <c r="Y3" s="107"/>
      <c r="Z3" s="107"/>
      <c r="AA3" s="205"/>
      <c r="AB3" s="683"/>
      <c r="AC3" s="131" t="s">
        <v>206</v>
      </c>
      <c r="AD3" s="683"/>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row>
    <row r="4" spans="1:93" ht="18.75" customHeight="1">
      <c r="A4" s="544"/>
      <c r="B4" s="544"/>
      <c r="C4" s="544"/>
      <c r="D4" s="544"/>
      <c r="E4" s="544"/>
      <c r="F4" s="544"/>
      <c r="G4" s="544"/>
      <c r="H4" s="544"/>
      <c r="I4" s="544"/>
      <c r="J4" s="545"/>
      <c r="K4" s="546"/>
      <c r="L4" s="684"/>
      <c r="M4" s="207" t="s">
        <v>37</v>
      </c>
      <c r="N4" s="102"/>
      <c r="O4" s="207" t="s">
        <v>148</v>
      </c>
      <c r="P4" s="102"/>
      <c r="Q4" s="45" t="s">
        <v>23</v>
      </c>
      <c r="R4" s="45"/>
      <c r="S4" s="207"/>
      <c r="T4" s="207"/>
      <c r="U4" s="45"/>
      <c r="V4" s="45"/>
      <c r="X4" s="107"/>
      <c r="Y4" s="109" t="str">
        <f>IF(AC4=3,"OK","NG")</f>
        <v>NG</v>
      </c>
      <c r="Z4" s="107"/>
      <c r="AA4" s="683"/>
      <c r="AB4" s="683"/>
      <c r="AC4" s="132">
        <f>COUNTIFS(L4,"&gt;0")+COUNTIFS(N4,"&gt;0")+COUNTIFS(P4,"&gt;0")</f>
        <v>0</v>
      </c>
      <c r="AD4" s="683"/>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row>
    <row r="5" spans="1:93" ht="24" customHeight="1">
      <c r="A5" s="45"/>
      <c r="B5" s="207"/>
      <c r="C5" s="207"/>
      <c r="D5" s="207"/>
      <c r="E5" s="207"/>
      <c r="F5" s="207"/>
      <c r="G5" s="207"/>
      <c r="H5" s="207"/>
      <c r="I5" s="207"/>
      <c r="J5" s="207"/>
      <c r="K5" s="207"/>
      <c r="L5" s="207"/>
      <c r="M5" s="207"/>
      <c r="N5" s="207"/>
      <c r="O5" s="207"/>
      <c r="P5" s="103" t="s">
        <v>221</v>
      </c>
      <c r="Q5" s="103"/>
      <c r="R5" s="103"/>
      <c r="S5" s="103"/>
      <c r="T5" s="103"/>
      <c r="U5" s="103"/>
      <c r="V5" s="103"/>
      <c r="W5" s="103"/>
      <c r="X5" s="107"/>
      <c r="Y5" s="110"/>
      <c r="Z5" s="107"/>
      <c r="AA5" s="107"/>
      <c r="AB5" s="107"/>
      <c r="AC5" s="133"/>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row>
    <row r="6" spans="1:93" ht="24" customHeight="1">
      <c r="B6" s="206"/>
      <c r="C6" s="206"/>
      <c r="D6" s="206"/>
      <c r="E6" s="206"/>
      <c r="F6" s="206"/>
      <c r="G6" s="206"/>
      <c r="H6" s="206"/>
      <c r="I6" s="206"/>
      <c r="J6" s="206"/>
      <c r="K6" s="206"/>
      <c r="L6" s="206"/>
      <c r="M6" s="206"/>
      <c r="N6" s="206"/>
      <c r="O6" s="206"/>
      <c r="P6" s="541"/>
      <c r="Q6" s="542"/>
      <c r="R6" s="542"/>
      <c r="S6" s="542"/>
      <c r="T6" s="542"/>
      <c r="U6" s="542"/>
      <c r="V6" s="542"/>
      <c r="W6" s="542"/>
      <c r="X6" s="107"/>
      <c r="Y6" s="111"/>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row>
    <row r="7" spans="1:93" ht="30" customHeight="1">
      <c r="A7" s="535" t="s">
        <v>150</v>
      </c>
      <c r="B7" s="682"/>
      <c r="C7" s="682"/>
      <c r="D7" s="682"/>
      <c r="E7" s="682"/>
      <c r="F7" s="682"/>
      <c r="G7" s="682"/>
      <c r="H7" s="682"/>
      <c r="I7" s="682"/>
      <c r="J7" s="682"/>
      <c r="K7" s="682"/>
      <c r="L7" s="682"/>
      <c r="M7" s="682"/>
      <c r="N7" s="682"/>
      <c r="O7" s="682"/>
      <c r="P7" s="682"/>
      <c r="Q7" s="682"/>
      <c r="R7" s="682"/>
      <c r="S7" s="682"/>
      <c r="T7" s="682"/>
      <c r="U7" s="682"/>
      <c r="V7" s="682"/>
      <c r="W7" s="682"/>
      <c r="X7" s="107"/>
      <c r="Y7" s="112"/>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row>
    <row r="8" spans="1:93" ht="25" customHeight="1">
      <c r="B8" s="208" t="s">
        <v>115</v>
      </c>
      <c r="C8" s="208"/>
      <c r="D8" s="208"/>
      <c r="E8" s="208"/>
      <c r="F8" s="208"/>
      <c r="G8" s="208"/>
      <c r="H8" s="208"/>
      <c r="I8" s="208"/>
      <c r="J8" s="208"/>
      <c r="K8" s="208"/>
      <c r="L8" s="208"/>
      <c r="M8" s="208"/>
      <c r="N8" s="208"/>
      <c r="O8" s="208"/>
      <c r="P8" s="208"/>
      <c r="Q8" s="208"/>
      <c r="R8" s="208"/>
      <c r="S8" s="208"/>
      <c r="T8" s="208"/>
      <c r="U8" s="208"/>
      <c r="V8" s="208"/>
      <c r="W8" s="105" t="s">
        <v>92</v>
      </c>
      <c r="X8" s="107"/>
      <c r="Y8" s="113"/>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row>
    <row r="9" spans="1:93" ht="25" customHeight="1">
      <c r="B9" s="97"/>
      <c r="C9" s="97"/>
      <c r="D9" s="531" t="s">
        <v>222</v>
      </c>
      <c r="E9" s="531"/>
      <c r="F9" s="531"/>
      <c r="G9" s="531"/>
      <c r="H9" s="531"/>
      <c r="I9" s="531"/>
      <c r="J9" s="531"/>
      <c r="K9" s="531"/>
      <c r="L9" s="531"/>
      <c r="M9" s="531"/>
      <c r="N9" s="531"/>
      <c r="O9" s="531"/>
      <c r="P9" s="531"/>
      <c r="Q9" s="531"/>
      <c r="R9" s="531"/>
      <c r="S9" s="531"/>
      <c r="T9" s="537"/>
      <c r="U9" s="537"/>
      <c r="V9" s="537"/>
      <c r="W9" s="537"/>
      <c r="X9" s="107"/>
      <c r="Y9" s="114"/>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row>
    <row r="10" spans="1:93" ht="25" customHeight="1">
      <c r="B10" s="97"/>
      <c r="C10" s="97"/>
      <c r="D10" s="531" t="s">
        <v>15</v>
      </c>
      <c r="E10" s="531"/>
      <c r="F10" s="531"/>
      <c r="G10" s="531"/>
      <c r="H10" s="531"/>
      <c r="I10" s="531"/>
      <c r="J10" s="531"/>
      <c r="K10" s="531"/>
      <c r="L10" s="531"/>
      <c r="M10" s="531"/>
      <c r="N10" s="531"/>
      <c r="O10" s="531"/>
      <c r="P10" s="531"/>
      <c r="Q10" s="531"/>
      <c r="R10" s="531"/>
      <c r="S10" s="531"/>
      <c r="T10" s="532"/>
      <c r="U10" s="532"/>
      <c r="V10" s="532"/>
      <c r="W10" s="532"/>
      <c r="X10" s="107"/>
      <c r="Y10" s="115"/>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row>
    <row r="11" spans="1:93" ht="25" customHeight="1">
      <c r="B11" s="97"/>
      <c r="C11" s="97"/>
      <c r="D11" s="531" t="s">
        <v>311</v>
      </c>
      <c r="E11" s="531"/>
      <c r="F11" s="531"/>
      <c r="G11" s="531"/>
      <c r="H11" s="531"/>
      <c r="I11" s="531"/>
      <c r="J11" s="531"/>
      <c r="K11" s="531"/>
      <c r="L11" s="531"/>
      <c r="M11" s="531"/>
      <c r="N11" s="531"/>
      <c r="O11" s="531"/>
      <c r="P11" s="531"/>
      <c r="Q11" s="531"/>
      <c r="R11" s="531"/>
      <c r="S11" s="531"/>
      <c r="T11" s="532"/>
      <c r="U11" s="532"/>
      <c r="V11" s="532"/>
      <c r="W11" s="532"/>
      <c r="X11" s="107"/>
      <c r="Y11" s="115"/>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row>
    <row r="12" spans="1:93" ht="25" customHeight="1">
      <c r="B12" s="97"/>
      <c r="C12" s="97"/>
      <c r="D12" s="531" t="s">
        <v>168</v>
      </c>
      <c r="E12" s="531"/>
      <c r="F12" s="531"/>
      <c r="G12" s="531"/>
      <c r="H12" s="531"/>
      <c r="I12" s="531"/>
      <c r="J12" s="531"/>
      <c r="K12" s="531"/>
      <c r="L12" s="531"/>
      <c r="M12" s="531"/>
      <c r="N12" s="531"/>
      <c r="O12" s="531"/>
      <c r="P12" s="531"/>
      <c r="Q12" s="531"/>
      <c r="R12" s="531"/>
      <c r="S12" s="531"/>
      <c r="T12" s="532"/>
      <c r="U12" s="532"/>
      <c r="V12" s="532"/>
      <c r="W12" s="532"/>
      <c r="X12" s="107"/>
      <c r="Y12" s="115"/>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row>
    <row r="13" spans="1:93" ht="25" customHeight="1">
      <c r="B13" s="97"/>
      <c r="C13" s="97"/>
      <c r="D13" s="531" t="s">
        <v>223</v>
      </c>
      <c r="E13" s="531"/>
      <c r="F13" s="531"/>
      <c r="G13" s="531"/>
      <c r="H13" s="531"/>
      <c r="I13" s="531"/>
      <c r="J13" s="531"/>
      <c r="K13" s="531"/>
      <c r="L13" s="531"/>
      <c r="M13" s="531"/>
      <c r="N13" s="531"/>
      <c r="O13" s="531"/>
      <c r="P13" s="531"/>
      <c r="Q13" s="531"/>
      <c r="R13" s="531"/>
      <c r="S13" s="531"/>
      <c r="T13" s="532"/>
      <c r="U13" s="532"/>
      <c r="V13" s="532"/>
      <c r="W13" s="532"/>
      <c r="X13" s="107"/>
      <c r="Y13" s="115"/>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row>
    <row r="14" spans="1:93" ht="25" customHeight="1">
      <c r="B14" s="97"/>
      <c r="C14" s="97"/>
      <c r="D14" s="531" t="s">
        <v>225</v>
      </c>
      <c r="E14" s="531"/>
      <c r="F14" s="531"/>
      <c r="G14" s="531"/>
      <c r="H14" s="531"/>
      <c r="I14" s="531"/>
      <c r="J14" s="531"/>
      <c r="K14" s="531"/>
      <c r="L14" s="531"/>
      <c r="M14" s="531"/>
      <c r="N14" s="531"/>
      <c r="O14" s="531"/>
      <c r="P14" s="531"/>
      <c r="Q14" s="531"/>
      <c r="R14" s="531"/>
      <c r="S14" s="531"/>
      <c r="T14" s="532"/>
      <c r="U14" s="532"/>
      <c r="V14" s="532"/>
      <c r="W14" s="532"/>
      <c r="X14" s="107"/>
      <c r="Y14" s="115"/>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row>
    <row r="15" spans="1:93" ht="25" customHeight="1">
      <c r="B15" s="97"/>
      <c r="C15" s="97"/>
      <c r="D15" s="531" t="s">
        <v>180</v>
      </c>
      <c r="E15" s="531"/>
      <c r="F15" s="531"/>
      <c r="G15" s="531"/>
      <c r="H15" s="531"/>
      <c r="I15" s="531"/>
      <c r="J15" s="531"/>
      <c r="K15" s="531"/>
      <c r="L15" s="531"/>
      <c r="M15" s="531"/>
      <c r="N15" s="531"/>
      <c r="O15" s="531"/>
      <c r="P15" s="531"/>
      <c r="Q15" s="531"/>
      <c r="R15" s="531"/>
      <c r="S15" s="531"/>
      <c r="T15" s="532"/>
      <c r="U15" s="532"/>
      <c r="V15" s="532"/>
      <c r="W15" s="532"/>
      <c r="X15" s="107"/>
      <c r="Y15" s="115"/>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row>
    <row r="16" spans="1:93" ht="25" customHeight="1">
      <c r="B16" s="97"/>
      <c r="C16" s="97"/>
      <c r="D16" s="101"/>
      <c r="E16" s="531" t="s">
        <v>226</v>
      </c>
      <c r="F16" s="531"/>
      <c r="G16" s="531"/>
      <c r="H16" s="531"/>
      <c r="I16" s="531"/>
      <c r="J16" s="531"/>
      <c r="K16" s="531"/>
      <c r="L16" s="531"/>
      <c r="M16" s="531"/>
      <c r="N16" s="531"/>
      <c r="O16" s="531"/>
      <c r="P16" s="531"/>
      <c r="Q16" s="531"/>
      <c r="R16" s="531"/>
      <c r="S16" s="531"/>
      <c r="T16" s="691"/>
      <c r="U16" s="533"/>
      <c r="V16" s="533"/>
      <c r="W16" s="533"/>
      <c r="X16" s="107"/>
      <c r="Y16" s="115"/>
      <c r="Z16" s="107"/>
      <c r="AA16" s="124" t="s">
        <v>207</v>
      </c>
      <c r="AB16" s="129" t="s">
        <v>267</v>
      </c>
      <c r="AC16" s="124" t="s">
        <v>268</v>
      </c>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row>
    <row r="17" spans="1:93" ht="25" customHeight="1">
      <c r="B17" s="97"/>
      <c r="C17" s="97"/>
      <c r="D17" s="97"/>
      <c r="E17" s="97"/>
      <c r="F17" s="528" t="s">
        <v>72</v>
      </c>
      <c r="G17" s="528"/>
      <c r="H17" s="528"/>
      <c r="I17" s="528"/>
      <c r="J17" s="528"/>
      <c r="K17" s="528"/>
      <c r="L17" s="528"/>
      <c r="M17" s="528"/>
      <c r="N17" s="528"/>
      <c r="O17" s="528"/>
      <c r="P17" s="528"/>
      <c r="Q17" s="528"/>
      <c r="R17" s="528"/>
      <c r="S17" s="528"/>
      <c r="T17" s="539">
        <v>0</v>
      </c>
      <c r="U17" s="539"/>
      <c r="V17" s="539"/>
      <c r="W17" s="539"/>
      <c r="X17" s="107"/>
      <c r="Y17" s="116" t="str">
        <f>IF(AND(-AC17&lt;=(AA17-T17),(AA17-T17)&lt;=AC17,T17&lt;&gt;""),"OK","NG")</f>
        <v>OK</v>
      </c>
      <c r="Z17" s="107"/>
      <c r="AA17" s="209">
        <f>SUM(T9:W15)-U16</f>
        <v>0</v>
      </c>
      <c r="AB17" s="209">
        <f>T17-AA17</f>
        <v>0</v>
      </c>
      <c r="AC17" s="134">
        <f>COUNTA(U16)-COUNTIF(U16,"=0")+COUNTA(T9:W15)-COUNTIF(T9:W15,"=0")</f>
        <v>0</v>
      </c>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row>
    <row r="18" spans="1:93" ht="25" customHeight="1">
      <c r="B18" s="208" t="s">
        <v>269</v>
      </c>
      <c r="C18" s="208"/>
      <c r="D18" s="208"/>
      <c r="E18" s="208"/>
      <c r="F18" s="208"/>
      <c r="G18" s="208"/>
      <c r="H18" s="208"/>
      <c r="I18" s="208"/>
      <c r="J18" s="208"/>
      <c r="K18" s="208"/>
      <c r="L18" s="208"/>
      <c r="M18" s="208"/>
      <c r="N18" s="208"/>
      <c r="O18" s="208"/>
      <c r="P18" s="208"/>
      <c r="Q18" s="208"/>
      <c r="R18" s="208"/>
      <c r="S18" s="208"/>
      <c r="T18" s="208"/>
      <c r="U18" s="208"/>
      <c r="V18" s="208"/>
      <c r="W18" s="208"/>
      <c r="X18" s="107"/>
      <c r="Y18" s="117"/>
      <c r="Z18" s="107"/>
      <c r="AA18" s="126"/>
      <c r="AB18" s="126"/>
      <c r="AC18" s="126"/>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row>
    <row r="19" spans="1:93" ht="25" customHeight="1">
      <c r="B19" s="97"/>
      <c r="C19" s="97"/>
      <c r="D19" s="531" t="s">
        <v>227</v>
      </c>
      <c r="E19" s="531"/>
      <c r="F19" s="531"/>
      <c r="G19" s="531"/>
      <c r="H19" s="531"/>
      <c r="I19" s="531"/>
      <c r="J19" s="531"/>
      <c r="K19" s="531"/>
      <c r="L19" s="531"/>
      <c r="M19" s="531"/>
      <c r="N19" s="531"/>
      <c r="O19" s="531"/>
      <c r="P19" s="531"/>
      <c r="Q19" s="531"/>
      <c r="R19" s="531"/>
      <c r="S19" s="531"/>
      <c r="T19" s="537"/>
      <c r="U19" s="537"/>
      <c r="V19" s="537"/>
      <c r="W19" s="537"/>
      <c r="X19" s="107"/>
      <c r="Y19" s="114"/>
      <c r="Z19" s="107"/>
      <c r="AA19" s="126"/>
      <c r="AB19" s="126"/>
      <c r="AC19" s="126"/>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row>
    <row r="20" spans="1:93" ht="25" customHeight="1">
      <c r="B20" s="97"/>
      <c r="C20" s="97"/>
      <c r="D20" s="531" t="s">
        <v>228</v>
      </c>
      <c r="E20" s="531"/>
      <c r="F20" s="531"/>
      <c r="G20" s="531"/>
      <c r="H20" s="531"/>
      <c r="I20" s="531"/>
      <c r="J20" s="531"/>
      <c r="K20" s="531"/>
      <c r="L20" s="531"/>
      <c r="M20" s="531"/>
      <c r="N20" s="531"/>
      <c r="O20" s="531"/>
      <c r="P20" s="531"/>
      <c r="Q20" s="531"/>
      <c r="R20" s="531"/>
      <c r="S20" s="531"/>
      <c r="T20" s="532"/>
      <c r="U20" s="532"/>
      <c r="V20" s="532"/>
      <c r="W20" s="532"/>
      <c r="X20" s="107"/>
      <c r="Y20" s="115"/>
      <c r="Z20" s="107"/>
      <c r="AA20" s="126"/>
      <c r="AB20" s="126"/>
      <c r="AC20" s="126"/>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row>
    <row r="21" spans="1:93" ht="25" customHeight="1">
      <c r="B21" s="97"/>
      <c r="C21" s="97"/>
      <c r="D21" s="531" t="s">
        <v>230</v>
      </c>
      <c r="E21" s="531"/>
      <c r="F21" s="531"/>
      <c r="G21" s="531"/>
      <c r="H21" s="531"/>
      <c r="I21" s="531"/>
      <c r="J21" s="531"/>
      <c r="K21" s="531"/>
      <c r="L21" s="531"/>
      <c r="M21" s="531"/>
      <c r="N21" s="531"/>
      <c r="O21" s="531"/>
      <c r="P21" s="531"/>
      <c r="Q21" s="531"/>
      <c r="R21" s="531"/>
      <c r="S21" s="531"/>
      <c r="T21" s="532"/>
      <c r="U21" s="532"/>
      <c r="V21" s="532"/>
      <c r="W21" s="532"/>
      <c r="X21" s="107"/>
      <c r="Y21" s="115"/>
      <c r="Z21" s="107"/>
      <c r="AA21" s="126"/>
      <c r="AB21" s="126"/>
      <c r="AC21" s="126"/>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row>
    <row r="22" spans="1:93" ht="25" customHeight="1">
      <c r="B22" s="97"/>
      <c r="C22" s="97"/>
      <c r="D22" s="531" t="s">
        <v>231</v>
      </c>
      <c r="E22" s="531"/>
      <c r="F22" s="531"/>
      <c r="G22" s="531"/>
      <c r="H22" s="531"/>
      <c r="I22" s="531"/>
      <c r="J22" s="531"/>
      <c r="K22" s="531"/>
      <c r="L22" s="531"/>
      <c r="M22" s="531"/>
      <c r="N22" s="531"/>
      <c r="O22" s="531"/>
      <c r="P22" s="531"/>
      <c r="Q22" s="531"/>
      <c r="R22" s="531"/>
      <c r="S22" s="531"/>
      <c r="T22" s="532"/>
      <c r="U22" s="532"/>
      <c r="V22" s="532"/>
      <c r="W22" s="532"/>
      <c r="X22" s="107"/>
      <c r="Y22" s="115"/>
      <c r="Z22" s="107"/>
      <c r="AA22" s="126"/>
      <c r="AB22" s="126"/>
      <c r="AC22" s="126"/>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row>
    <row r="23" spans="1:93" ht="25" customHeight="1">
      <c r="B23" s="97"/>
      <c r="C23" s="97"/>
      <c r="D23" s="531" t="s">
        <v>232</v>
      </c>
      <c r="E23" s="531"/>
      <c r="F23" s="531"/>
      <c r="G23" s="531"/>
      <c r="H23" s="531"/>
      <c r="I23" s="531"/>
      <c r="J23" s="531"/>
      <c r="K23" s="531"/>
      <c r="L23" s="531"/>
      <c r="M23" s="531"/>
      <c r="N23" s="531"/>
      <c r="O23" s="531"/>
      <c r="P23" s="531"/>
      <c r="Q23" s="531"/>
      <c r="R23" s="531"/>
      <c r="S23" s="531"/>
      <c r="T23" s="532"/>
      <c r="U23" s="532"/>
      <c r="V23" s="532"/>
      <c r="W23" s="532"/>
      <c r="X23" s="107"/>
      <c r="Y23" s="115"/>
      <c r="Z23" s="107"/>
      <c r="AA23" s="126"/>
      <c r="AB23" s="126"/>
      <c r="AC23" s="126"/>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row>
    <row r="24" spans="1:93" ht="25" customHeight="1">
      <c r="B24" s="97"/>
      <c r="C24" s="97"/>
      <c r="D24" s="531" t="s">
        <v>233</v>
      </c>
      <c r="E24" s="531"/>
      <c r="F24" s="531"/>
      <c r="G24" s="531"/>
      <c r="H24" s="531"/>
      <c r="I24" s="531"/>
      <c r="J24" s="531"/>
      <c r="K24" s="531"/>
      <c r="L24" s="531"/>
      <c r="M24" s="531"/>
      <c r="N24" s="531"/>
      <c r="O24" s="531"/>
      <c r="P24" s="531"/>
      <c r="Q24" s="531"/>
      <c r="R24" s="531"/>
      <c r="S24" s="531"/>
      <c r="T24" s="532"/>
      <c r="U24" s="532"/>
      <c r="V24" s="532"/>
      <c r="W24" s="532"/>
      <c r="X24" s="107"/>
      <c r="Y24" s="115"/>
      <c r="Z24" s="107"/>
      <c r="AA24" s="124" t="s">
        <v>208</v>
      </c>
      <c r="AB24" s="210" t="s">
        <v>270</v>
      </c>
      <c r="AC24" s="124" t="s">
        <v>268</v>
      </c>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row>
    <row r="25" spans="1:93" ht="25" customHeight="1">
      <c r="B25" s="97"/>
      <c r="C25" s="97"/>
      <c r="D25" s="531" t="s">
        <v>180</v>
      </c>
      <c r="E25" s="531"/>
      <c r="F25" s="531"/>
      <c r="G25" s="531"/>
      <c r="H25" s="531"/>
      <c r="I25" s="531"/>
      <c r="J25" s="531"/>
      <c r="K25" s="531"/>
      <c r="L25" s="531"/>
      <c r="M25" s="531"/>
      <c r="N25" s="531"/>
      <c r="O25" s="531"/>
      <c r="P25" s="531"/>
      <c r="Q25" s="531"/>
      <c r="R25" s="531"/>
      <c r="S25" s="531"/>
      <c r="T25" s="533"/>
      <c r="U25" s="533"/>
      <c r="V25" s="533"/>
      <c r="W25" s="533"/>
      <c r="X25" s="107"/>
      <c r="Y25" s="115"/>
      <c r="Z25" s="107"/>
      <c r="AA25" s="209">
        <f>SUM(T19:W25)</f>
        <v>0</v>
      </c>
      <c r="AB25" s="209">
        <f>T26-AA25</f>
        <v>0</v>
      </c>
      <c r="AC25" s="134">
        <f>COUNTA(T25)-COUNTIF(T25,"=0")+COUNTA(T18:W24)-COUNTIF(T18:W24,"=0")</f>
        <v>0</v>
      </c>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row>
    <row r="26" spans="1:93" ht="25" customHeight="1">
      <c r="B26" s="97"/>
      <c r="C26" s="97"/>
      <c r="D26" s="97"/>
      <c r="F26" s="528" t="s">
        <v>234</v>
      </c>
      <c r="G26" s="528"/>
      <c r="H26" s="528"/>
      <c r="I26" s="528"/>
      <c r="J26" s="528"/>
      <c r="K26" s="528"/>
      <c r="L26" s="528"/>
      <c r="M26" s="528"/>
      <c r="N26" s="528"/>
      <c r="O26" s="528"/>
      <c r="P26" s="528"/>
      <c r="Q26" s="528"/>
      <c r="R26" s="528"/>
      <c r="S26" s="528"/>
      <c r="T26" s="538">
        <v>0</v>
      </c>
      <c r="U26" s="538"/>
      <c r="V26" s="538"/>
      <c r="W26" s="538"/>
      <c r="X26" s="107"/>
      <c r="Y26" s="116" t="str">
        <f>IF(AND(-AC25&lt;=(AA25-T26),(AA25-T26)&lt;=AC25,T26&lt;&gt;""),"OK","NG")</f>
        <v>OK</v>
      </c>
      <c r="Z26" s="107"/>
      <c r="AA26" s="126"/>
      <c r="AB26" s="126"/>
      <c r="AC26" s="126"/>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row>
    <row r="27" spans="1:93" ht="25" customHeight="1">
      <c r="B27" s="97"/>
      <c r="C27" s="97"/>
      <c r="D27" s="97"/>
      <c r="E27" s="97"/>
      <c r="F27" s="528" t="s">
        <v>235</v>
      </c>
      <c r="G27" s="528"/>
      <c r="H27" s="528"/>
      <c r="I27" s="528"/>
      <c r="J27" s="528"/>
      <c r="K27" s="528"/>
      <c r="L27" s="528"/>
      <c r="M27" s="528"/>
      <c r="N27" s="528"/>
      <c r="O27" s="528"/>
      <c r="P27" s="528"/>
      <c r="Q27" s="528"/>
      <c r="R27" s="528"/>
      <c r="S27" s="528"/>
      <c r="T27" s="534">
        <v>0</v>
      </c>
      <c r="U27" s="534"/>
      <c r="V27" s="534"/>
      <c r="W27" s="534"/>
      <c r="X27" s="107"/>
      <c r="Y27" s="116" t="str">
        <f>IF(AND(-AC28&lt;=(AA28-T27),(AA28-T27)&lt;=AC28,T27&lt;&gt;""),"OK","NG")</f>
        <v>OK</v>
      </c>
      <c r="Z27" s="107"/>
      <c r="AA27" s="124" t="s">
        <v>272</v>
      </c>
      <c r="AB27" s="210" t="s">
        <v>273</v>
      </c>
      <c r="AC27" s="124" t="s">
        <v>268</v>
      </c>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row>
    <row r="28" spans="1:93" ht="25" customHeight="1">
      <c r="A28" s="338" t="s">
        <v>151</v>
      </c>
      <c r="B28" s="561"/>
      <c r="C28" s="561"/>
      <c r="D28" s="561"/>
      <c r="E28" s="561"/>
      <c r="F28" s="561"/>
      <c r="G28" s="561"/>
      <c r="H28" s="561"/>
      <c r="I28" s="561"/>
      <c r="J28" s="561"/>
      <c r="K28" s="561"/>
      <c r="L28" s="561"/>
      <c r="M28" s="561"/>
      <c r="N28" s="561"/>
      <c r="O28" s="561"/>
      <c r="P28" s="561"/>
      <c r="Q28" s="561"/>
      <c r="R28" s="561"/>
      <c r="S28" s="561"/>
      <c r="T28" s="561"/>
      <c r="U28" s="561"/>
      <c r="V28" s="561"/>
      <c r="W28" s="561"/>
      <c r="X28" s="107"/>
      <c r="Y28" s="118"/>
      <c r="Z28" s="107"/>
      <c r="AA28" s="209">
        <f>SUM(T26,T17)</f>
        <v>0</v>
      </c>
      <c r="AB28" s="209">
        <f>T27-AA28</f>
        <v>0</v>
      </c>
      <c r="AC28" s="134">
        <f>COUNTA(T26)-COUNTIF(T26,"=0")+COUNTA(T17)-COUNTIF(T17,"=0")</f>
        <v>0</v>
      </c>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row>
    <row r="29" spans="1:93" ht="25" customHeight="1">
      <c r="B29" s="208" t="s">
        <v>153</v>
      </c>
      <c r="C29" s="208"/>
      <c r="D29" s="208"/>
      <c r="E29" s="208"/>
      <c r="F29" s="208"/>
      <c r="G29" s="208"/>
      <c r="H29" s="208"/>
      <c r="I29" s="208"/>
      <c r="J29" s="208"/>
      <c r="K29" s="208"/>
      <c r="L29" s="208"/>
      <c r="M29" s="208"/>
      <c r="N29" s="208"/>
      <c r="O29" s="208"/>
      <c r="P29" s="208"/>
      <c r="Q29" s="208"/>
      <c r="R29" s="208"/>
      <c r="S29" s="208"/>
      <c r="T29" s="208"/>
      <c r="U29" s="208"/>
      <c r="V29" s="208"/>
      <c r="W29" s="208"/>
      <c r="X29" s="107"/>
      <c r="Y29" s="117"/>
      <c r="Z29" s="107"/>
      <c r="AA29" s="126"/>
      <c r="AB29" s="126"/>
      <c r="AC29" s="126"/>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row>
    <row r="30" spans="1:93" ht="25" customHeight="1">
      <c r="B30" s="97"/>
      <c r="C30" s="97"/>
      <c r="D30" s="531" t="s">
        <v>48</v>
      </c>
      <c r="E30" s="531"/>
      <c r="F30" s="531"/>
      <c r="G30" s="531"/>
      <c r="H30" s="531"/>
      <c r="I30" s="531"/>
      <c r="J30" s="531"/>
      <c r="K30" s="531"/>
      <c r="L30" s="531"/>
      <c r="M30" s="531"/>
      <c r="N30" s="531"/>
      <c r="O30" s="531"/>
      <c r="P30" s="531"/>
      <c r="Q30" s="531"/>
      <c r="R30" s="531"/>
      <c r="S30" s="531"/>
      <c r="T30" s="537"/>
      <c r="U30" s="537"/>
      <c r="V30" s="537"/>
      <c r="W30" s="537"/>
      <c r="X30" s="107"/>
      <c r="Y30" s="114"/>
      <c r="Z30" s="107"/>
      <c r="AA30" s="126"/>
      <c r="AB30" s="126"/>
      <c r="AC30" s="126"/>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row>
    <row r="31" spans="1:93" ht="25" customHeight="1">
      <c r="B31" s="97"/>
      <c r="C31" s="97"/>
      <c r="D31" s="531" t="s">
        <v>236</v>
      </c>
      <c r="E31" s="531"/>
      <c r="F31" s="531"/>
      <c r="G31" s="531"/>
      <c r="H31" s="531"/>
      <c r="I31" s="531"/>
      <c r="J31" s="531"/>
      <c r="K31" s="531"/>
      <c r="L31" s="531"/>
      <c r="M31" s="531"/>
      <c r="N31" s="531"/>
      <c r="O31" s="531"/>
      <c r="P31" s="531"/>
      <c r="Q31" s="531"/>
      <c r="R31" s="531"/>
      <c r="S31" s="531"/>
      <c r="T31" s="532"/>
      <c r="U31" s="532"/>
      <c r="V31" s="532"/>
      <c r="W31" s="532"/>
      <c r="X31" s="107"/>
      <c r="Y31" s="115"/>
      <c r="Z31" s="107"/>
      <c r="AA31" s="126"/>
      <c r="AB31" s="126"/>
      <c r="AC31" s="126"/>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row>
    <row r="32" spans="1:93" ht="25" customHeight="1">
      <c r="B32" s="97"/>
      <c r="C32" s="97"/>
      <c r="D32" s="531" t="s">
        <v>237</v>
      </c>
      <c r="E32" s="531"/>
      <c r="F32" s="531"/>
      <c r="G32" s="531"/>
      <c r="H32" s="531"/>
      <c r="I32" s="531"/>
      <c r="J32" s="531"/>
      <c r="K32" s="531"/>
      <c r="L32" s="531"/>
      <c r="M32" s="531"/>
      <c r="N32" s="531"/>
      <c r="O32" s="531"/>
      <c r="P32" s="531"/>
      <c r="Q32" s="531"/>
      <c r="R32" s="531"/>
      <c r="S32" s="531"/>
      <c r="T32" s="532"/>
      <c r="U32" s="532"/>
      <c r="V32" s="532"/>
      <c r="W32" s="532"/>
      <c r="X32" s="107"/>
      <c r="Y32" s="115"/>
      <c r="Z32" s="107"/>
      <c r="AA32" s="126"/>
      <c r="AB32" s="126"/>
      <c r="AC32" s="126"/>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row>
    <row r="33" spans="1:93" ht="25" customHeight="1">
      <c r="B33" s="97"/>
      <c r="C33" s="97"/>
      <c r="D33" s="531" t="s">
        <v>238</v>
      </c>
      <c r="E33" s="531"/>
      <c r="F33" s="531"/>
      <c r="G33" s="531"/>
      <c r="H33" s="531"/>
      <c r="I33" s="531"/>
      <c r="J33" s="531"/>
      <c r="K33" s="531"/>
      <c r="L33" s="531"/>
      <c r="M33" s="531"/>
      <c r="N33" s="531"/>
      <c r="O33" s="531"/>
      <c r="P33" s="531"/>
      <c r="Q33" s="531"/>
      <c r="R33" s="531"/>
      <c r="S33" s="531"/>
      <c r="T33" s="532"/>
      <c r="U33" s="532"/>
      <c r="V33" s="532"/>
      <c r="W33" s="532"/>
      <c r="X33" s="107"/>
      <c r="Y33" s="115"/>
      <c r="Z33" s="107"/>
      <c r="AA33" s="126"/>
      <c r="AB33" s="126"/>
      <c r="AC33" s="126"/>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row>
    <row r="34" spans="1:93" ht="25" customHeight="1">
      <c r="B34" s="97"/>
      <c r="C34" s="97"/>
      <c r="D34" s="531" t="s">
        <v>240</v>
      </c>
      <c r="E34" s="531"/>
      <c r="F34" s="531"/>
      <c r="G34" s="531"/>
      <c r="H34" s="531"/>
      <c r="I34" s="531"/>
      <c r="J34" s="531"/>
      <c r="K34" s="531"/>
      <c r="L34" s="531"/>
      <c r="M34" s="531"/>
      <c r="N34" s="531"/>
      <c r="O34" s="531"/>
      <c r="P34" s="531"/>
      <c r="Q34" s="531"/>
      <c r="R34" s="531"/>
      <c r="S34" s="531"/>
      <c r="T34" s="532"/>
      <c r="U34" s="532"/>
      <c r="V34" s="532"/>
      <c r="W34" s="532"/>
      <c r="X34" s="107"/>
      <c r="Y34" s="115"/>
      <c r="Z34" s="107"/>
      <c r="AA34" s="126"/>
      <c r="AB34" s="126"/>
      <c r="AC34" s="126"/>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row>
    <row r="35" spans="1:93" ht="25" customHeight="1">
      <c r="B35" s="97"/>
      <c r="C35" s="97"/>
      <c r="D35" s="531" t="s">
        <v>241</v>
      </c>
      <c r="E35" s="531"/>
      <c r="F35" s="531"/>
      <c r="G35" s="531"/>
      <c r="H35" s="531"/>
      <c r="I35" s="531"/>
      <c r="J35" s="531"/>
      <c r="K35" s="531"/>
      <c r="L35" s="531"/>
      <c r="M35" s="531"/>
      <c r="N35" s="531"/>
      <c r="O35" s="531"/>
      <c r="P35" s="531"/>
      <c r="Q35" s="531"/>
      <c r="R35" s="531"/>
      <c r="S35" s="531"/>
      <c r="T35" s="532"/>
      <c r="U35" s="532"/>
      <c r="V35" s="532"/>
      <c r="W35" s="532"/>
      <c r="X35" s="107"/>
      <c r="Y35" s="115"/>
      <c r="Z35" s="107"/>
      <c r="AA35" s="126"/>
      <c r="AB35" s="126"/>
      <c r="AC35" s="126"/>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row>
    <row r="36" spans="1:93" ht="25" customHeight="1">
      <c r="B36" s="97"/>
      <c r="C36" s="97"/>
      <c r="D36" s="531" t="s">
        <v>274</v>
      </c>
      <c r="E36" s="531"/>
      <c r="F36" s="531"/>
      <c r="G36" s="531"/>
      <c r="H36" s="531"/>
      <c r="I36" s="531"/>
      <c r="J36" s="531"/>
      <c r="K36" s="531"/>
      <c r="L36" s="531"/>
      <c r="M36" s="531"/>
      <c r="N36" s="531"/>
      <c r="O36" s="531"/>
      <c r="P36" s="531"/>
      <c r="Q36" s="531"/>
      <c r="R36" s="531"/>
      <c r="S36" s="531"/>
      <c r="T36" s="532"/>
      <c r="U36" s="532"/>
      <c r="V36" s="532"/>
      <c r="W36" s="532"/>
      <c r="X36" s="107"/>
      <c r="Y36" s="115"/>
      <c r="Z36" s="107"/>
      <c r="AA36" s="126"/>
      <c r="AB36" s="126"/>
      <c r="AC36" s="126"/>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row>
    <row r="37" spans="1:93" ht="25" customHeight="1">
      <c r="B37" s="97"/>
      <c r="C37" s="97"/>
      <c r="D37" s="531"/>
      <c r="E37" s="531"/>
      <c r="F37" s="531"/>
      <c r="G37" s="531"/>
      <c r="H37" s="531"/>
      <c r="I37" s="531"/>
      <c r="J37" s="531"/>
      <c r="K37" s="531"/>
      <c r="L37" s="531"/>
      <c r="M37" s="531"/>
      <c r="N37" s="531"/>
      <c r="O37" s="531"/>
      <c r="P37" s="531"/>
      <c r="Q37" s="531"/>
      <c r="R37" s="531"/>
      <c r="S37" s="531"/>
      <c r="T37" s="532"/>
      <c r="U37" s="532"/>
      <c r="V37" s="532"/>
      <c r="W37" s="532"/>
      <c r="X37" s="107"/>
      <c r="Y37" s="115"/>
      <c r="Z37" s="107"/>
      <c r="AA37" s="126"/>
      <c r="AB37" s="126"/>
      <c r="AC37" s="126"/>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row>
    <row r="38" spans="1:93" ht="25" customHeight="1">
      <c r="B38" s="97"/>
      <c r="C38" s="97"/>
      <c r="D38" s="531"/>
      <c r="E38" s="531"/>
      <c r="F38" s="531"/>
      <c r="G38" s="531"/>
      <c r="H38" s="531"/>
      <c r="I38" s="531"/>
      <c r="J38" s="531"/>
      <c r="K38" s="531"/>
      <c r="L38" s="531"/>
      <c r="M38" s="531"/>
      <c r="N38" s="531"/>
      <c r="O38" s="531"/>
      <c r="P38" s="531"/>
      <c r="Q38" s="531"/>
      <c r="R38" s="531"/>
      <c r="S38" s="531"/>
      <c r="T38" s="532"/>
      <c r="U38" s="532"/>
      <c r="V38" s="532"/>
      <c r="W38" s="532"/>
      <c r="X38" s="107"/>
      <c r="Y38" s="115"/>
      <c r="Z38" s="107"/>
      <c r="AA38" s="126"/>
      <c r="AB38" s="126"/>
      <c r="AC38" s="126"/>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row>
    <row r="39" spans="1:93" ht="25" customHeight="1">
      <c r="B39" s="97"/>
      <c r="C39" s="97"/>
      <c r="D39" s="531"/>
      <c r="E39" s="531"/>
      <c r="F39" s="531"/>
      <c r="G39" s="531"/>
      <c r="H39" s="531"/>
      <c r="I39" s="531"/>
      <c r="J39" s="531"/>
      <c r="K39" s="531"/>
      <c r="L39" s="531"/>
      <c r="M39" s="531"/>
      <c r="N39" s="531"/>
      <c r="O39" s="531"/>
      <c r="P39" s="531"/>
      <c r="Q39" s="531"/>
      <c r="R39" s="531"/>
      <c r="S39" s="531"/>
      <c r="T39" s="532"/>
      <c r="U39" s="532"/>
      <c r="V39" s="532"/>
      <c r="W39" s="532"/>
      <c r="X39" s="107"/>
      <c r="Y39" s="115"/>
      <c r="Z39" s="107"/>
      <c r="AA39" s="126"/>
      <c r="AB39" s="126"/>
      <c r="AC39" s="126"/>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row>
    <row r="40" spans="1:93" ht="25" customHeight="1">
      <c r="B40" s="97"/>
      <c r="C40" s="97"/>
      <c r="D40" s="531" t="s">
        <v>180</v>
      </c>
      <c r="E40" s="531"/>
      <c r="F40" s="531"/>
      <c r="G40" s="531"/>
      <c r="H40" s="531"/>
      <c r="I40" s="531"/>
      <c r="J40" s="531"/>
      <c r="K40" s="531"/>
      <c r="L40" s="531"/>
      <c r="M40" s="531"/>
      <c r="N40" s="531"/>
      <c r="O40" s="531"/>
      <c r="P40" s="531"/>
      <c r="Q40" s="531"/>
      <c r="R40" s="531"/>
      <c r="S40" s="531"/>
      <c r="T40" s="533"/>
      <c r="U40" s="533"/>
      <c r="V40" s="533"/>
      <c r="W40" s="533"/>
      <c r="X40" s="107"/>
      <c r="Y40" s="115"/>
      <c r="Z40" s="107"/>
      <c r="AA40" s="124" t="s">
        <v>207</v>
      </c>
      <c r="AB40" s="210" t="s">
        <v>275</v>
      </c>
      <c r="AC40" s="124" t="s">
        <v>268</v>
      </c>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row>
    <row r="41" spans="1:93" ht="25" customHeight="1">
      <c r="B41" s="97"/>
      <c r="C41" s="97"/>
      <c r="D41" s="97"/>
      <c r="F41" s="528" t="s">
        <v>242</v>
      </c>
      <c r="G41" s="528"/>
      <c r="H41" s="528"/>
      <c r="I41" s="528"/>
      <c r="J41" s="528"/>
      <c r="K41" s="528"/>
      <c r="L41" s="528"/>
      <c r="M41" s="528"/>
      <c r="N41" s="528"/>
      <c r="O41" s="528"/>
      <c r="P41" s="528"/>
      <c r="Q41" s="528"/>
      <c r="R41" s="528"/>
      <c r="S41" s="528"/>
      <c r="T41" s="539">
        <v>0</v>
      </c>
      <c r="U41" s="539"/>
      <c r="V41" s="539"/>
      <c r="W41" s="539"/>
      <c r="X41" s="107"/>
      <c r="Y41" s="116" t="str">
        <f>IF(AND(-AC41&lt;=(AA41-T41),(AA41-T41)&lt;=AC41,T41&lt;&gt;""),"OK","NG")</f>
        <v>OK</v>
      </c>
      <c r="Z41" s="107"/>
      <c r="AA41" s="209">
        <f>SUM(T30:W40)</f>
        <v>0</v>
      </c>
      <c r="AB41" s="209">
        <f>T41-AA41</f>
        <v>0</v>
      </c>
      <c r="AC41" s="134">
        <f>COUNTA(T30:W40)-COUNTIF(T30:W40,"=0")</f>
        <v>0</v>
      </c>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row>
    <row r="42" spans="1:93" ht="25" customHeight="1">
      <c r="B42" s="208" t="s">
        <v>243</v>
      </c>
      <c r="C42" s="208"/>
      <c r="D42" s="208"/>
      <c r="E42" s="208"/>
      <c r="F42" s="208"/>
      <c r="G42" s="208"/>
      <c r="H42" s="208"/>
      <c r="I42" s="208"/>
      <c r="J42" s="208"/>
      <c r="K42" s="208"/>
      <c r="L42" s="208"/>
      <c r="M42" s="208"/>
      <c r="N42" s="208"/>
      <c r="O42" s="208"/>
      <c r="P42" s="208"/>
      <c r="Q42" s="208"/>
      <c r="R42" s="208"/>
      <c r="S42" s="208"/>
      <c r="T42" s="208"/>
      <c r="U42" s="208"/>
      <c r="V42" s="208"/>
      <c r="W42" s="208"/>
      <c r="X42" s="107"/>
      <c r="Y42" s="119"/>
      <c r="Z42" s="107"/>
      <c r="AA42" s="126"/>
      <c r="AB42" s="126"/>
      <c r="AC42" s="126"/>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row>
    <row r="43" spans="1:93" ht="25" customHeight="1">
      <c r="B43" s="97"/>
      <c r="C43" s="97"/>
      <c r="D43" s="531" t="s">
        <v>192</v>
      </c>
      <c r="E43" s="531"/>
      <c r="F43" s="531"/>
      <c r="G43" s="531"/>
      <c r="H43" s="531"/>
      <c r="I43" s="531"/>
      <c r="J43" s="531"/>
      <c r="K43" s="531"/>
      <c r="L43" s="531"/>
      <c r="M43" s="531"/>
      <c r="N43" s="531"/>
      <c r="O43" s="531"/>
      <c r="P43" s="531"/>
      <c r="Q43" s="531"/>
      <c r="R43" s="531"/>
      <c r="S43" s="531"/>
      <c r="T43" s="537"/>
      <c r="U43" s="537"/>
      <c r="V43" s="537"/>
      <c r="W43" s="537"/>
      <c r="X43" s="107"/>
      <c r="Y43" s="114"/>
      <c r="Z43" s="107"/>
      <c r="AA43" s="124" t="s">
        <v>208</v>
      </c>
      <c r="AB43" s="210" t="s">
        <v>270</v>
      </c>
      <c r="AC43" s="124" t="s">
        <v>268</v>
      </c>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row>
    <row r="44" spans="1:93" ht="25" customHeight="1">
      <c r="B44" s="97"/>
      <c r="C44" s="97"/>
      <c r="D44" s="531" t="s">
        <v>180</v>
      </c>
      <c r="E44" s="531"/>
      <c r="F44" s="531"/>
      <c r="G44" s="531"/>
      <c r="H44" s="531"/>
      <c r="I44" s="531"/>
      <c r="J44" s="531"/>
      <c r="K44" s="531"/>
      <c r="L44" s="531"/>
      <c r="M44" s="531"/>
      <c r="N44" s="531"/>
      <c r="O44" s="531"/>
      <c r="P44" s="531"/>
      <c r="Q44" s="531"/>
      <c r="R44" s="531"/>
      <c r="S44" s="531"/>
      <c r="T44" s="533"/>
      <c r="U44" s="533"/>
      <c r="V44" s="533"/>
      <c r="W44" s="533"/>
      <c r="X44" s="107"/>
      <c r="Y44" s="115"/>
      <c r="Z44" s="107"/>
      <c r="AA44" s="209">
        <f>SUM(T43:W44)</f>
        <v>0</v>
      </c>
      <c r="AB44" s="209">
        <f>T45-AA44</f>
        <v>0</v>
      </c>
      <c r="AC44" s="134">
        <f>COUNTA(T43:W44)-COUNTIF(T43:W44,"=0")</f>
        <v>0</v>
      </c>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row>
    <row r="45" spans="1:93" ht="25" customHeight="1">
      <c r="B45" s="97"/>
      <c r="C45" s="97"/>
      <c r="D45" s="97"/>
      <c r="F45" s="528" t="s">
        <v>244</v>
      </c>
      <c r="G45" s="528"/>
      <c r="H45" s="528"/>
      <c r="I45" s="528"/>
      <c r="J45" s="528"/>
      <c r="K45" s="528"/>
      <c r="L45" s="528"/>
      <c r="M45" s="528"/>
      <c r="N45" s="528"/>
      <c r="O45" s="528"/>
      <c r="P45" s="528"/>
      <c r="Q45" s="528"/>
      <c r="R45" s="528"/>
      <c r="S45" s="528"/>
      <c r="T45" s="538">
        <v>0</v>
      </c>
      <c r="U45" s="538"/>
      <c r="V45" s="538"/>
      <c r="W45" s="538"/>
      <c r="X45" s="107"/>
      <c r="Y45" s="116" t="str">
        <f>IF(AND(-AC44&lt;=(AA44-T45),(AA44-T45)&lt;=AC44,T45&lt;&gt;""),"OK","NG")</f>
        <v>OK</v>
      </c>
      <c r="Z45" s="107"/>
      <c r="AA45" s="126"/>
      <c r="AB45" s="126"/>
      <c r="AC45" s="126"/>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row>
    <row r="46" spans="1:93" ht="25" customHeight="1">
      <c r="B46" s="97"/>
      <c r="C46" s="97"/>
      <c r="D46" s="97"/>
      <c r="E46" s="97"/>
      <c r="F46" s="528" t="s">
        <v>276</v>
      </c>
      <c r="G46" s="528"/>
      <c r="H46" s="528"/>
      <c r="I46" s="528"/>
      <c r="J46" s="528"/>
      <c r="K46" s="528"/>
      <c r="L46" s="528"/>
      <c r="M46" s="528"/>
      <c r="N46" s="528"/>
      <c r="O46" s="528"/>
      <c r="P46" s="528"/>
      <c r="Q46" s="528"/>
      <c r="R46" s="528"/>
      <c r="S46" s="528"/>
      <c r="T46" s="534">
        <v>0</v>
      </c>
      <c r="U46" s="534"/>
      <c r="V46" s="534"/>
      <c r="W46" s="534"/>
      <c r="X46" s="107"/>
      <c r="Y46" s="116" t="str">
        <f>IF(AND(-AC47&lt;=(AA47-T46),(AA47-T46)&lt;=AC47,T46&lt;&gt;""),"OK","NG")</f>
        <v>OK</v>
      </c>
      <c r="Z46" s="107"/>
      <c r="AA46" s="124" t="s">
        <v>272</v>
      </c>
      <c r="AB46" s="129" t="s">
        <v>273</v>
      </c>
      <c r="AC46" s="124" t="s">
        <v>268</v>
      </c>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row>
    <row r="47" spans="1:93" ht="25" customHeight="1">
      <c r="A47" s="535" t="s">
        <v>152</v>
      </c>
      <c r="B47" s="682"/>
      <c r="C47" s="682"/>
      <c r="D47" s="682"/>
      <c r="E47" s="682"/>
      <c r="F47" s="682"/>
      <c r="G47" s="682"/>
      <c r="H47" s="682"/>
      <c r="I47" s="682"/>
      <c r="J47" s="682"/>
      <c r="K47" s="682"/>
      <c r="L47" s="682"/>
      <c r="M47" s="682"/>
      <c r="N47" s="682"/>
      <c r="O47" s="682"/>
      <c r="P47" s="682"/>
      <c r="Q47" s="682"/>
      <c r="R47" s="682"/>
      <c r="S47" s="682"/>
      <c r="T47" s="682"/>
      <c r="U47" s="682"/>
      <c r="V47" s="682"/>
      <c r="W47" s="682"/>
      <c r="X47" s="107"/>
      <c r="Y47" s="112"/>
      <c r="Z47" s="107"/>
      <c r="AA47" s="209">
        <f>T45+T41</f>
        <v>0</v>
      </c>
      <c r="AB47" s="209">
        <f>T46-AA47</f>
        <v>0</v>
      </c>
      <c r="AC47" s="134">
        <f>COUNTA(T45)-COUNTIF(T45,"=0")+COUNTA(T41)-COUNTIF(T41,"=0")</f>
        <v>0</v>
      </c>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row>
    <row r="48" spans="1:93" ht="25" customHeight="1">
      <c r="B48" s="97"/>
      <c r="C48" s="97"/>
      <c r="D48" s="536" t="s">
        <v>277</v>
      </c>
      <c r="E48" s="536"/>
      <c r="F48" s="536"/>
      <c r="G48" s="536"/>
      <c r="H48" s="536"/>
      <c r="I48" s="536"/>
      <c r="J48" s="536"/>
      <c r="K48" s="536"/>
      <c r="L48" s="536"/>
      <c r="M48" s="536"/>
      <c r="N48" s="536"/>
      <c r="O48" s="536"/>
      <c r="P48" s="536"/>
      <c r="Q48" s="536"/>
      <c r="R48" s="536"/>
      <c r="S48" s="536"/>
      <c r="T48" s="537"/>
      <c r="U48" s="537"/>
      <c r="V48" s="537"/>
      <c r="W48" s="537"/>
      <c r="X48" s="107"/>
      <c r="Y48" s="116"/>
      <c r="Z48" s="107"/>
      <c r="AA48" s="126"/>
      <c r="AB48" s="126"/>
      <c r="AC48" s="126"/>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row>
    <row r="49" spans="2:93" ht="25" customHeight="1">
      <c r="B49" s="97"/>
      <c r="C49" s="97"/>
      <c r="D49" s="531" t="s">
        <v>245</v>
      </c>
      <c r="E49" s="531"/>
      <c r="F49" s="531"/>
      <c r="G49" s="531"/>
      <c r="H49" s="531"/>
      <c r="I49" s="531"/>
      <c r="J49" s="531"/>
      <c r="K49" s="531"/>
      <c r="L49" s="531"/>
      <c r="M49" s="531"/>
      <c r="N49" s="531"/>
      <c r="O49" s="531"/>
      <c r="P49" s="531"/>
      <c r="Q49" s="531"/>
      <c r="R49" s="531"/>
      <c r="S49" s="531"/>
      <c r="T49" s="532"/>
      <c r="U49" s="532"/>
      <c r="V49" s="532"/>
      <c r="W49" s="532"/>
      <c r="X49" s="107"/>
      <c r="Y49" s="114"/>
      <c r="Z49" s="107"/>
      <c r="AA49" s="126"/>
      <c r="AB49" s="126"/>
      <c r="AC49" s="126"/>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row>
    <row r="50" spans="2:93" ht="25" customHeight="1">
      <c r="B50" s="97"/>
      <c r="C50" s="97"/>
      <c r="D50" s="531" t="s">
        <v>246</v>
      </c>
      <c r="E50" s="531"/>
      <c r="F50" s="531"/>
      <c r="G50" s="531"/>
      <c r="H50" s="531"/>
      <c r="I50" s="531"/>
      <c r="J50" s="531"/>
      <c r="K50" s="531"/>
      <c r="L50" s="531"/>
      <c r="M50" s="531"/>
      <c r="N50" s="531"/>
      <c r="O50" s="531"/>
      <c r="P50" s="531"/>
      <c r="Q50" s="531"/>
      <c r="R50" s="531"/>
      <c r="S50" s="531"/>
      <c r="T50" s="104"/>
      <c r="U50" s="532"/>
      <c r="V50" s="532"/>
      <c r="W50" s="532"/>
      <c r="X50" s="107"/>
      <c r="Y50" s="115"/>
      <c r="Z50" s="107"/>
      <c r="AA50" s="124" t="s">
        <v>278</v>
      </c>
      <c r="AB50" s="129" t="s">
        <v>279</v>
      </c>
      <c r="AC50" s="124" t="s">
        <v>268</v>
      </c>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row>
    <row r="51" spans="2:93" ht="25" customHeight="1">
      <c r="B51" s="97"/>
      <c r="C51" s="97"/>
      <c r="D51" s="531" t="s">
        <v>280</v>
      </c>
      <c r="E51" s="531"/>
      <c r="F51" s="531"/>
      <c r="G51" s="531"/>
      <c r="H51" s="531"/>
      <c r="I51" s="531"/>
      <c r="J51" s="531"/>
      <c r="K51" s="531"/>
      <c r="L51" s="531"/>
      <c r="M51" s="531"/>
      <c r="N51" s="531"/>
      <c r="O51" s="531"/>
      <c r="P51" s="531"/>
      <c r="Q51" s="531"/>
      <c r="R51" s="531"/>
      <c r="S51" s="531"/>
      <c r="T51" s="533"/>
      <c r="U51" s="533"/>
      <c r="V51" s="533"/>
      <c r="W51" s="533"/>
      <c r="X51" s="107"/>
      <c r="Y51" s="120"/>
      <c r="Z51" s="107"/>
      <c r="AA51" s="209">
        <f>T48+T49-U50+T51</f>
        <v>0</v>
      </c>
      <c r="AB51" s="209">
        <f>T52-AA51</f>
        <v>0</v>
      </c>
      <c r="AC51" s="134">
        <f>COUNTA(T48:W49)-COUNTIF(T48:W49,"=0")+COUNTA(U50)-COUNTIF(U50,"=0")</f>
        <v>0</v>
      </c>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row>
    <row r="52" spans="2:93" ht="25" customHeight="1">
      <c r="B52" s="97"/>
      <c r="C52" s="97"/>
      <c r="D52" s="97"/>
      <c r="E52" s="97"/>
      <c r="F52" s="528" t="s">
        <v>224</v>
      </c>
      <c r="G52" s="528"/>
      <c r="H52" s="528"/>
      <c r="I52" s="528"/>
      <c r="J52" s="528"/>
      <c r="K52" s="528"/>
      <c r="L52" s="528"/>
      <c r="M52" s="528"/>
      <c r="N52" s="528"/>
      <c r="O52" s="528"/>
      <c r="P52" s="528"/>
      <c r="Q52" s="528"/>
      <c r="R52" s="528"/>
      <c r="S52" s="528"/>
      <c r="T52" s="534">
        <v>0</v>
      </c>
      <c r="U52" s="534"/>
      <c r="V52" s="534"/>
      <c r="W52" s="534"/>
      <c r="X52" s="107"/>
      <c r="Y52" s="116" t="str">
        <f>IF(AND(-AC51&lt;=(AA51-T52),(AA51-T52)&lt;=AC51,T52&lt;&gt;""),"OK","NG")</f>
        <v>OK</v>
      </c>
      <c r="Z52" s="107"/>
      <c r="AA52" s="126"/>
      <c r="AB52" s="126"/>
      <c r="AC52" s="126"/>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row>
    <row r="53" spans="2:93" ht="25" customHeight="1">
      <c r="B53" s="97"/>
      <c r="C53" s="97"/>
      <c r="D53" s="97"/>
      <c r="E53" s="97"/>
      <c r="F53" s="528" t="s">
        <v>229</v>
      </c>
      <c r="G53" s="528"/>
      <c r="H53" s="528"/>
      <c r="I53" s="528"/>
      <c r="J53" s="528"/>
      <c r="K53" s="528"/>
      <c r="L53" s="528"/>
      <c r="M53" s="528"/>
      <c r="N53" s="528"/>
      <c r="O53" s="528"/>
      <c r="P53" s="528"/>
      <c r="Q53" s="528"/>
      <c r="R53" s="528"/>
      <c r="S53" s="528"/>
      <c r="T53" s="692">
        <f>T27</f>
        <v>0</v>
      </c>
      <c r="U53" s="692"/>
      <c r="V53" s="692"/>
      <c r="W53" s="692"/>
      <c r="X53" s="107"/>
      <c r="Y53" s="116" t="str">
        <f>IF(AND(-AC54&lt;=(AA54-T53),(AA54-T53)&lt;=AC54,T53&lt;&gt;""),"OK","NG")</f>
        <v>OK</v>
      </c>
      <c r="Z53" s="107"/>
      <c r="AA53" s="210" t="s">
        <v>281</v>
      </c>
      <c r="AB53" s="130" t="s">
        <v>283</v>
      </c>
      <c r="AC53" s="124" t="s">
        <v>268</v>
      </c>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row>
    <row r="54" spans="2:93" ht="15" customHeight="1">
      <c r="B54" s="97"/>
      <c r="C54" s="97"/>
      <c r="D54" s="97"/>
      <c r="E54" s="97"/>
      <c r="F54" s="528"/>
      <c r="G54" s="528"/>
      <c r="H54" s="528"/>
      <c r="I54" s="528"/>
      <c r="J54" s="528"/>
      <c r="K54" s="528"/>
      <c r="L54" s="528"/>
      <c r="M54" s="528"/>
      <c r="N54" s="528"/>
      <c r="O54" s="528"/>
      <c r="P54" s="528"/>
      <c r="Q54" s="528"/>
      <c r="R54" s="528"/>
      <c r="S54" s="528"/>
      <c r="T54" s="685"/>
      <c r="U54" s="686"/>
      <c r="V54" s="686"/>
      <c r="W54" s="686"/>
      <c r="X54" s="107"/>
      <c r="Y54" s="116"/>
      <c r="Z54" s="107"/>
      <c r="AA54" s="209">
        <f>T52+T46</f>
        <v>0</v>
      </c>
      <c r="AB54" s="209">
        <f>T53-AA54</f>
        <v>0</v>
      </c>
      <c r="AC54" s="134">
        <f>COUNTA(T46)-COUNTIF(T46,"=0")+COUNTA(T52)-COUNTIF(T52,"=0")</f>
        <v>0</v>
      </c>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row>
    <row r="55" spans="2:93" ht="12" customHeight="1">
      <c r="T55" s="207"/>
      <c r="U55" s="207"/>
      <c r="V55" s="207"/>
      <c r="W55" s="207"/>
      <c r="X55" s="107"/>
      <c r="Y55" s="121"/>
      <c r="Z55" s="107"/>
      <c r="AA55" s="126"/>
      <c r="AB55" s="126"/>
      <c r="AC55" s="126"/>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row>
    <row r="56" spans="2:93" ht="18.75" customHeight="1">
      <c r="B56" s="529" t="s">
        <v>195</v>
      </c>
      <c r="C56" s="687"/>
      <c r="D56" s="687"/>
      <c r="E56" s="687"/>
      <c r="F56" s="687"/>
      <c r="G56" s="687"/>
      <c r="H56" s="687"/>
      <c r="I56" s="687"/>
      <c r="J56" s="687"/>
      <c r="K56" s="687"/>
      <c r="L56" s="687"/>
      <c r="M56" s="687"/>
      <c r="N56" s="687"/>
      <c r="O56" s="687"/>
      <c r="P56" s="687"/>
      <c r="Q56" s="687"/>
      <c r="R56" s="687"/>
      <c r="S56" s="688"/>
      <c r="T56" s="530"/>
      <c r="U56" s="530"/>
      <c r="V56" s="530"/>
      <c r="W56" s="530"/>
      <c r="X56" s="107"/>
      <c r="Y56" s="116" t="str">
        <f>IF(T56="","NG","")</f>
        <v>NG</v>
      </c>
      <c r="Z56" s="107"/>
      <c r="AA56" s="128"/>
      <c r="AB56" s="128"/>
      <c r="AC56" s="128"/>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row>
    <row r="57" spans="2:93" ht="15" customHeight="1">
      <c r="B57" s="524"/>
      <c r="C57" s="525"/>
      <c r="D57" s="525"/>
      <c r="E57" s="525"/>
      <c r="F57" s="525"/>
      <c r="G57" s="525"/>
      <c r="H57" s="525"/>
      <c r="I57" s="525"/>
      <c r="J57" s="525"/>
      <c r="K57" s="525"/>
      <c r="L57" s="525"/>
      <c r="M57" s="525"/>
      <c r="N57" s="525"/>
      <c r="O57" s="525"/>
      <c r="P57" s="525"/>
      <c r="Q57" s="525"/>
      <c r="R57" s="525"/>
      <c r="S57" s="525"/>
      <c r="T57" s="525"/>
      <c r="U57" s="525"/>
      <c r="V57" s="525"/>
      <c r="W57" s="525"/>
      <c r="X57" s="107"/>
      <c r="Y57" s="122"/>
      <c r="Z57" s="107"/>
      <c r="AA57" s="526"/>
      <c r="AB57" s="689"/>
      <c r="AC57" s="135"/>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row>
    <row r="58" spans="2:93" ht="14.15" customHeight="1">
      <c r="B58" s="98" t="s">
        <v>98</v>
      </c>
      <c r="C58" s="98"/>
      <c r="D58" s="98"/>
      <c r="E58" s="98"/>
      <c r="F58" s="98"/>
      <c r="G58" s="98"/>
      <c r="H58" s="98"/>
      <c r="I58" s="98"/>
      <c r="J58" s="98"/>
      <c r="K58" s="98"/>
      <c r="L58" s="98"/>
      <c r="M58" s="98"/>
      <c r="N58" s="98"/>
      <c r="O58" s="98"/>
      <c r="P58" s="98"/>
      <c r="Q58" s="98"/>
      <c r="R58" s="98"/>
      <c r="S58" s="98"/>
      <c r="T58" s="98"/>
      <c r="U58" s="98"/>
      <c r="V58" s="98"/>
      <c r="W58" s="98"/>
      <c r="X58" s="107"/>
      <c r="Y58" s="122"/>
      <c r="Z58" s="107"/>
      <c r="AA58" s="527"/>
      <c r="AB58" s="690"/>
      <c r="AC58" s="126"/>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row>
    <row r="59" spans="2:93" ht="14.15" customHeight="1">
      <c r="C59" s="99" t="s">
        <v>126</v>
      </c>
      <c r="X59" s="107"/>
      <c r="Y59" s="107"/>
      <c r="Z59" s="107"/>
      <c r="AA59" s="126"/>
      <c r="AB59" s="126"/>
      <c r="AC59" s="126"/>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row>
    <row r="60" spans="2:93" ht="14.15" customHeight="1">
      <c r="C60" s="99" t="s">
        <v>284</v>
      </c>
      <c r="X60" s="107"/>
      <c r="Y60" s="107"/>
      <c r="Z60" s="107"/>
      <c r="AA60" s="126"/>
      <c r="AB60" s="126"/>
      <c r="AC60" s="126"/>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row>
    <row r="61" spans="2:93" ht="14.15" customHeight="1">
      <c r="C61" s="99" t="s">
        <v>35</v>
      </c>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row>
    <row r="62" spans="2:93" ht="14.15" customHeight="1">
      <c r="C62" s="99" t="s">
        <v>247</v>
      </c>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row>
    <row r="63" spans="2:93" ht="14.15" customHeight="1">
      <c r="C63" s="99" t="s">
        <v>248</v>
      </c>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row>
    <row r="64" spans="2:93" ht="14.15" customHeight="1">
      <c r="C64" s="99" t="s">
        <v>165</v>
      </c>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row>
    <row r="65" spans="3:93" ht="14.15" customHeight="1">
      <c r="C65" s="99" t="s">
        <v>249</v>
      </c>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row>
    <row r="66" spans="3:93" ht="14.15" customHeight="1">
      <c r="C66" s="99" t="s">
        <v>251</v>
      </c>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row>
    <row r="67" spans="3:93" ht="14.15" customHeight="1">
      <c r="C67" s="98" t="s">
        <v>130</v>
      </c>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7"/>
    </row>
    <row r="68" spans="3:93" ht="14.15" customHeight="1">
      <c r="C68" s="100" t="s">
        <v>252</v>
      </c>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row>
    <row r="69" spans="3:93" ht="14.15" customHeight="1">
      <c r="C69" s="98" t="s">
        <v>285</v>
      </c>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row>
    <row r="70" spans="3:93" ht="14.15" customHeight="1">
      <c r="C70" s="100" t="s">
        <v>286</v>
      </c>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row>
    <row r="71" spans="3:93" ht="14.15" customHeight="1">
      <c r="C71" s="98" t="s">
        <v>287</v>
      </c>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row>
    <row r="72" spans="3:93" ht="14.15" customHeight="1">
      <c r="C72" s="98" t="s">
        <v>60</v>
      </c>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row>
    <row r="73" spans="3:93" ht="14.15" customHeight="1">
      <c r="C73" s="98" t="s">
        <v>253</v>
      </c>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row>
    <row r="74" spans="3:93" ht="14.15" customHeight="1">
      <c r="C74" s="98" t="s">
        <v>288</v>
      </c>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row>
    <row r="75" spans="3:93" ht="14.5" customHeight="1">
      <c r="C75" s="99"/>
    </row>
    <row r="76" spans="3:93" ht="14.5" customHeight="1">
      <c r="C76" s="100"/>
    </row>
  </sheetData>
  <sheetProtection sheet="1" formatCells="0" formatColumns="0" formatRows="0" insertColumns="0" insertRows="0" selectLockedCells="1"/>
  <mergeCells count="96">
    <mergeCell ref="B1:O1"/>
    <mergeCell ref="P1:W1"/>
    <mergeCell ref="B3:W3"/>
    <mergeCell ref="A4:I4"/>
    <mergeCell ref="J4:K4"/>
    <mergeCell ref="P6:W6"/>
    <mergeCell ref="A7:W7"/>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D19:S19"/>
    <mergeCell ref="T19:W19"/>
    <mergeCell ref="D20:S20"/>
    <mergeCell ref="T20:W20"/>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A28:W28"/>
    <mergeCell ref="D30:S30"/>
    <mergeCell ref="T30:W30"/>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D38:S38"/>
    <mergeCell ref="T38:W38"/>
    <mergeCell ref="D39:S39"/>
    <mergeCell ref="T39:W39"/>
    <mergeCell ref="D40:S40"/>
    <mergeCell ref="T40:W40"/>
    <mergeCell ref="F41:S41"/>
    <mergeCell ref="T41:W41"/>
    <mergeCell ref="D43:S43"/>
    <mergeCell ref="T43:W43"/>
    <mergeCell ref="D44:S44"/>
    <mergeCell ref="T44:W44"/>
    <mergeCell ref="F45:S45"/>
    <mergeCell ref="T45:W45"/>
    <mergeCell ref="F46:S46"/>
    <mergeCell ref="T46:W46"/>
    <mergeCell ref="A47:W47"/>
    <mergeCell ref="D48:S48"/>
    <mergeCell ref="T48:W48"/>
    <mergeCell ref="D49:S49"/>
    <mergeCell ref="T49:W49"/>
    <mergeCell ref="D50:S50"/>
    <mergeCell ref="U50:W50"/>
    <mergeCell ref="D51:S51"/>
    <mergeCell ref="T51:W51"/>
    <mergeCell ref="F52:S52"/>
    <mergeCell ref="T52:W52"/>
    <mergeCell ref="B57:W57"/>
    <mergeCell ref="AA57:AB57"/>
    <mergeCell ref="AA58:AB58"/>
    <mergeCell ref="F53:S53"/>
    <mergeCell ref="T53:W53"/>
    <mergeCell ref="F54:S54"/>
    <mergeCell ref="T54:W54"/>
    <mergeCell ref="B56:R56"/>
    <mergeCell ref="T56:W56"/>
  </mergeCells>
  <phoneticPr fontId="20"/>
  <conditionalFormatting sqref="A7:Y27 A29:Y56 Y28 A28">
    <cfRule type="cellIs" dxfId="13" priority="2" stopIfTrue="1" operator="equal">
      <formula>"OK"</formula>
    </cfRule>
  </conditionalFormatting>
  <conditionalFormatting sqref="Y4">
    <cfRule type="cellIs" dxfId="12" priority="1" stopIfTrue="1" operator="equal">
      <formula>"OK"</formula>
    </cfRule>
  </conditionalFormatting>
  <dataValidations count="2">
    <dataValidation type="list" allowBlank="1" showInputMessage="1" showErrorMessage="1" sqref="T56:W56" xr:uid="{00000000-0002-0000-0500-000000000000}">
      <formula1>"税込方式,税抜方式"</formula1>
    </dataValidation>
    <dataValidation type="list" allowBlank="1" showInputMessage="1" showErrorMessage="1" sqref="J4:K4" xr:uid="{00000000-0002-0000-0500-000001000000}">
      <formula1>"平成,令和"</formula1>
    </dataValidation>
  </dataValidations>
  <printOptions horizontalCentered="1"/>
  <pageMargins left="0.47244094488188976" right="0.15748031496062992" top="0.62992125984251968" bottom="0.74803149606299213" header="0.51181102362204722" footer="0.51181102362204722"/>
  <pageSetup paperSize="9" scale="95" orientation="portrait" blackAndWhite="1" cellComments="asDisplayed" r:id="rId1"/>
  <headerFooter alignWithMargins="0"/>
  <rowBreaks count="1" manualBreakCount="1">
    <brk id="32" max="22" man="1"/>
  </rowBreaks>
  <colBreaks count="1" manualBreakCount="1">
    <brk id="25" max="73"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72"/>
  <sheetViews>
    <sheetView showZeros="0" view="pageBreakPreview" zoomScaleSheetLayoutView="100" workbookViewId="0">
      <selection activeCell="P4" sqref="P4"/>
    </sheetView>
  </sheetViews>
  <sheetFormatPr defaultColWidth="3.6328125" defaultRowHeight="13"/>
  <cols>
    <col min="1" max="1" width="2.26953125" style="1" customWidth="1"/>
    <col min="2" max="2" width="2.6328125" style="1" customWidth="1"/>
    <col min="3" max="5" width="1.7265625" style="1" customWidth="1"/>
    <col min="6" max="10" width="3.6328125" style="1"/>
    <col min="11" max="11" width="1.26953125" style="1" customWidth="1"/>
    <col min="12" max="12" width="2.6328125" style="1" customWidth="1"/>
    <col min="13" max="13" width="4.6328125" style="1" customWidth="1"/>
    <col min="14" max="25" width="3.6328125" style="1"/>
    <col min="26" max="26" width="43.6328125" style="1" customWidth="1"/>
    <col min="27" max="27" width="6.08984375" style="1" customWidth="1"/>
    <col min="28" max="28" width="3.6328125" style="1"/>
    <col min="29" max="31" width="12.6328125" style="1" customWidth="1"/>
    <col min="32" max="45" width="15.6328125" style="1" customWidth="1"/>
    <col min="46" max="16384" width="3.6328125" style="1"/>
  </cols>
  <sheetData>
    <row r="1" spans="1:71" s="3" customFormat="1" ht="20.25" customHeight="1">
      <c r="A1" s="5"/>
      <c r="B1" s="557" t="s">
        <v>103</v>
      </c>
      <c r="C1" s="557"/>
      <c r="D1" s="557"/>
      <c r="E1" s="557"/>
      <c r="F1" s="557"/>
      <c r="G1" s="557"/>
      <c r="H1" s="557"/>
      <c r="I1" s="557"/>
      <c r="J1" s="557"/>
      <c r="K1" s="557"/>
      <c r="L1" s="557"/>
      <c r="M1" s="557"/>
      <c r="N1" s="557"/>
      <c r="O1" s="557"/>
      <c r="P1" s="557"/>
      <c r="Q1" s="558" t="s">
        <v>205</v>
      </c>
      <c r="R1" s="559"/>
      <c r="S1" s="559"/>
      <c r="T1" s="559"/>
      <c r="U1" s="559"/>
      <c r="V1" s="559"/>
      <c r="W1" s="559"/>
      <c r="X1" s="559"/>
      <c r="Y1" s="559"/>
      <c r="Z1" s="123"/>
      <c r="AA1" s="108"/>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row>
    <row r="2" spans="1:71" s="3" customFormat="1" ht="21" customHeight="1">
      <c r="A2" s="5"/>
      <c r="B2" s="137" t="s">
        <v>254</v>
      </c>
      <c r="C2" s="137"/>
      <c r="D2" s="137"/>
      <c r="E2" s="137"/>
      <c r="F2" s="137"/>
      <c r="G2" s="137"/>
      <c r="H2" s="137"/>
      <c r="I2" s="137"/>
      <c r="J2" s="137"/>
      <c r="K2" s="137"/>
      <c r="L2" s="137"/>
      <c r="M2" s="137"/>
      <c r="N2" s="137"/>
      <c r="O2" s="137"/>
      <c r="P2" s="137"/>
      <c r="Q2" s="137"/>
      <c r="R2" s="137"/>
      <c r="S2" s="137"/>
      <c r="T2" s="137"/>
      <c r="U2" s="137"/>
      <c r="V2" s="137"/>
      <c r="W2" s="137"/>
      <c r="X2" s="137"/>
      <c r="Y2" s="137"/>
      <c r="Z2" s="123"/>
      <c r="AA2" s="106"/>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1:71" ht="45" customHeight="1">
      <c r="B3" s="560" t="s">
        <v>289</v>
      </c>
      <c r="C3" s="561"/>
      <c r="D3" s="561"/>
      <c r="E3" s="561"/>
      <c r="F3" s="561"/>
      <c r="G3" s="561"/>
      <c r="H3" s="561"/>
      <c r="I3" s="561"/>
      <c r="J3" s="561"/>
      <c r="K3" s="561"/>
      <c r="L3" s="561"/>
      <c r="M3" s="561"/>
      <c r="N3" s="561"/>
      <c r="O3" s="561"/>
      <c r="P3" s="561"/>
      <c r="Q3" s="561"/>
      <c r="R3" s="561"/>
      <c r="S3" s="561"/>
      <c r="T3" s="561"/>
      <c r="U3" s="562"/>
      <c r="V3" s="45"/>
      <c r="Z3" s="107"/>
      <c r="AA3" s="107"/>
      <c r="AB3" s="107"/>
      <c r="AC3" s="547"/>
      <c r="AD3" s="158"/>
      <c r="AE3" s="131" t="s">
        <v>206</v>
      </c>
      <c r="AF3" s="158"/>
      <c r="AG3" s="158"/>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row>
    <row r="4" spans="1:71" ht="18.75" customHeight="1">
      <c r="B4" s="338"/>
      <c r="C4" s="338"/>
      <c r="D4" s="338"/>
      <c r="E4" s="338"/>
      <c r="F4" s="338"/>
      <c r="G4" s="338"/>
      <c r="H4" s="338"/>
      <c r="I4" s="338"/>
      <c r="J4" s="338"/>
      <c r="L4" s="138" t="s">
        <v>93</v>
      </c>
      <c r="M4" s="139"/>
      <c r="N4" s="140"/>
      <c r="O4" s="30" t="s">
        <v>37</v>
      </c>
      <c r="P4" s="140"/>
      <c r="Q4" s="30" t="s">
        <v>148</v>
      </c>
      <c r="R4" s="140"/>
      <c r="S4" s="30" t="s">
        <v>41</v>
      </c>
      <c r="T4" s="30"/>
      <c r="U4" s="30"/>
      <c r="Z4" s="107"/>
      <c r="AA4" s="109" t="str">
        <f>IF(AE4=3,"OK","NG")</f>
        <v>NG</v>
      </c>
      <c r="AB4" s="107"/>
      <c r="AC4" s="548"/>
      <c r="AD4" s="158"/>
      <c r="AE4" s="132">
        <f>COUNTIFS(N4,"&gt;0")+COUNTIFS(P4,"&gt;0")+COUNTIFS(R4,"&gt;0")</f>
        <v>0</v>
      </c>
      <c r="AF4" s="158"/>
      <c r="AG4" s="158"/>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row>
    <row r="5" spans="1:71" ht="18.75" customHeight="1">
      <c r="B5" s="338"/>
      <c r="C5" s="338"/>
      <c r="D5" s="338"/>
      <c r="E5" s="338"/>
      <c r="F5" s="338"/>
      <c r="G5" s="338"/>
      <c r="H5" s="338"/>
      <c r="I5" s="338"/>
      <c r="J5" s="338"/>
      <c r="L5" s="138" t="s">
        <v>97</v>
      </c>
      <c r="M5" s="139"/>
      <c r="N5" s="140"/>
      <c r="O5" s="30" t="s">
        <v>37</v>
      </c>
      <c r="P5" s="140"/>
      <c r="Q5" s="30" t="s">
        <v>148</v>
      </c>
      <c r="R5" s="140"/>
      <c r="S5" s="30" t="s">
        <v>41</v>
      </c>
      <c r="T5" s="30"/>
      <c r="U5" s="30"/>
      <c r="V5" s="30"/>
      <c r="W5" s="30"/>
      <c r="X5" s="30"/>
      <c r="Y5" s="30"/>
      <c r="Z5" s="107"/>
      <c r="AA5" s="109" t="str">
        <f>IF(AE5=3,"OK","NG")</f>
        <v>NG</v>
      </c>
      <c r="AB5" s="107"/>
      <c r="AC5" s="107"/>
      <c r="AD5" s="107"/>
      <c r="AE5" s="132">
        <f>COUNTIFS(N5,"&gt;0")+COUNTIFS(P5,"&gt;0")+COUNTIFS(R5,"&gt;0")</f>
        <v>0</v>
      </c>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row>
    <row r="6" spans="1:71" ht="24" customHeight="1">
      <c r="B6" s="338"/>
      <c r="C6" s="540"/>
      <c r="D6" s="540"/>
      <c r="E6" s="540"/>
      <c r="F6" s="540"/>
      <c r="G6" s="540"/>
      <c r="H6" s="540"/>
      <c r="I6" s="540"/>
      <c r="J6" s="540"/>
      <c r="K6" s="540"/>
      <c r="L6" s="540"/>
      <c r="M6" s="540"/>
      <c r="N6" s="540"/>
      <c r="O6" s="540"/>
      <c r="P6" s="141"/>
      <c r="Q6" s="103" t="s">
        <v>221</v>
      </c>
      <c r="R6" s="103"/>
      <c r="S6" s="103"/>
      <c r="T6" s="103"/>
      <c r="U6" s="103"/>
      <c r="V6" s="103"/>
      <c r="W6" s="103"/>
      <c r="X6" s="103"/>
      <c r="Y6" s="103"/>
      <c r="Z6" s="107"/>
      <c r="AA6" s="110"/>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row>
    <row r="7" spans="1:71" ht="24" customHeight="1">
      <c r="B7" s="540"/>
      <c r="C7" s="540"/>
      <c r="D7" s="540"/>
      <c r="E7" s="540"/>
      <c r="F7" s="540"/>
      <c r="G7" s="540"/>
      <c r="H7" s="540"/>
      <c r="I7" s="540"/>
      <c r="J7" s="540"/>
      <c r="K7" s="540"/>
      <c r="L7" s="540"/>
      <c r="M7" s="540"/>
      <c r="N7" s="540"/>
      <c r="O7" s="540"/>
      <c r="P7" s="38"/>
      <c r="Q7" s="563">
        <f>'貸借対照表（個人）'!P6</f>
        <v>0</v>
      </c>
      <c r="R7" s="564"/>
      <c r="S7" s="564"/>
      <c r="T7" s="564"/>
      <c r="U7" s="564"/>
      <c r="V7" s="564"/>
      <c r="W7" s="564"/>
      <c r="X7" s="564"/>
      <c r="Y7" s="564"/>
      <c r="Z7" s="107"/>
      <c r="AA7" s="150"/>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row>
    <row r="8" spans="1:71" s="136" customFormat="1" ht="25" customHeight="1">
      <c r="B8" s="96" t="s">
        <v>154</v>
      </c>
      <c r="C8" s="96"/>
      <c r="D8" s="96"/>
      <c r="E8" s="96"/>
      <c r="F8" s="96"/>
      <c r="G8" s="96"/>
      <c r="H8" s="96"/>
      <c r="I8" s="96"/>
      <c r="J8" s="96"/>
      <c r="K8" s="96"/>
      <c r="L8" s="96"/>
      <c r="M8" s="96"/>
      <c r="N8" s="96"/>
      <c r="O8" s="96"/>
      <c r="P8" s="96"/>
      <c r="Q8" s="96"/>
      <c r="R8" s="96"/>
      <c r="S8" s="96"/>
      <c r="T8" s="96"/>
      <c r="U8" s="96"/>
      <c r="V8" s="96"/>
      <c r="W8" s="96"/>
      <c r="X8" s="96"/>
      <c r="Y8" s="147" t="s">
        <v>92</v>
      </c>
      <c r="Z8" s="148"/>
      <c r="AA8" s="113"/>
      <c r="AB8" s="148"/>
      <c r="AC8" s="148" t="s">
        <v>290</v>
      </c>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row>
    <row r="9" spans="1:71" s="136" customFormat="1" ht="25" customHeight="1">
      <c r="B9" s="97"/>
      <c r="C9" s="97"/>
      <c r="D9" s="528" t="s">
        <v>312</v>
      </c>
      <c r="E9" s="528"/>
      <c r="F9" s="528"/>
      <c r="G9" s="528"/>
      <c r="H9" s="528"/>
      <c r="I9" s="528"/>
      <c r="J9" s="528"/>
      <c r="K9" s="528"/>
      <c r="L9" s="528"/>
      <c r="M9" s="528"/>
      <c r="N9" s="528"/>
      <c r="O9" s="528"/>
      <c r="P9" s="528"/>
      <c r="Q9" s="537"/>
      <c r="R9" s="537"/>
      <c r="S9" s="537"/>
      <c r="T9" s="537"/>
      <c r="U9" s="142"/>
      <c r="V9" s="142"/>
      <c r="W9" s="142"/>
      <c r="X9" s="142"/>
      <c r="Y9" s="142"/>
      <c r="Z9" s="148"/>
      <c r="AA9" s="119"/>
      <c r="AB9" s="148"/>
      <c r="AC9" s="124" t="s">
        <v>291</v>
      </c>
      <c r="AD9" s="129" t="s">
        <v>275</v>
      </c>
      <c r="AE9" s="124" t="s">
        <v>268</v>
      </c>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row>
    <row r="10" spans="1:71" s="136" customFormat="1" ht="25" customHeight="1">
      <c r="B10" s="97"/>
      <c r="C10" s="97"/>
      <c r="D10" s="528" t="s">
        <v>155</v>
      </c>
      <c r="E10" s="528"/>
      <c r="F10" s="528"/>
      <c r="G10" s="528"/>
      <c r="H10" s="528"/>
      <c r="I10" s="528"/>
      <c r="J10" s="528"/>
      <c r="K10" s="528"/>
      <c r="L10" s="528"/>
      <c r="M10" s="528"/>
      <c r="N10" s="528"/>
      <c r="O10" s="528"/>
      <c r="P10" s="528"/>
      <c r="Q10" s="533"/>
      <c r="R10" s="533"/>
      <c r="S10" s="533"/>
      <c r="T10" s="533"/>
      <c r="U10" s="143"/>
      <c r="V10" s="537">
        <v>0</v>
      </c>
      <c r="W10" s="537"/>
      <c r="X10" s="537"/>
      <c r="Y10" s="537"/>
      <c r="Z10" s="148"/>
      <c r="AA10" s="116" t="str">
        <f>IF(AND(-AE10&lt;=(AC10-V10),(AC10-V10)&lt;=AE10,V10&lt;&gt;""),"OK","NG")</f>
        <v>OK</v>
      </c>
      <c r="AB10" s="148"/>
      <c r="AC10" s="125">
        <f>SUM(Q9:T10)</f>
        <v>0</v>
      </c>
      <c r="AD10" s="125">
        <f>V10-AC10</f>
        <v>0</v>
      </c>
      <c r="AE10" s="134">
        <f>COUNTA(Q9:T10)-COUNTIF(Q9:T10,"=0")</f>
        <v>0</v>
      </c>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row>
    <row r="11" spans="1:71" s="136" customFormat="1" ht="25" customHeight="1">
      <c r="B11" s="96" t="s">
        <v>255</v>
      </c>
      <c r="C11" s="96"/>
      <c r="D11" s="96"/>
      <c r="E11" s="96"/>
      <c r="F11" s="96"/>
      <c r="G11" s="96"/>
      <c r="H11" s="96"/>
      <c r="I11" s="96"/>
      <c r="J11" s="96"/>
      <c r="K11" s="96"/>
      <c r="L11" s="96"/>
      <c r="M11" s="96"/>
      <c r="N11" s="96"/>
      <c r="O11" s="96"/>
      <c r="P11" s="96"/>
      <c r="Q11" s="96"/>
      <c r="R11" s="96"/>
      <c r="S11" s="96"/>
      <c r="T11" s="96"/>
      <c r="U11" s="96"/>
      <c r="V11" s="96"/>
      <c r="W11" s="96"/>
      <c r="X11" s="96"/>
      <c r="Y11" s="96"/>
      <c r="Z11" s="148"/>
      <c r="AA11" s="151"/>
      <c r="AB11" s="148"/>
      <c r="AC11" s="156"/>
      <c r="AD11" s="156"/>
      <c r="AE11" s="156"/>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row>
    <row r="12" spans="1:71" s="136" customFormat="1" ht="25" customHeight="1">
      <c r="B12" s="97"/>
      <c r="C12" s="97"/>
      <c r="D12" s="96" t="s">
        <v>132</v>
      </c>
      <c r="E12" s="96"/>
      <c r="F12" s="96"/>
      <c r="G12" s="96"/>
      <c r="H12" s="96"/>
      <c r="I12" s="96"/>
      <c r="J12" s="96"/>
      <c r="K12" s="96"/>
      <c r="L12" s="96"/>
      <c r="M12" s="96"/>
      <c r="N12" s="96"/>
      <c r="O12" s="96"/>
      <c r="P12" s="96"/>
      <c r="Q12" s="96"/>
      <c r="R12" s="96"/>
      <c r="S12" s="96"/>
      <c r="T12" s="96"/>
      <c r="U12" s="96"/>
      <c r="V12" s="96"/>
      <c r="W12" s="96"/>
      <c r="X12" s="96"/>
      <c r="Y12" s="96"/>
      <c r="Z12" s="148"/>
      <c r="AA12" s="151"/>
      <c r="AB12" s="148"/>
      <c r="AC12" s="156"/>
      <c r="AD12" s="156"/>
      <c r="AE12" s="156"/>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row>
    <row r="13" spans="1:71" s="136" customFormat="1" ht="25" customHeight="1">
      <c r="B13" s="97"/>
      <c r="C13" s="97"/>
      <c r="D13" s="97"/>
      <c r="E13" s="531" t="s">
        <v>313</v>
      </c>
      <c r="F13" s="531"/>
      <c r="G13" s="531"/>
      <c r="H13" s="531"/>
      <c r="I13" s="531"/>
      <c r="J13" s="531"/>
      <c r="K13" s="531"/>
      <c r="L13" s="537"/>
      <c r="M13" s="537"/>
      <c r="N13" s="537"/>
      <c r="O13" s="537"/>
      <c r="P13" s="142"/>
      <c r="Q13" s="142"/>
      <c r="R13" s="142"/>
      <c r="S13" s="142"/>
      <c r="T13" s="142"/>
      <c r="U13" s="142"/>
      <c r="V13" s="142"/>
      <c r="W13" s="142"/>
      <c r="X13" s="142"/>
      <c r="Y13" s="142"/>
      <c r="Z13" s="148"/>
      <c r="AA13" s="152"/>
      <c r="AB13" s="148"/>
      <c r="AC13" s="156"/>
      <c r="AD13" s="156"/>
      <c r="AE13" s="156"/>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row>
    <row r="14" spans="1:71" s="136" customFormat="1" ht="25" customHeight="1">
      <c r="B14" s="97"/>
      <c r="C14" s="97"/>
      <c r="D14" s="97"/>
      <c r="E14" s="531" t="s">
        <v>314</v>
      </c>
      <c r="F14" s="531"/>
      <c r="G14" s="531"/>
      <c r="H14" s="531"/>
      <c r="I14" s="531"/>
      <c r="J14" s="531"/>
      <c r="K14" s="531"/>
      <c r="L14" s="532"/>
      <c r="M14" s="532"/>
      <c r="N14" s="532"/>
      <c r="O14" s="532"/>
      <c r="P14" s="142"/>
      <c r="Q14" s="142"/>
      <c r="R14" s="142"/>
      <c r="S14" s="142"/>
      <c r="T14" s="142"/>
      <c r="U14" s="142"/>
      <c r="V14" s="142"/>
      <c r="W14" s="142"/>
      <c r="X14" s="142"/>
      <c r="Y14" s="142"/>
      <c r="Z14" s="148"/>
      <c r="AA14" s="152"/>
      <c r="AB14" s="148"/>
      <c r="AC14" s="129" t="s">
        <v>292</v>
      </c>
      <c r="AD14" s="129" t="s">
        <v>99</v>
      </c>
      <c r="AE14" s="124" t="s">
        <v>268</v>
      </c>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row>
    <row r="15" spans="1:71" s="136" customFormat="1" ht="25" customHeight="1">
      <c r="B15" s="97"/>
      <c r="C15" s="97"/>
      <c r="D15" s="97"/>
      <c r="E15" s="531" t="s">
        <v>256</v>
      </c>
      <c r="F15" s="531"/>
      <c r="G15" s="531"/>
      <c r="H15" s="531"/>
      <c r="I15" s="531"/>
      <c r="J15" s="531"/>
      <c r="K15" s="531"/>
      <c r="L15" s="537"/>
      <c r="M15" s="537"/>
      <c r="N15" s="537"/>
      <c r="O15" s="537"/>
      <c r="P15" s="142"/>
      <c r="Q15" s="142"/>
      <c r="R15" s="142"/>
      <c r="S15" s="142"/>
      <c r="T15" s="142"/>
      <c r="U15" s="142"/>
      <c r="V15" s="142"/>
      <c r="W15" s="142"/>
      <c r="X15" s="142"/>
      <c r="Y15" s="142"/>
      <c r="Z15" s="148"/>
      <c r="AA15" s="152"/>
      <c r="AB15" s="148"/>
      <c r="AC15" s="125">
        <f>SUM(L13:O16)</f>
        <v>0</v>
      </c>
      <c r="AD15" s="125">
        <f>Q16-AC15</f>
        <v>0</v>
      </c>
      <c r="AE15" s="134">
        <f>COUNTA(L13:O16)-COUNTIF(L13:O16,"=0")</f>
        <v>0</v>
      </c>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row>
    <row r="16" spans="1:71" s="136" customFormat="1" ht="25" customHeight="1">
      <c r="B16" s="97"/>
      <c r="C16" s="97"/>
      <c r="D16" s="97"/>
      <c r="E16" s="531" t="s">
        <v>257</v>
      </c>
      <c r="F16" s="531"/>
      <c r="G16" s="531"/>
      <c r="H16" s="531"/>
      <c r="I16" s="531"/>
      <c r="J16" s="531"/>
      <c r="K16" s="531"/>
      <c r="L16" s="533"/>
      <c r="M16" s="533"/>
      <c r="N16" s="533"/>
      <c r="O16" s="533"/>
      <c r="P16" s="143"/>
      <c r="Q16" s="537">
        <v>0</v>
      </c>
      <c r="R16" s="537"/>
      <c r="S16" s="537"/>
      <c r="T16" s="537"/>
      <c r="U16" s="144"/>
      <c r="V16" s="144"/>
      <c r="W16" s="144"/>
      <c r="X16" s="144"/>
      <c r="Y16" s="144"/>
      <c r="Z16" s="148"/>
      <c r="AA16" s="116" t="str">
        <f>IF(AND(-AE15&lt;=(AC15-Q16),(AC15-Q16)&lt;=AE15,Q16&lt;&gt;""),"OK","NG")</f>
        <v>OK</v>
      </c>
      <c r="AB16" s="148"/>
      <c r="AC16" s="156"/>
      <c r="AD16" s="156"/>
      <c r="AE16" s="156"/>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row>
    <row r="17" spans="2:71" s="136" customFormat="1" ht="25" customHeight="1">
      <c r="B17" s="97"/>
      <c r="C17" s="97"/>
      <c r="D17" s="528" t="s">
        <v>293</v>
      </c>
      <c r="E17" s="528"/>
      <c r="F17" s="528"/>
      <c r="G17" s="528"/>
      <c r="H17" s="528"/>
      <c r="I17" s="528"/>
      <c r="J17" s="528"/>
      <c r="K17" s="528"/>
      <c r="L17" s="528"/>
      <c r="M17" s="528"/>
      <c r="N17" s="528"/>
      <c r="O17" s="528"/>
      <c r="P17" s="528"/>
      <c r="Q17" s="533"/>
      <c r="R17" s="533"/>
      <c r="S17" s="533"/>
      <c r="T17" s="533"/>
      <c r="U17" s="143"/>
      <c r="V17" s="551">
        <v>0</v>
      </c>
      <c r="W17" s="551"/>
      <c r="X17" s="551"/>
      <c r="Y17" s="551"/>
      <c r="Z17" s="148"/>
      <c r="AA17" s="116" t="str">
        <f>IF(AND(-AE18&lt;=(AC18-V17),(AC18-V17)&lt;=AE18,V17&lt;&gt;""),"OK","NG")</f>
        <v>OK</v>
      </c>
      <c r="AB17" s="148"/>
      <c r="AC17" s="129" t="s">
        <v>40</v>
      </c>
      <c r="AD17" s="129" t="s">
        <v>17</v>
      </c>
      <c r="AE17" s="124" t="s">
        <v>268</v>
      </c>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row>
    <row r="18" spans="2:71" s="136" customFormat="1" ht="25" customHeight="1">
      <c r="B18" s="97"/>
      <c r="C18" s="97"/>
      <c r="D18" s="97"/>
      <c r="E18" s="96" t="s">
        <v>158</v>
      </c>
      <c r="F18" s="96"/>
      <c r="G18" s="96"/>
      <c r="H18" s="96"/>
      <c r="I18" s="96"/>
      <c r="J18" s="96"/>
      <c r="K18" s="96"/>
      <c r="L18" s="96"/>
      <c r="M18" s="96"/>
      <c r="N18" s="96"/>
      <c r="O18" s="96"/>
      <c r="P18" s="96"/>
      <c r="Q18" s="96"/>
      <c r="R18" s="96"/>
      <c r="S18" s="96"/>
      <c r="T18" s="96"/>
      <c r="U18" s="96"/>
      <c r="V18" s="96"/>
      <c r="W18" s="96"/>
      <c r="X18" s="96"/>
      <c r="Y18" s="96"/>
      <c r="Z18" s="148"/>
      <c r="AA18" s="151"/>
      <c r="AB18" s="148"/>
      <c r="AC18" s="125">
        <f>SUM(Q16:T17)</f>
        <v>0</v>
      </c>
      <c r="AD18" s="125">
        <f>V17-AC18</f>
        <v>0</v>
      </c>
      <c r="AE18" s="134">
        <f>COUNTA(Q16:T17)-COUNTIF(Q16:T17,"=0")</f>
        <v>0</v>
      </c>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row>
    <row r="19" spans="2:71" s="136" customFormat="1" ht="25" customHeight="1">
      <c r="B19" s="97"/>
      <c r="C19" s="97"/>
      <c r="D19" s="97"/>
      <c r="E19" s="97"/>
      <c r="F19" s="528" t="s">
        <v>156</v>
      </c>
      <c r="G19" s="528"/>
      <c r="H19" s="528"/>
      <c r="I19" s="528"/>
      <c r="J19" s="528"/>
      <c r="K19" s="528"/>
      <c r="L19" s="528"/>
      <c r="M19" s="528"/>
      <c r="N19" s="528"/>
      <c r="O19" s="528"/>
      <c r="P19" s="528"/>
      <c r="Q19" s="537"/>
      <c r="R19" s="537"/>
      <c r="S19" s="537"/>
      <c r="T19" s="537"/>
      <c r="U19" s="144"/>
      <c r="V19" s="144"/>
      <c r="W19" s="144"/>
      <c r="X19" s="144"/>
      <c r="Y19" s="144"/>
      <c r="Z19" s="148"/>
      <c r="AA19" s="153"/>
      <c r="AB19" s="148"/>
      <c r="AC19" s="156"/>
      <c r="AD19" s="156"/>
      <c r="AE19" s="156"/>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row>
    <row r="20" spans="2:71" s="136" customFormat="1" ht="25" customHeight="1">
      <c r="B20" s="97"/>
      <c r="C20" s="97"/>
      <c r="D20" s="97"/>
      <c r="E20" s="97"/>
      <c r="F20" s="528" t="s">
        <v>82</v>
      </c>
      <c r="G20" s="528"/>
      <c r="H20" s="528"/>
      <c r="I20" s="528"/>
      <c r="J20" s="528"/>
      <c r="K20" s="528"/>
      <c r="L20" s="528"/>
      <c r="M20" s="528"/>
      <c r="N20" s="528"/>
      <c r="O20" s="528"/>
      <c r="P20" s="528"/>
      <c r="Q20" s="533"/>
      <c r="R20" s="533"/>
      <c r="S20" s="533"/>
      <c r="T20" s="533"/>
      <c r="U20" s="143"/>
      <c r="V20" s="537">
        <v>0</v>
      </c>
      <c r="W20" s="537"/>
      <c r="X20" s="537"/>
      <c r="Y20" s="537"/>
      <c r="Z20" s="148"/>
      <c r="AA20" s="116" t="str">
        <f>IF(AND(-AE21&lt;=(AC21-V20),(AC21-V20)&lt;=AE21,V20&lt;&gt;""),"OK","NG")</f>
        <v>OK</v>
      </c>
      <c r="AB20" s="148"/>
      <c r="AC20" s="157" t="s">
        <v>294</v>
      </c>
      <c r="AD20" s="157" t="s">
        <v>295</v>
      </c>
      <c r="AE20" s="124" t="s">
        <v>268</v>
      </c>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row>
    <row r="21" spans="2:71" s="136" customFormat="1" ht="25" customHeight="1">
      <c r="B21" s="96" t="s">
        <v>38</v>
      </c>
      <c r="C21" s="96"/>
      <c r="D21" s="96"/>
      <c r="E21" s="96"/>
      <c r="F21" s="96"/>
      <c r="G21" s="96"/>
      <c r="H21" s="96"/>
      <c r="I21" s="96"/>
      <c r="J21" s="96"/>
      <c r="K21" s="96"/>
      <c r="L21" s="96"/>
      <c r="M21" s="96"/>
      <c r="N21" s="96"/>
      <c r="O21" s="96"/>
      <c r="P21" s="96"/>
      <c r="Q21" s="96"/>
      <c r="R21" s="96"/>
      <c r="S21" s="96"/>
      <c r="T21" s="96"/>
      <c r="U21" s="96"/>
      <c r="V21" s="96"/>
      <c r="W21" s="96"/>
      <c r="X21" s="96"/>
      <c r="Y21" s="96"/>
      <c r="Z21" s="148"/>
      <c r="AA21" s="151"/>
      <c r="AB21" s="148"/>
      <c r="AC21" s="125">
        <f>SUM(Q19:T20)</f>
        <v>0</v>
      </c>
      <c r="AD21" s="125">
        <f>V20-AC21</f>
        <v>0</v>
      </c>
      <c r="AE21" s="134">
        <f>COUNTA(Q19:T20)-COUNTIF(Q19:T20,"=0")</f>
        <v>0</v>
      </c>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row>
    <row r="22" spans="2:71" s="136" customFormat="1" ht="25" customHeight="1">
      <c r="B22" s="97"/>
      <c r="C22" s="97"/>
      <c r="D22" s="556" t="s">
        <v>296</v>
      </c>
      <c r="E22" s="531"/>
      <c r="F22" s="531"/>
      <c r="G22" s="531"/>
      <c r="H22" s="531"/>
      <c r="I22" s="531"/>
      <c r="J22" s="531"/>
      <c r="K22" s="531"/>
      <c r="L22" s="531"/>
      <c r="M22" s="531"/>
      <c r="N22" s="531"/>
      <c r="O22" s="531"/>
      <c r="P22" s="531"/>
      <c r="Q22" s="537"/>
      <c r="R22" s="537"/>
      <c r="S22" s="537"/>
      <c r="T22" s="537"/>
      <c r="U22" s="144"/>
      <c r="V22" s="144"/>
      <c r="W22" s="144"/>
      <c r="X22" s="144"/>
      <c r="Y22" s="144"/>
      <c r="Z22" s="148"/>
      <c r="AA22" s="154"/>
      <c r="AB22" s="148"/>
      <c r="AC22" s="156"/>
      <c r="AD22" s="156"/>
      <c r="AE22" s="156"/>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row>
    <row r="23" spans="2:71" s="136" customFormat="1" ht="25" customHeight="1">
      <c r="B23" s="97"/>
      <c r="C23" s="97"/>
      <c r="D23" s="531" t="s">
        <v>157</v>
      </c>
      <c r="E23" s="531"/>
      <c r="F23" s="531"/>
      <c r="G23" s="531"/>
      <c r="H23" s="531"/>
      <c r="I23" s="531"/>
      <c r="J23" s="531"/>
      <c r="K23" s="531"/>
      <c r="L23" s="531"/>
      <c r="M23" s="531"/>
      <c r="N23" s="531"/>
      <c r="O23" s="531"/>
      <c r="P23" s="531"/>
      <c r="Q23" s="537"/>
      <c r="R23" s="537"/>
      <c r="S23" s="537"/>
      <c r="T23" s="537"/>
      <c r="U23" s="144"/>
      <c r="V23" s="144"/>
      <c r="W23" s="144"/>
      <c r="X23" s="144"/>
      <c r="Y23" s="144"/>
      <c r="Z23" s="148"/>
      <c r="AA23" s="153"/>
      <c r="AB23" s="148"/>
      <c r="AC23" s="156"/>
      <c r="AD23" s="156"/>
      <c r="AE23" s="156"/>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row>
    <row r="24" spans="2:71" s="136" customFormat="1" ht="25" customHeight="1">
      <c r="B24" s="97"/>
      <c r="C24" s="97"/>
      <c r="D24" s="555" t="s">
        <v>297</v>
      </c>
      <c r="E24" s="531"/>
      <c r="F24" s="531"/>
      <c r="G24" s="531"/>
      <c r="H24" s="531"/>
      <c r="I24" s="531"/>
      <c r="J24" s="531"/>
      <c r="K24" s="531"/>
      <c r="L24" s="531"/>
      <c r="M24" s="531"/>
      <c r="N24" s="531"/>
      <c r="O24" s="531"/>
      <c r="P24" s="531"/>
      <c r="Q24" s="537"/>
      <c r="R24" s="537"/>
      <c r="S24" s="537"/>
      <c r="T24" s="537"/>
      <c r="U24" s="144"/>
      <c r="V24" s="144"/>
      <c r="W24" s="144"/>
      <c r="X24" s="144"/>
      <c r="Y24" s="144"/>
      <c r="Z24" s="148"/>
      <c r="AA24" s="153"/>
      <c r="AB24" s="148"/>
      <c r="AC24" s="156"/>
      <c r="AD24" s="156"/>
      <c r="AE24" s="156"/>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row>
    <row r="25" spans="2:71" s="136" customFormat="1" ht="25" customHeight="1">
      <c r="B25" s="97"/>
      <c r="C25" s="97"/>
      <c r="D25" s="531" t="s">
        <v>159</v>
      </c>
      <c r="E25" s="531"/>
      <c r="F25" s="531"/>
      <c r="G25" s="531"/>
      <c r="H25" s="531"/>
      <c r="I25" s="531"/>
      <c r="J25" s="531"/>
      <c r="K25" s="531"/>
      <c r="L25" s="531"/>
      <c r="M25" s="531"/>
      <c r="N25" s="531"/>
      <c r="O25" s="531"/>
      <c r="P25" s="531"/>
      <c r="Q25" s="537"/>
      <c r="R25" s="537"/>
      <c r="S25" s="537"/>
      <c r="T25" s="537"/>
      <c r="U25" s="144"/>
      <c r="V25" s="144"/>
      <c r="W25" s="144"/>
      <c r="X25" s="144"/>
      <c r="Y25" s="144"/>
      <c r="Z25" s="148"/>
      <c r="AA25" s="153"/>
      <c r="AB25" s="148"/>
      <c r="AC25" s="156"/>
      <c r="AD25" s="156"/>
      <c r="AE25" s="156"/>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row>
    <row r="26" spans="2:71" s="136" customFormat="1" ht="25" customHeight="1">
      <c r="B26" s="97"/>
      <c r="C26" s="97"/>
      <c r="D26" s="531" t="s">
        <v>122</v>
      </c>
      <c r="E26" s="531"/>
      <c r="F26" s="531"/>
      <c r="G26" s="531"/>
      <c r="H26" s="531"/>
      <c r="I26" s="531"/>
      <c r="J26" s="531"/>
      <c r="K26" s="531"/>
      <c r="L26" s="531"/>
      <c r="M26" s="531"/>
      <c r="N26" s="531"/>
      <c r="O26" s="531"/>
      <c r="P26" s="531"/>
      <c r="Q26" s="537"/>
      <c r="R26" s="537"/>
      <c r="S26" s="537"/>
      <c r="T26" s="537"/>
      <c r="U26" s="144"/>
      <c r="V26" s="144"/>
      <c r="W26" s="144"/>
      <c r="X26" s="144"/>
      <c r="Y26" s="144"/>
      <c r="Z26" s="148"/>
      <c r="AA26" s="153"/>
      <c r="AB26" s="148"/>
      <c r="AC26" s="156"/>
      <c r="AD26" s="156"/>
      <c r="AE26" s="156"/>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row>
    <row r="27" spans="2:71" s="136" customFormat="1" ht="25" customHeight="1">
      <c r="B27" s="97"/>
      <c r="C27" s="97"/>
      <c r="D27" s="531" t="s">
        <v>160</v>
      </c>
      <c r="E27" s="531"/>
      <c r="F27" s="531"/>
      <c r="G27" s="531"/>
      <c r="H27" s="531"/>
      <c r="I27" s="531"/>
      <c r="J27" s="531"/>
      <c r="K27" s="531"/>
      <c r="L27" s="531"/>
      <c r="M27" s="531"/>
      <c r="N27" s="531"/>
      <c r="O27" s="531"/>
      <c r="P27" s="531"/>
      <c r="Q27" s="537"/>
      <c r="R27" s="537"/>
      <c r="S27" s="537"/>
      <c r="T27" s="537"/>
      <c r="U27" s="144"/>
      <c r="V27" s="144"/>
      <c r="W27" s="144"/>
      <c r="X27" s="144"/>
      <c r="Y27" s="144"/>
      <c r="Z27" s="148"/>
      <c r="AA27" s="153"/>
      <c r="AB27" s="148"/>
      <c r="AC27" s="156"/>
      <c r="AD27" s="156"/>
      <c r="AE27" s="156"/>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row>
    <row r="28" spans="2:71" s="136" customFormat="1" ht="25" customHeight="1">
      <c r="B28" s="97"/>
      <c r="C28" s="97"/>
      <c r="D28" s="531" t="s">
        <v>161</v>
      </c>
      <c r="E28" s="531"/>
      <c r="F28" s="531"/>
      <c r="G28" s="531"/>
      <c r="H28" s="531"/>
      <c r="I28" s="531"/>
      <c r="J28" s="531"/>
      <c r="K28" s="531"/>
      <c r="L28" s="531"/>
      <c r="M28" s="531"/>
      <c r="N28" s="531"/>
      <c r="O28" s="531"/>
      <c r="P28" s="531"/>
      <c r="Q28" s="537"/>
      <c r="R28" s="537"/>
      <c r="S28" s="537"/>
      <c r="T28" s="537"/>
      <c r="U28" s="144"/>
      <c r="V28" s="144"/>
      <c r="W28" s="144"/>
      <c r="X28" s="144"/>
      <c r="Y28" s="144"/>
      <c r="Z28" s="148"/>
      <c r="AA28" s="153"/>
      <c r="AB28" s="148"/>
      <c r="AC28" s="156"/>
      <c r="AD28" s="156"/>
      <c r="AE28" s="156"/>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row>
    <row r="29" spans="2:71" s="136" customFormat="1" ht="25" customHeight="1">
      <c r="B29" s="97"/>
      <c r="C29" s="97"/>
      <c r="D29" s="531" t="s">
        <v>162</v>
      </c>
      <c r="E29" s="531"/>
      <c r="F29" s="531"/>
      <c r="G29" s="531"/>
      <c r="H29" s="531"/>
      <c r="I29" s="531"/>
      <c r="J29" s="531"/>
      <c r="K29" s="531"/>
      <c r="L29" s="531"/>
      <c r="M29" s="531"/>
      <c r="N29" s="531"/>
      <c r="O29" s="531"/>
      <c r="P29" s="531"/>
      <c r="Q29" s="532"/>
      <c r="R29" s="532"/>
      <c r="S29" s="532"/>
      <c r="T29" s="532"/>
      <c r="U29" s="144"/>
      <c r="V29" s="144"/>
      <c r="W29" s="144"/>
      <c r="X29" s="144"/>
      <c r="Y29" s="144"/>
      <c r="Z29" s="148"/>
      <c r="AA29" s="153"/>
      <c r="AB29" s="148"/>
      <c r="AC29" s="156"/>
      <c r="AD29" s="156"/>
      <c r="AE29" s="156"/>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row>
    <row r="30" spans="2:71" s="136" customFormat="1" ht="25" customHeight="1">
      <c r="B30" s="97"/>
      <c r="C30" s="97"/>
      <c r="D30" s="531" t="s">
        <v>163</v>
      </c>
      <c r="E30" s="531"/>
      <c r="F30" s="531"/>
      <c r="G30" s="531"/>
      <c r="H30" s="531"/>
      <c r="I30" s="531"/>
      <c r="J30" s="531"/>
      <c r="K30" s="531"/>
      <c r="L30" s="531"/>
      <c r="M30" s="531"/>
      <c r="N30" s="531"/>
      <c r="O30" s="531"/>
      <c r="P30" s="531"/>
      <c r="Q30" s="537"/>
      <c r="R30" s="537"/>
      <c r="S30" s="537"/>
      <c r="T30" s="537"/>
      <c r="U30" s="144"/>
      <c r="V30" s="144"/>
      <c r="W30" s="144"/>
      <c r="X30" s="144"/>
      <c r="Y30" s="144"/>
      <c r="Z30" s="148"/>
      <c r="AA30" s="153"/>
      <c r="AB30" s="148"/>
      <c r="AC30" s="156"/>
      <c r="AD30" s="156"/>
      <c r="AE30" s="156"/>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row>
    <row r="31" spans="2:71" s="136" customFormat="1" ht="25" customHeight="1">
      <c r="B31" s="97"/>
      <c r="C31" s="97"/>
      <c r="D31" s="531" t="s">
        <v>164</v>
      </c>
      <c r="E31" s="531"/>
      <c r="F31" s="531"/>
      <c r="G31" s="531"/>
      <c r="H31" s="531"/>
      <c r="I31" s="531"/>
      <c r="J31" s="531"/>
      <c r="K31" s="531"/>
      <c r="L31" s="531"/>
      <c r="M31" s="531"/>
      <c r="N31" s="531"/>
      <c r="O31" s="531"/>
      <c r="P31" s="531"/>
      <c r="Q31" s="537"/>
      <c r="R31" s="537"/>
      <c r="S31" s="537"/>
      <c r="T31" s="537"/>
      <c r="U31" s="144"/>
      <c r="V31" s="144"/>
      <c r="W31" s="144"/>
      <c r="X31" s="144"/>
      <c r="Y31" s="144"/>
      <c r="Z31" s="148"/>
      <c r="AA31" s="153"/>
      <c r="AB31" s="148"/>
      <c r="AC31" s="156"/>
      <c r="AD31" s="156"/>
      <c r="AE31" s="156"/>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row>
    <row r="32" spans="2:71" s="136" customFormat="1" ht="25" customHeight="1">
      <c r="B32" s="97"/>
      <c r="C32" s="97"/>
      <c r="D32" s="531" t="s">
        <v>166</v>
      </c>
      <c r="E32" s="531"/>
      <c r="F32" s="531"/>
      <c r="G32" s="531"/>
      <c r="H32" s="531"/>
      <c r="I32" s="531"/>
      <c r="J32" s="531"/>
      <c r="K32" s="531"/>
      <c r="L32" s="531"/>
      <c r="M32" s="531"/>
      <c r="N32" s="531"/>
      <c r="O32" s="531"/>
      <c r="P32" s="531"/>
      <c r="Q32" s="537"/>
      <c r="R32" s="537"/>
      <c r="S32" s="537"/>
      <c r="T32" s="537"/>
      <c r="U32" s="144"/>
      <c r="V32" s="144"/>
      <c r="W32" s="144"/>
      <c r="X32" s="144"/>
      <c r="Y32" s="144"/>
      <c r="Z32" s="148"/>
      <c r="AA32" s="153"/>
      <c r="AB32" s="148"/>
      <c r="AC32" s="156"/>
      <c r="AD32" s="156"/>
      <c r="AE32" s="156"/>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row>
    <row r="33" spans="2:71" s="136" customFormat="1" ht="25" customHeight="1">
      <c r="B33" s="97"/>
      <c r="C33" s="97"/>
      <c r="D33" s="531" t="s">
        <v>167</v>
      </c>
      <c r="E33" s="531"/>
      <c r="F33" s="531"/>
      <c r="G33" s="531"/>
      <c r="H33" s="531"/>
      <c r="I33" s="531"/>
      <c r="J33" s="531"/>
      <c r="K33" s="531"/>
      <c r="L33" s="531"/>
      <c r="M33" s="531"/>
      <c r="N33" s="531"/>
      <c r="O33" s="531"/>
      <c r="P33" s="531"/>
      <c r="Q33" s="537"/>
      <c r="R33" s="537"/>
      <c r="S33" s="537"/>
      <c r="T33" s="537"/>
      <c r="U33" s="144"/>
      <c r="V33" s="144"/>
      <c r="W33" s="144"/>
      <c r="X33" s="144"/>
      <c r="Y33" s="144"/>
      <c r="Z33" s="148"/>
      <c r="AA33" s="153"/>
      <c r="AB33" s="148"/>
      <c r="AC33" s="156"/>
      <c r="AD33" s="156"/>
      <c r="AE33" s="156"/>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row>
    <row r="34" spans="2:71" s="136" customFormat="1" ht="25" customHeight="1">
      <c r="B34" s="97"/>
      <c r="C34" s="97"/>
      <c r="D34" s="531" t="s">
        <v>169</v>
      </c>
      <c r="E34" s="531"/>
      <c r="F34" s="531"/>
      <c r="G34" s="531"/>
      <c r="H34" s="531"/>
      <c r="I34" s="531"/>
      <c r="J34" s="531"/>
      <c r="K34" s="531"/>
      <c r="L34" s="531"/>
      <c r="M34" s="531"/>
      <c r="N34" s="531"/>
      <c r="O34" s="531"/>
      <c r="P34" s="531"/>
      <c r="Q34" s="537"/>
      <c r="R34" s="537"/>
      <c r="S34" s="537"/>
      <c r="T34" s="537"/>
      <c r="U34" s="144"/>
      <c r="V34" s="144"/>
      <c r="W34" s="144"/>
      <c r="X34" s="144"/>
      <c r="Y34" s="144"/>
      <c r="Z34" s="148"/>
      <c r="AA34" s="153"/>
      <c r="AB34" s="148"/>
      <c r="AC34" s="156"/>
      <c r="AD34" s="156"/>
      <c r="AE34" s="156"/>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row>
    <row r="35" spans="2:71" s="136" customFormat="1" ht="25" customHeight="1">
      <c r="B35" s="97"/>
      <c r="C35" s="97"/>
      <c r="D35" s="531" t="s">
        <v>171</v>
      </c>
      <c r="E35" s="531"/>
      <c r="F35" s="531"/>
      <c r="G35" s="531"/>
      <c r="H35" s="531"/>
      <c r="I35" s="531"/>
      <c r="J35" s="531"/>
      <c r="K35" s="531"/>
      <c r="L35" s="531"/>
      <c r="M35" s="531"/>
      <c r="N35" s="531"/>
      <c r="O35" s="531"/>
      <c r="P35" s="531"/>
      <c r="Q35" s="537"/>
      <c r="R35" s="537"/>
      <c r="S35" s="537"/>
      <c r="T35" s="537"/>
      <c r="U35" s="144"/>
      <c r="V35" s="144"/>
      <c r="W35" s="144"/>
      <c r="X35" s="144"/>
      <c r="Y35" s="144"/>
      <c r="Z35" s="148"/>
      <c r="AA35" s="153"/>
      <c r="AB35" s="148"/>
      <c r="AC35" s="156"/>
      <c r="AD35" s="156"/>
      <c r="AE35" s="156"/>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row>
    <row r="36" spans="2:71" s="136" customFormat="1" ht="25" customHeight="1">
      <c r="B36" s="97"/>
      <c r="C36" s="97"/>
      <c r="D36" s="531" t="s">
        <v>172</v>
      </c>
      <c r="E36" s="531"/>
      <c r="F36" s="531"/>
      <c r="G36" s="531"/>
      <c r="H36" s="531"/>
      <c r="I36" s="531"/>
      <c r="J36" s="531"/>
      <c r="K36" s="531"/>
      <c r="L36" s="531"/>
      <c r="M36" s="531"/>
      <c r="N36" s="531"/>
      <c r="O36" s="531"/>
      <c r="P36" s="531"/>
      <c r="Q36" s="537"/>
      <c r="R36" s="537"/>
      <c r="S36" s="537"/>
      <c r="T36" s="537"/>
      <c r="U36" s="144"/>
      <c r="V36" s="144"/>
      <c r="W36" s="144"/>
      <c r="X36" s="144"/>
      <c r="Y36" s="144"/>
      <c r="Z36" s="148"/>
      <c r="AA36" s="153"/>
      <c r="AB36" s="148"/>
      <c r="AC36" s="156"/>
      <c r="AD36" s="156"/>
      <c r="AE36" s="156"/>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row>
    <row r="37" spans="2:71" s="136" customFormat="1" ht="25" customHeight="1">
      <c r="B37" s="97"/>
      <c r="C37" s="97"/>
      <c r="D37" s="531" t="s">
        <v>173</v>
      </c>
      <c r="E37" s="531"/>
      <c r="F37" s="531"/>
      <c r="G37" s="531"/>
      <c r="H37" s="531"/>
      <c r="I37" s="531"/>
      <c r="J37" s="531"/>
      <c r="K37" s="531"/>
      <c r="L37" s="531"/>
      <c r="M37" s="531"/>
      <c r="N37" s="531"/>
      <c r="O37" s="531"/>
      <c r="P37" s="531"/>
      <c r="Q37" s="532"/>
      <c r="R37" s="532"/>
      <c r="S37" s="532"/>
      <c r="T37" s="532"/>
      <c r="U37" s="144"/>
      <c r="V37" s="144"/>
      <c r="W37" s="144"/>
      <c r="X37" s="144"/>
      <c r="Y37" s="144"/>
      <c r="Z37" s="148"/>
      <c r="AA37" s="153"/>
      <c r="AB37" s="148"/>
      <c r="AC37" s="156"/>
      <c r="AD37" s="156"/>
      <c r="AE37" s="156"/>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row>
    <row r="38" spans="2:71" s="136" customFormat="1" ht="25" customHeight="1">
      <c r="B38" s="97"/>
      <c r="C38" s="97"/>
      <c r="D38" s="531" t="s">
        <v>5</v>
      </c>
      <c r="E38" s="531"/>
      <c r="F38" s="531"/>
      <c r="G38" s="531"/>
      <c r="H38" s="531"/>
      <c r="I38" s="531"/>
      <c r="J38" s="531"/>
      <c r="K38" s="531"/>
      <c r="L38" s="531"/>
      <c r="M38" s="531"/>
      <c r="N38" s="531"/>
      <c r="O38" s="531"/>
      <c r="P38" s="531"/>
      <c r="Q38" s="537"/>
      <c r="R38" s="537"/>
      <c r="S38" s="537"/>
      <c r="T38" s="537"/>
      <c r="U38" s="144"/>
      <c r="V38" s="144"/>
      <c r="W38" s="144"/>
      <c r="X38" s="144"/>
      <c r="Y38" s="144"/>
      <c r="Z38" s="148"/>
      <c r="AA38" s="153"/>
      <c r="AB38" s="148"/>
      <c r="AC38" s="156"/>
      <c r="AD38" s="156"/>
      <c r="AE38" s="156"/>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row>
    <row r="39" spans="2:71" s="136" customFormat="1" ht="25" customHeight="1">
      <c r="B39" s="97"/>
      <c r="C39" s="97"/>
      <c r="D39" s="531" t="s">
        <v>174</v>
      </c>
      <c r="E39" s="531"/>
      <c r="F39" s="531"/>
      <c r="G39" s="531"/>
      <c r="H39" s="531"/>
      <c r="I39" s="531"/>
      <c r="J39" s="531"/>
      <c r="K39" s="531"/>
      <c r="L39" s="531"/>
      <c r="M39" s="531"/>
      <c r="N39" s="531"/>
      <c r="O39" s="531"/>
      <c r="P39" s="531"/>
      <c r="Q39" s="537"/>
      <c r="R39" s="537"/>
      <c r="S39" s="537"/>
      <c r="T39" s="537"/>
      <c r="U39" s="144"/>
      <c r="V39" s="144"/>
      <c r="W39" s="144"/>
      <c r="X39" s="144"/>
      <c r="Y39" s="144"/>
      <c r="Z39" s="148"/>
      <c r="AA39" s="153"/>
      <c r="AB39" s="148"/>
      <c r="AC39" s="156"/>
      <c r="AD39" s="156"/>
      <c r="AE39" s="156"/>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row>
    <row r="40" spans="2:71" s="136" customFormat="1" ht="25" customHeight="1">
      <c r="B40" s="97"/>
      <c r="C40" s="97"/>
      <c r="D40" s="531" t="s">
        <v>175</v>
      </c>
      <c r="E40" s="531"/>
      <c r="F40" s="531"/>
      <c r="G40" s="531"/>
      <c r="H40" s="531"/>
      <c r="I40" s="531"/>
      <c r="J40" s="531"/>
      <c r="K40" s="531"/>
      <c r="L40" s="531"/>
      <c r="M40" s="531"/>
      <c r="N40" s="531"/>
      <c r="O40" s="531"/>
      <c r="P40" s="531"/>
      <c r="Q40" s="537"/>
      <c r="R40" s="537"/>
      <c r="S40" s="537"/>
      <c r="T40" s="537"/>
      <c r="U40" s="144"/>
      <c r="V40" s="144"/>
      <c r="W40" s="144"/>
      <c r="X40" s="144"/>
      <c r="Y40" s="144"/>
      <c r="Z40" s="148"/>
      <c r="AA40" s="153"/>
      <c r="AB40" s="148"/>
      <c r="AC40" s="156"/>
      <c r="AD40" s="156"/>
      <c r="AE40" s="156"/>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row>
    <row r="41" spans="2:71" s="136" customFormat="1" ht="25" customHeight="1">
      <c r="B41" s="97"/>
      <c r="C41" s="97"/>
      <c r="D41" s="531" t="s">
        <v>176</v>
      </c>
      <c r="E41" s="531"/>
      <c r="F41" s="531"/>
      <c r="G41" s="531"/>
      <c r="H41" s="531"/>
      <c r="I41" s="531"/>
      <c r="J41" s="531"/>
      <c r="K41" s="531"/>
      <c r="L41" s="531"/>
      <c r="M41" s="531"/>
      <c r="N41" s="531"/>
      <c r="O41" s="531"/>
      <c r="P41" s="531"/>
      <c r="Q41" s="537"/>
      <c r="R41" s="537"/>
      <c r="S41" s="537"/>
      <c r="T41" s="537"/>
      <c r="U41" s="144"/>
      <c r="V41" s="144"/>
      <c r="W41" s="144"/>
      <c r="X41" s="144"/>
      <c r="Y41" s="144"/>
      <c r="Z41" s="148"/>
      <c r="AA41" s="153"/>
      <c r="AB41" s="148"/>
      <c r="AC41" s="156"/>
      <c r="AD41" s="156"/>
      <c r="AE41" s="156"/>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row>
    <row r="42" spans="2:71" s="136" customFormat="1" ht="25" customHeight="1">
      <c r="B42" s="97"/>
      <c r="C42" s="97"/>
      <c r="D42" s="531" t="s">
        <v>177</v>
      </c>
      <c r="E42" s="531"/>
      <c r="F42" s="531"/>
      <c r="G42" s="531"/>
      <c r="H42" s="531"/>
      <c r="I42" s="531"/>
      <c r="J42" s="531"/>
      <c r="K42" s="531"/>
      <c r="L42" s="531"/>
      <c r="M42" s="531"/>
      <c r="N42" s="531"/>
      <c r="O42" s="531"/>
      <c r="P42" s="531"/>
      <c r="Q42" s="537"/>
      <c r="R42" s="537"/>
      <c r="S42" s="537"/>
      <c r="T42" s="537"/>
      <c r="U42" s="144"/>
      <c r="V42" s="144"/>
      <c r="W42" s="144"/>
      <c r="X42" s="144"/>
      <c r="Y42" s="144"/>
      <c r="Z42" s="148"/>
      <c r="AA42" s="153"/>
      <c r="AB42" s="148"/>
      <c r="AC42" s="156"/>
      <c r="AD42" s="156"/>
      <c r="AE42" s="156"/>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row>
    <row r="43" spans="2:71" s="136" customFormat="1" ht="25" customHeight="1">
      <c r="B43" s="97"/>
      <c r="C43" s="97"/>
      <c r="D43" s="531" t="s">
        <v>178</v>
      </c>
      <c r="E43" s="531"/>
      <c r="F43" s="531"/>
      <c r="G43" s="531"/>
      <c r="H43" s="531"/>
      <c r="I43" s="531"/>
      <c r="J43" s="531"/>
      <c r="K43" s="531"/>
      <c r="L43" s="531"/>
      <c r="M43" s="531"/>
      <c r="N43" s="531"/>
      <c r="O43" s="531"/>
      <c r="P43" s="531"/>
      <c r="Q43" s="537"/>
      <c r="R43" s="537"/>
      <c r="S43" s="537"/>
      <c r="T43" s="537"/>
      <c r="U43" s="144"/>
      <c r="V43" s="144"/>
      <c r="W43" s="144"/>
      <c r="X43" s="144"/>
      <c r="Y43" s="144"/>
      <c r="Z43" s="148"/>
      <c r="AA43" s="153"/>
      <c r="AB43" s="148"/>
      <c r="AC43" s="156"/>
      <c r="AD43" s="156"/>
      <c r="AE43" s="156"/>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row>
    <row r="44" spans="2:71" s="136" customFormat="1" ht="25" customHeight="1">
      <c r="B44" s="97"/>
      <c r="C44" s="97"/>
      <c r="D44" s="531" t="s">
        <v>26</v>
      </c>
      <c r="E44" s="531"/>
      <c r="F44" s="531"/>
      <c r="G44" s="531"/>
      <c r="H44" s="531"/>
      <c r="I44" s="531"/>
      <c r="J44" s="531"/>
      <c r="K44" s="531"/>
      <c r="L44" s="531"/>
      <c r="M44" s="531"/>
      <c r="N44" s="531"/>
      <c r="O44" s="531"/>
      <c r="P44" s="531"/>
      <c r="Q44" s="537"/>
      <c r="R44" s="537"/>
      <c r="S44" s="537"/>
      <c r="T44" s="537"/>
      <c r="U44" s="144"/>
      <c r="V44" s="144"/>
      <c r="W44" s="144"/>
      <c r="X44" s="144"/>
      <c r="Y44" s="144"/>
      <c r="Z44" s="148"/>
      <c r="AA44" s="153"/>
      <c r="AB44" s="148"/>
      <c r="AC44" s="156"/>
      <c r="AD44" s="156"/>
      <c r="AE44" s="156"/>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row>
    <row r="45" spans="2:71" s="136" customFormat="1" ht="25" customHeight="1">
      <c r="B45" s="97"/>
      <c r="C45" s="97"/>
      <c r="D45" s="555" t="s">
        <v>57</v>
      </c>
      <c r="E45" s="531"/>
      <c r="F45" s="531"/>
      <c r="G45" s="531"/>
      <c r="H45" s="531"/>
      <c r="I45" s="531"/>
      <c r="J45" s="531"/>
      <c r="K45" s="531"/>
      <c r="L45" s="531"/>
      <c r="M45" s="531"/>
      <c r="N45" s="531"/>
      <c r="O45" s="531"/>
      <c r="P45" s="531"/>
      <c r="Q45" s="537"/>
      <c r="R45" s="537"/>
      <c r="S45" s="537"/>
      <c r="T45" s="537"/>
      <c r="U45" s="144"/>
      <c r="V45" s="144"/>
      <c r="W45" s="144"/>
      <c r="X45" s="144"/>
      <c r="Y45" s="144"/>
      <c r="Z45" s="148"/>
      <c r="AA45" s="153"/>
      <c r="AB45" s="148"/>
      <c r="AC45" s="124" t="s">
        <v>298</v>
      </c>
      <c r="AD45" s="129" t="s">
        <v>197</v>
      </c>
      <c r="AE45" s="124" t="s">
        <v>268</v>
      </c>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row>
    <row r="46" spans="2:71" s="136" customFormat="1" ht="25" customHeight="1">
      <c r="B46" s="97"/>
      <c r="C46" s="97"/>
      <c r="D46" s="555" t="s">
        <v>299</v>
      </c>
      <c r="E46" s="531"/>
      <c r="F46" s="531"/>
      <c r="G46" s="531"/>
      <c r="H46" s="531"/>
      <c r="I46" s="531"/>
      <c r="J46" s="531"/>
      <c r="K46" s="531"/>
      <c r="L46" s="531"/>
      <c r="M46" s="531"/>
      <c r="N46" s="531"/>
      <c r="O46" s="531"/>
      <c r="P46" s="531"/>
      <c r="Q46" s="537"/>
      <c r="R46" s="537"/>
      <c r="S46" s="537"/>
      <c r="T46" s="537"/>
      <c r="U46" s="144"/>
      <c r="V46" s="144"/>
      <c r="W46" s="144"/>
      <c r="X46" s="144"/>
      <c r="Y46" s="144"/>
      <c r="Z46" s="148"/>
      <c r="AA46" s="153"/>
      <c r="AB46" s="148"/>
      <c r="AC46" s="125">
        <f>SUM(Q22:T47)</f>
        <v>0</v>
      </c>
      <c r="AD46" s="125">
        <f>V47-AC46</f>
        <v>0</v>
      </c>
      <c r="AE46" s="134">
        <f>COUNTA(Q22:T47)-COUNTIF(Q22:T47,"=0")</f>
        <v>0</v>
      </c>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row>
    <row r="47" spans="2:71" s="136" customFormat="1" ht="25" customHeight="1">
      <c r="B47" s="97"/>
      <c r="C47" s="97"/>
      <c r="D47" s="531" t="s">
        <v>179</v>
      </c>
      <c r="E47" s="531"/>
      <c r="F47" s="531"/>
      <c r="G47" s="531"/>
      <c r="H47" s="531"/>
      <c r="I47" s="531"/>
      <c r="J47" s="531"/>
      <c r="K47" s="531"/>
      <c r="L47" s="531"/>
      <c r="M47" s="531"/>
      <c r="N47" s="531"/>
      <c r="O47" s="531"/>
      <c r="P47" s="531"/>
      <c r="Q47" s="533"/>
      <c r="R47" s="533"/>
      <c r="S47" s="533"/>
      <c r="T47" s="533"/>
      <c r="U47" s="143"/>
      <c r="V47" s="551">
        <v>0</v>
      </c>
      <c r="W47" s="551"/>
      <c r="X47" s="551"/>
      <c r="Y47" s="551"/>
      <c r="Z47" s="148"/>
      <c r="AA47" s="116" t="str">
        <f>IF(AND(-AE46&lt;=(AC46-V47),(AC46-V47)&lt;=AE46,V47&lt;&gt;""),"OK","NG")</f>
        <v>OK</v>
      </c>
      <c r="AB47" s="148"/>
      <c r="AC47" s="156"/>
      <c r="AD47" s="156"/>
      <c r="AE47" s="156"/>
      <c r="AF47" s="159"/>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row>
    <row r="48" spans="2:71" s="136" customFormat="1" ht="25" customHeight="1">
      <c r="B48" s="97"/>
      <c r="C48" s="97"/>
      <c r="D48" s="97"/>
      <c r="F48" s="528" t="s">
        <v>250</v>
      </c>
      <c r="G48" s="528"/>
      <c r="H48" s="528"/>
      <c r="I48" s="528"/>
      <c r="J48" s="528"/>
      <c r="K48" s="528"/>
      <c r="L48" s="528"/>
      <c r="M48" s="528"/>
      <c r="N48" s="528"/>
      <c r="O48" s="528"/>
      <c r="P48" s="528"/>
      <c r="Q48" s="528"/>
      <c r="R48" s="528"/>
      <c r="S48" s="528"/>
      <c r="T48" s="528"/>
      <c r="U48" s="528"/>
      <c r="V48" s="537">
        <v>0</v>
      </c>
      <c r="W48" s="537"/>
      <c r="X48" s="537"/>
      <c r="Y48" s="537"/>
      <c r="Z48" s="148"/>
      <c r="AA48" s="116" t="str">
        <f>IF(AND(-AE49&lt;=(AC49-V48),(AC49-V48)&lt;=AE49,V48&lt;&gt;""),"OK","NG")</f>
        <v>OK</v>
      </c>
      <c r="AB48" s="148"/>
      <c r="AC48" s="129" t="s">
        <v>300</v>
      </c>
      <c r="AD48" s="129" t="s">
        <v>301</v>
      </c>
      <c r="AE48" s="124" t="s">
        <v>268</v>
      </c>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row>
    <row r="49" spans="2:71" s="136" customFormat="1" ht="25" customHeight="1">
      <c r="B49" s="96" t="s">
        <v>88</v>
      </c>
      <c r="C49" s="96"/>
      <c r="D49" s="96"/>
      <c r="E49" s="96"/>
      <c r="F49" s="96"/>
      <c r="G49" s="96"/>
      <c r="H49" s="96"/>
      <c r="I49" s="96"/>
      <c r="J49" s="96"/>
      <c r="K49" s="96"/>
      <c r="L49" s="96"/>
      <c r="M49" s="96"/>
      <c r="N49" s="96"/>
      <c r="O49" s="96"/>
      <c r="P49" s="96"/>
      <c r="Q49" s="96"/>
      <c r="R49" s="96"/>
      <c r="S49" s="96"/>
      <c r="T49" s="96"/>
      <c r="U49" s="96"/>
      <c r="V49" s="96"/>
      <c r="W49" s="96"/>
      <c r="X49" s="96"/>
      <c r="Y49" s="96"/>
      <c r="Z49" s="148"/>
      <c r="AA49" s="151"/>
      <c r="AB49" s="148"/>
      <c r="AC49" s="125">
        <f>V20-V47</f>
        <v>0</v>
      </c>
      <c r="AD49" s="125">
        <f>V48-AC49</f>
        <v>0</v>
      </c>
      <c r="AE49" s="134">
        <f>COUNTA(Q25:T50)-COUNTIF(Q25:T50,"=0")</f>
        <v>0</v>
      </c>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row>
    <row r="50" spans="2:71" s="136" customFormat="1" ht="25" customHeight="1">
      <c r="B50" s="97"/>
      <c r="C50" s="97"/>
      <c r="D50" s="531" t="s">
        <v>200</v>
      </c>
      <c r="E50" s="531"/>
      <c r="F50" s="531"/>
      <c r="G50" s="531"/>
      <c r="H50" s="531"/>
      <c r="I50" s="531"/>
      <c r="J50" s="531"/>
      <c r="K50" s="531"/>
      <c r="L50" s="531"/>
      <c r="M50" s="531"/>
      <c r="N50" s="531"/>
      <c r="O50" s="531"/>
      <c r="P50" s="531"/>
      <c r="Q50" s="537"/>
      <c r="R50" s="537"/>
      <c r="S50" s="537"/>
      <c r="T50" s="537"/>
      <c r="U50" s="144"/>
      <c r="V50" s="144"/>
      <c r="W50" s="144"/>
      <c r="X50" s="144"/>
      <c r="Y50" s="144"/>
      <c r="Z50" s="148"/>
      <c r="AA50" s="153"/>
      <c r="AB50" s="148"/>
      <c r="AC50" s="156"/>
      <c r="AD50" s="156"/>
      <c r="AE50" s="156"/>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row>
    <row r="51" spans="2:71" s="136" customFormat="1" ht="25" customHeight="1">
      <c r="B51" s="97"/>
      <c r="C51" s="97"/>
      <c r="D51" s="531" t="s">
        <v>180</v>
      </c>
      <c r="E51" s="531"/>
      <c r="F51" s="531"/>
      <c r="G51" s="531"/>
      <c r="H51" s="531"/>
      <c r="I51" s="531"/>
      <c r="J51" s="531"/>
      <c r="K51" s="531"/>
      <c r="L51" s="531"/>
      <c r="M51" s="531"/>
      <c r="N51" s="531"/>
      <c r="O51" s="531"/>
      <c r="P51" s="531"/>
      <c r="Q51" s="533"/>
      <c r="R51" s="533"/>
      <c r="S51" s="533"/>
      <c r="T51" s="533"/>
      <c r="U51" s="143"/>
      <c r="V51" s="537">
        <v>0</v>
      </c>
      <c r="W51" s="537"/>
      <c r="X51" s="537"/>
      <c r="Y51" s="537"/>
      <c r="Z51" s="148"/>
      <c r="AA51" s="116" t="str">
        <f>IF(AND(-AE52&lt;=(AC52-V51),(AC52-V51)&lt;=AE52,V51&lt;&gt;""),"OK","NG")</f>
        <v>OK</v>
      </c>
      <c r="AB51" s="148"/>
      <c r="AC51" s="124" t="s">
        <v>302</v>
      </c>
      <c r="AD51" s="129" t="s">
        <v>303</v>
      </c>
      <c r="AE51" s="124" t="s">
        <v>268</v>
      </c>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row>
    <row r="52" spans="2:71" s="136" customFormat="1" ht="25" customHeight="1">
      <c r="B52" s="96" t="s">
        <v>25</v>
      </c>
      <c r="C52" s="96"/>
      <c r="D52" s="96"/>
      <c r="E52" s="96"/>
      <c r="F52" s="96"/>
      <c r="G52" s="96"/>
      <c r="H52" s="96"/>
      <c r="I52" s="96"/>
      <c r="J52" s="96"/>
      <c r="K52" s="96"/>
      <c r="L52" s="96"/>
      <c r="M52" s="96"/>
      <c r="N52" s="96"/>
      <c r="O52" s="96"/>
      <c r="P52" s="96"/>
      <c r="Q52" s="96"/>
      <c r="R52" s="96"/>
      <c r="S52" s="96"/>
      <c r="T52" s="96"/>
      <c r="U52" s="96"/>
      <c r="V52" s="96"/>
      <c r="W52" s="96"/>
      <c r="X52" s="96"/>
      <c r="Y52" s="96"/>
      <c r="Z52" s="148"/>
      <c r="AA52" s="151"/>
      <c r="AB52" s="148"/>
      <c r="AC52" s="125">
        <f>SUM(Q50:T51)</f>
        <v>0</v>
      </c>
      <c r="AD52" s="125">
        <f>V51-AC52</f>
        <v>0</v>
      </c>
      <c r="AE52" s="134">
        <f>COUNTA(Q50:T51)-COUNTIF(Q50:T51,"=0")</f>
        <v>0</v>
      </c>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row>
    <row r="53" spans="2:71" s="136" customFormat="1" ht="25" customHeight="1">
      <c r="B53" s="97"/>
      <c r="C53" s="97"/>
      <c r="D53" s="531" t="s">
        <v>181</v>
      </c>
      <c r="E53" s="531"/>
      <c r="F53" s="531"/>
      <c r="G53" s="531"/>
      <c r="H53" s="531"/>
      <c r="I53" s="531"/>
      <c r="J53" s="531"/>
      <c r="K53" s="531"/>
      <c r="L53" s="531"/>
      <c r="M53" s="531"/>
      <c r="N53" s="531"/>
      <c r="O53" s="531"/>
      <c r="P53" s="531"/>
      <c r="Q53" s="537"/>
      <c r="R53" s="537"/>
      <c r="S53" s="537"/>
      <c r="T53" s="537"/>
      <c r="U53" s="144"/>
      <c r="V53" s="144"/>
      <c r="W53" s="144"/>
      <c r="X53" s="144"/>
      <c r="Y53" s="144"/>
      <c r="Z53" s="148"/>
      <c r="AA53" s="154"/>
      <c r="AB53" s="148"/>
      <c r="AC53" s="156"/>
      <c r="AD53" s="156"/>
      <c r="AE53" s="156"/>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row>
    <row r="54" spans="2:71" s="136" customFormat="1" ht="25" customHeight="1">
      <c r="B54" s="97"/>
      <c r="C54" s="97"/>
      <c r="D54" s="531" t="s">
        <v>183</v>
      </c>
      <c r="E54" s="531"/>
      <c r="F54" s="531"/>
      <c r="G54" s="531"/>
      <c r="H54" s="531"/>
      <c r="I54" s="531"/>
      <c r="J54" s="531"/>
      <c r="K54" s="531"/>
      <c r="L54" s="531"/>
      <c r="M54" s="531"/>
      <c r="N54" s="531"/>
      <c r="O54" s="531"/>
      <c r="P54" s="531"/>
      <c r="Q54" s="537"/>
      <c r="R54" s="537"/>
      <c r="S54" s="537"/>
      <c r="T54" s="537"/>
      <c r="U54" s="144"/>
      <c r="V54" s="144"/>
      <c r="W54" s="144"/>
      <c r="X54" s="144"/>
      <c r="Y54" s="144"/>
      <c r="Z54" s="148"/>
      <c r="AA54" s="153"/>
      <c r="AB54" s="148"/>
      <c r="AC54" s="124" t="s">
        <v>216</v>
      </c>
      <c r="AD54" s="129" t="s">
        <v>304</v>
      </c>
      <c r="AE54" s="124" t="s">
        <v>268</v>
      </c>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row>
    <row r="55" spans="2:71" s="136" customFormat="1" ht="25" customHeight="1">
      <c r="B55" s="97"/>
      <c r="C55" s="97"/>
      <c r="D55" s="531" t="s">
        <v>180</v>
      </c>
      <c r="E55" s="531"/>
      <c r="F55" s="531"/>
      <c r="G55" s="531"/>
      <c r="H55" s="531"/>
      <c r="I55" s="531"/>
      <c r="J55" s="531"/>
      <c r="K55" s="531"/>
      <c r="L55" s="531"/>
      <c r="M55" s="531"/>
      <c r="N55" s="531"/>
      <c r="O55" s="531"/>
      <c r="P55" s="531"/>
      <c r="Q55" s="533"/>
      <c r="R55" s="533"/>
      <c r="S55" s="533"/>
      <c r="T55" s="533"/>
      <c r="U55" s="143"/>
      <c r="V55" s="551">
        <v>0</v>
      </c>
      <c r="W55" s="551"/>
      <c r="X55" s="551"/>
      <c r="Y55" s="551"/>
      <c r="Z55" s="148"/>
      <c r="AA55" s="116" t="str">
        <f>IF(AND(-AE55&lt;=(AC55-V55),(AC55-V55)&lt;=AE55,V55&lt;&gt;""),"OK","NG")</f>
        <v>OK</v>
      </c>
      <c r="AB55" s="148"/>
      <c r="AC55" s="125">
        <f>SUM(Q53:T55)</f>
        <v>0</v>
      </c>
      <c r="AD55" s="125">
        <f>V55-AC55</f>
        <v>0</v>
      </c>
      <c r="AE55" s="134">
        <f>COUNTA(Q53:T55)-COUNTIF(Q53:T55,"=0")</f>
        <v>0</v>
      </c>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row>
    <row r="56" spans="2:71" s="136" customFormat="1" ht="25" customHeight="1">
      <c r="B56" s="97"/>
      <c r="C56" s="97"/>
      <c r="D56" s="97"/>
      <c r="E56" s="97"/>
      <c r="F56" s="528" t="s">
        <v>258</v>
      </c>
      <c r="G56" s="528"/>
      <c r="H56" s="528"/>
      <c r="I56" s="528"/>
      <c r="J56" s="528"/>
      <c r="K56" s="528"/>
      <c r="L56" s="528"/>
      <c r="M56" s="528"/>
      <c r="N56" s="528"/>
      <c r="O56" s="528"/>
      <c r="P56" s="528"/>
      <c r="Q56" s="528"/>
      <c r="R56" s="528"/>
      <c r="S56" s="528"/>
      <c r="T56" s="528"/>
      <c r="U56" s="528"/>
      <c r="V56" s="552">
        <f>'貸借対照表（個人）'!T51</f>
        <v>0</v>
      </c>
      <c r="W56" s="552"/>
      <c r="X56" s="552"/>
      <c r="Y56" s="552"/>
      <c r="Z56" s="148"/>
      <c r="AA56" s="116" t="str">
        <f>IF(AND(-AE58&lt;=(AC58-V56),(AC58-V56)&lt;=AE58,V56&lt;&gt;""),"OK","NG")</f>
        <v>OK</v>
      </c>
      <c r="AB56" s="148"/>
      <c r="AC56" s="156"/>
      <c r="AD56" s="156"/>
      <c r="AE56" s="156"/>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8"/>
    </row>
    <row r="57" spans="2:71" ht="18" customHeight="1">
      <c r="B57" s="5"/>
      <c r="C57" s="5"/>
      <c r="D57" s="5"/>
      <c r="E57" s="5"/>
      <c r="F57" s="528"/>
      <c r="G57" s="528"/>
      <c r="H57" s="528"/>
      <c r="I57" s="528"/>
      <c r="J57" s="528"/>
      <c r="K57" s="528"/>
      <c r="L57" s="528"/>
      <c r="M57" s="528"/>
      <c r="N57" s="528"/>
      <c r="O57" s="528"/>
      <c r="P57" s="528"/>
      <c r="Q57" s="528"/>
      <c r="R57" s="528"/>
      <c r="S57" s="528"/>
      <c r="T57" s="528"/>
      <c r="U57" s="528"/>
      <c r="V57" s="553"/>
      <c r="W57" s="554"/>
      <c r="X57" s="554"/>
      <c r="Y57" s="554"/>
      <c r="Z57" s="107"/>
      <c r="AA57" s="116"/>
      <c r="AB57" s="107"/>
      <c r="AC57" s="127" t="s">
        <v>305</v>
      </c>
      <c r="AD57" s="129" t="s">
        <v>306</v>
      </c>
      <c r="AE57" s="124" t="s">
        <v>268</v>
      </c>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row>
    <row r="58" spans="2:71" ht="5.15" customHeight="1">
      <c r="B58" s="5"/>
      <c r="C58" s="5"/>
      <c r="D58" s="5"/>
      <c r="E58" s="5"/>
      <c r="F58" s="96"/>
      <c r="G58" s="96"/>
      <c r="H58" s="96"/>
      <c r="I58" s="96"/>
      <c r="J58" s="96"/>
      <c r="K58" s="96"/>
      <c r="L58" s="96"/>
      <c r="M58" s="96"/>
      <c r="N58" s="96"/>
      <c r="O58" s="96"/>
      <c r="P58" s="96"/>
      <c r="Q58" s="96"/>
      <c r="R58" s="96"/>
      <c r="S58" s="96"/>
      <c r="T58" s="96"/>
      <c r="U58" s="96"/>
      <c r="V58" s="145"/>
      <c r="W58" s="146"/>
      <c r="X58" s="146"/>
      <c r="Y58" s="146"/>
      <c r="Z58" s="107"/>
      <c r="AA58" s="155"/>
      <c r="AB58" s="107"/>
      <c r="AC58" s="549">
        <f>V48+V51-V55</f>
        <v>0</v>
      </c>
      <c r="AD58" s="549">
        <f>V56-AC58</f>
        <v>0</v>
      </c>
      <c r="AE58" s="549">
        <f>COUNTA(V51)-COUNTIF(V51,"=0")+COUNTA(V55)-COUNTIF(V55,"=0")+COUNTA(V48)-COUNTIF(V48,"=0")</f>
        <v>0</v>
      </c>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row>
    <row r="59" spans="2:71" s="99" customFormat="1" ht="14.15" customHeight="1">
      <c r="B59" s="5" t="s">
        <v>100</v>
      </c>
      <c r="C59" s="5"/>
      <c r="D59" s="5"/>
      <c r="E59" s="5"/>
      <c r="F59" s="5"/>
      <c r="G59" s="5"/>
      <c r="H59" s="5"/>
      <c r="I59" s="5"/>
      <c r="J59" s="5"/>
      <c r="K59" s="5"/>
      <c r="L59" s="5"/>
      <c r="M59" s="5"/>
      <c r="N59" s="5"/>
      <c r="O59" s="5"/>
      <c r="P59" s="5"/>
      <c r="Q59" s="5"/>
      <c r="R59" s="5"/>
      <c r="S59" s="5"/>
      <c r="T59" s="5"/>
      <c r="U59" s="5"/>
      <c r="V59" s="5"/>
      <c r="W59" s="5"/>
      <c r="X59" s="5"/>
      <c r="Y59" s="5"/>
      <c r="Z59" s="149"/>
      <c r="AA59" s="155"/>
      <c r="AB59" s="149"/>
      <c r="AC59" s="550"/>
      <c r="AD59" s="550"/>
      <c r="AE59" s="550"/>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row>
    <row r="60" spans="2:71" s="99" customFormat="1" ht="5.15" customHeight="1">
      <c r="B60" s="5"/>
      <c r="C60" s="5"/>
      <c r="D60" s="5"/>
      <c r="E60" s="5"/>
      <c r="F60" s="5"/>
      <c r="G60" s="5"/>
      <c r="H60" s="5"/>
      <c r="I60" s="5"/>
      <c r="J60" s="5"/>
      <c r="K60" s="5"/>
      <c r="L60" s="5"/>
      <c r="M60" s="5"/>
      <c r="N60" s="5"/>
      <c r="O60" s="5"/>
      <c r="P60" s="5"/>
      <c r="Q60" s="5"/>
      <c r="R60" s="5"/>
      <c r="S60" s="5"/>
      <c r="T60" s="5"/>
      <c r="U60" s="5"/>
      <c r="V60" s="5"/>
      <c r="W60" s="5"/>
      <c r="X60" s="5"/>
      <c r="Y60" s="5"/>
      <c r="Z60" s="149"/>
      <c r="AA60" s="155"/>
      <c r="AB60" s="149"/>
      <c r="AC60" s="550"/>
      <c r="AD60" s="550"/>
      <c r="AE60" s="550"/>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row>
    <row r="61" spans="2:71" s="99" customFormat="1" ht="14.15" customHeight="1">
      <c r="B61" s="98" t="s">
        <v>98</v>
      </c>
      <c r="C61" s="98"/>
      <c r="D61" s="98"/>
      <c r="E61" s="98"/>
      <c r="F61" s="98"/>
      <c r="G61" s="98"/>
      <c r="H61" s="98"/>
      <c r="I61" s="98"/>
      <c r="J61" s="98"/>
      <c r="K61" s="98"/>
      <c r="L61" s="98"/>
      <c r="M61" s="98"/>
      <c r="N61" s="98"/>
      <c r="O61" s="98"/>
      <c r="P61" s="98"/>
      <c r="Q61" s="98"/>
      <c r="R61" s="98"/>
      <c r="S61" s="98"/>
      <c r="T61" s="98"/>
      <c r="U61" s="98"/>
      <c r="V61" s="98"/>
      <c r="W61" s="98"/>
      <c r="X61" s="98"/>
      <c r="Y61" s="98"/>
      <c r="Z61" s="149"/>
      <c r="AA61" s="122"/>
      <c r="AB61" s="149"/>
      <c r="AC61" s="550"/>
      <c r="AD61" s="550"/>
      <c r="AE61" s="550"/>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row>
    <row r="62" spans="2:71" s="99" customFormat="1" ht="14.15" customHeight="1">
      <c r="C62" s="99" t="s">
        <v>259</v>
      </c>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row>
    <row r="63" spans="2:71" s="99" customFormat="1" ht="14.15" customHeight="1">
      <c r="C63" s="99" t="s">
        <v>210</v>
      </c>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row>
    <row r="64" spans="2:71" s="99" customFormat="1" ht="14.15" customHeight="1">
      <c r="C64" s="99" t="s">
        <v>249</v>
      </c>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row>
    <row r="65" spans="3:71" s="99" customFormat="1" ht="14.15" customHeight="1">
      <c r="C65" s="99" t="s">
        <v>260</v>
      </c>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row>
    <row r="66" spans="3:71" s="99" customFormat="1" ht="14.15" customHeight="1">
      <c r="C66" s="99" t="s">
        <v>261</v>
      </c>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row>
    <row r="67" spans="3:71" s="99" customFormat="1" ht="14.15" customHeight="1">
      <c r="C67" s="100" t="s">
        <v>262</v>
      </c>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row>
    <row r="68" spans="3:71" s="99" customFormat="1" ht="14.15" customHeight="1">
      <c r="C68" s="98" t="s">
        <v>263</v>
      </c>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row>
    <row r="69" spans="3:71" s="99" customFormat="1" ht="14.15" customHeight="1">
      <c r="C69" s="100" t="s">
        <v>264</v>
      </c>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row>
    <row r="70" spans="3:71" s="99" customFormat="1" ht="14.15" customHeight="1">
      <c r="C70" s="99" t="s">
        <v>170</v>
      </c>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row>
    <row r="71" spans="3:71" s="99" customFormat="1" ht="14.15" customHeight="1">
      <c r="C71" s="100" t="s">
        <v>265</v>
      </c>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row>
    <row r="72" spans="3:71" s="99" customFormat="1" ht="14.15" customHeight="1">
      <c r="C72" s="99" t="s">
        <v>182</v>
      </c>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row>
  </sheetData>
  <sheetProtection sheet="1" formatCells="0" formatColumns="0" formatRows="0" insertColumns="0" insertRows="0" selectLockedCells="1"/>
  <mergeCells count="103">
    <mergeCell ref="B1:P1"/>
    <mergeCell ref="Q1:Y1"/>
    <mergeCell ref="B3:U3"/>
    <mergeCell ref="Q7:Y7"/>
    <mergeCell ref="D9:P9"/>
    <mergeCell ref="Q9:T9"/>
    <mergeCell ref="D10:P10"/>
    <mergeCell ref="Q10:T10"/>
    <mergeCell ref="V10:Y10"/>
    <mergeCell ref="E13:K13"/>
    <mergeCell ref="L13:O13"/>
    <mergeCell ref="E14:K14"/>
    <mergeCell ref="L14:O14"/>
    <mergeCell ref="E15:K15"/>
    <mergeCell ref="L15:O15"/>
    <mergeCell ref="E16:K16"/>
    <mergeCell ref="L16:O16"/>
    <mergeCell ref="Q16:T16"/>
    <mergeCell ref="D17:P17"/>
    <mergeCell ref="Q17:T17"/>
    <mergeCell ref="V17:Y17"/>
    <mergeCell ref="F19:P19"/>
    <mergeCell ref="Q19:T19"/>
    <mergeCell ref="F20:P20"/>
    <mergeCell ref="Q20:T20"/>
    <mergeCell ref="V20:Y20"/>
    <mergeCell ref="D22:P22"/>
    <mergeCell ref="Q22:T22"/>
    <mergeCell ref="D23:P23"/>
    <mergeCell ref="Q23:T23"/>
    <mergeCell ref="D24:P24"/>
    <mergeCell ref="Q24:T24"/>
    <mergeCell ref="D25:P25"/>
    <mergeCell ref="Q25:T25"/>
    <mergeCell ref="D26:P26"/>
    <mergeCell ref="Q26:T26"/>
    <mergeCell ref="D27:P27"/>
    <mergeCell ref="Q27:T27"/>
    <mergeCell ref="D28:P28"/>
    <mergeCell ref="Q28:T28"/>
    <mergeCell ref="D29:P29"/>
    <mergeCell ref="Q29:T29"/>
    <mergeCell ref="D30:P30"/>
    <mergeCell ref="Q30:T30"/>
    <mergeCell ref="D31:P31"/>
    <mergeCell ref="Q31:T31"/>
    <mergeCell ref="D32:P32"/>
    <mergeCell ref="Q32:T32"/>
    <mergeCell ref="D33:P33"/>
    <mergeCell ref="Q33:T33"/>
    <mergeCell ref="D34:P34"/>
    <mergeCell ref="Q34:T34"/>
    <mergeCell ref="D35:P35"/>
    <mergeCell ref="Q35:T35"/>
    <mergeCell ref="D36:P36"/>
    <mergeCell ref="Q36:T36"/>
    <mergeCell ref="D37:P37"/>
    <mergeCell ref="Q37:T37"/>
    <mergeCell ref="D38:P38"/>
    <mergeCell ref="Q38:T38"/>
    <mergeCell ref="D39:P39"/>
    <mergeCell ref="Q39:T39"/>
    <mergeCell ref="D40:P40"/>
    <mergeCell ref="Q40:T40"/>
    <mergeCell ref="D41:P41"/>
    <mergeCell ref="Q41:T41"/>
    <mergeCell ref="D42:P42"/>
    <mergeCell ref="Q42:T42"/>
    <mergeCell ref="Q53:T53"/>
    <mergeCell ref="D43:P43"/>
    <mergeCell ref="Q43:T43"/>
    <mergeCell ref="D44:P44"/>
    <mergeCell ref="Q44:T44"/>
    <mergeCell ref="D45:P45"/>
    <mergeCell ref="Q45:T45"/>
    <mergeCell ref="D46:P46"/>
    <mergeCell ref="Q46:T46"/>
    <mergeCell ref="D47:P47"/>
    <mergeCell ref="Q47:T47"/>
    <mergeCell ref="AC3:AC4"/>
    <mergeCell ref="B4:J5"/>
    <mergeCell ref="B6:O7"/>
    <mergeCell ref="AC58:AC61"/>
    <mergeCell ref="AD58:AD61"/>
    <mergeCell ref="AE58:AE61"/>
    <mergeCell ref="D54:P54"/>
    <mergeCell ref="Q54:T54"/>
    <mergeCell ref="D55:P55"/>
    <mergeCell ref="Q55:T55"/>
    <mergeCell ref="V55:Y55"/>
    <mergeCell ref="F56:U56"/>
    <mergeCell ref="V56:Y56"/>
    <mergeCell ref="F57:U57"/>
    <mergeCell ref="V57:Y57"/>
    <mergeCell ref="V47:Y47"/>
    <mergeCell ref="F48:U48"/>
    <mergeCell ref="V48:Y48"/>
    <mergeCell ref="D50:P50"/>
    <mergeCell ref="Q50:T50"/>
    <mergeCell ref="D51:P51"/>
    <mergeCell ref="Q51:T51"/>
    <mergeCell ref="V51:Y51"/>
    <mergeCell ref="D53:P53"/>
  </mergeCells>
  <phoneticPr fontId="20"/>
  <conditionalFormatting sqref="AA10">
    <cfRule type="cellIs" dxfId="11" priority="9" stopIfTrue="1" operator="equal">
      <formula>"OK"</formula>
    </cfRule>
  </conditionalFormatting>
  <conditionalFormatting sqref="AA17">
    <cfRule type="cellIs" dxfId="10" priority="8" stopIfTrue="1" operator="equal">
      <formula>"OK"</formula>
    </cfRule>
  </conditionalFormatting>
  <conditionalFormatting sqref="AA20">
    <cfRule type="cellIs" dxfId="9" priority="7" stopIfTrue="1" operator="equal">
      <formula>"OK"</formula>
    </cfRule>
  </conditionalFormatting>
  <conditionalFormatting sqref="AA47">
    <cfRule type="cellIs" dxfId="8" priority="6" stopIfTrue="1" operator="equal">
      <formula>"OK"</formula>
    </cfRule>
  </conditionalFormatting>
  <conditionalFormatting sqref="AA48">
    <cfRule type="cellIs" dxfId="7" priority="5" stopIfTrue="1" operator="equal">
      <formula>"OK"</formula>
    </cfRule>
  </conditionalFormatting>
  <conditionalFormatting sqref="AA51">
    <cfRule type="cellIs" dxfId="6" priority="4" stopIfTrue="1" operator="equal">
      <formula>"OK"</formula>
    </cfRule>
  </conditionalFormatting>
  <conditionalFormatting sqref="AA55:AA56">
    <cfRule type="cellIs" dxfId="5" priority="3" stopIfTrue="1" operator="equal">
      <formula>"OK"</formula>
    </cfRule>
  </conditionalFormatting>
  <conditionalFormatting sqref="AA16">
    <cfRule type="cellIs" dxfId="4" priority="2" stopIfTrue="1" operator="equal">
      <formula>"OK"</formula>
    </cfRule>
  </conditionalFormatting>
  <conditionalFormatting sqref="AA4:AA5">
    <cfRule type="cellIs" dxfId="3" priority="1" stopIfTrue="1" operator="equal">
      <formula>"OK"</formula>
    </cfRule>
  </conditionalFormatting>
  <dataValidations count="2">
    <dataValidation imeMode="hiragana" allowBlank="1" showInputMessage="1" showErrorMessage="1" sqref="Q65476:AA65476" xr:uid="{00000000-0002-0000-0600-000000000000}"/>
    <dataValidation type="list" allowBlank="1" showInputMessage="1" showErrorMessage="1" sqref="M4:M5" xr:uid="{00000000-0002-0000-0600-000001000000}">
      <formula1>"平成,令和"</formula1>
    </dataValidation>
  </dataValidations>
  <printOptions horizontalCentered="1"/>
  <pageMargins left="0.47244094488188976" right="0.43307086614173224" top="0.47244094488188976" bottom="0.70866141732283472" header="0.31496062992125984" footer="0.51181102362204722"/>
  <pageSetup paperSize="9" scale="99" orientation="portrait" blackAndWhite="1" cellComments="asDisplayed" r:id="rId1"/>
  <headerFooter alignWithMargins="0"/>
  <rowBreaks count="1" manualBreakCount="1">
    <brk id="32" max="2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81"/>
  <sheetViews>
    <sheetView view="pageBreakPreview" zoomScaleNormal="85" zoomScaleSheetLayoutView="100" workbookViewId="0">
      <selection activeCell="F43" sqref="F42:F43"/>
    </sheetView>
  </sheetViews>
  <sheetFormatPr defaultColWidth="9" defaultRowHeight="13" customHeight="1"/>
  <cols>
    <col min="1" max="1" width="0.7265625" style="3" customWidth="1"/>
    <col min="2" max="2" width="84.7265625" style="3" customWidth="1"/>
    <col min="3" max="3" width="9" style="3" customWidth="1"/>
    <col min="4" max="16384" width="9" style="3"/>
  </cols>
  <sheetData>
    <row r="3" spans="1:2" ht="31.5" customHeight="1">
      <c r="B3" s="160" t="s">
        <v>217</v>
      </c>
    </row>
    <row r="4" spans="1:2" ht="13" customHeight="1">
      <c r="B4" s="46" t="s">
        <v>69</v>
      </c>
    </row>
    <row r="6" spans="1:2" ht="13" customHeight="1">
      <c r="B6" s="3" t="s">
        <v>218</v>
      </c>
    </row>
    <row r="7" spans="1:2" ht="13" customHeight="1">
      <c r="B7" s="3" t="s">
        <v>219</v>
      </c>
    </row>
    <row r="9" spans="1:2" ht="13" customHeight="1">
      <c r="B9" s="3" t="s">
        <v>149</v>
      </c>
    </row>
    <row r="12" spans="1:2" ht="13" customHeight="1">
      <c r="B12" s="50"/>
    </row>
    <row r="13" spans="1:2" ht="13" customHeight="1">
      <c r="B13" s="50"/>
    </row>
    <row r="16" spans="1:2" ht="13" customHeight="1">
      <c r="A16" s="4"/>
      <c r="B16" s="161"/>
    </row>
    <row r="17" spans="1:2" ht="13" customHeight="1">
      <c r="A17" s="4"/>
      <c r="B17" s="161"/>
    </row>
    <row r="18" spans="1:2" ht="13" customHeight="1">
      <c r="B18" s="161"/>
    </row>
    <row r="19" spans="1:2" ht="13" customHeight="1">
      <c r="B19" s="161"/>
    </row>
    <row r="20" spans="1:2" ht="13" customHeight="1">
      <c r="B20" s="161"/>
    </row>
    <row r="21" spans="1:2" ht="13" customHeight="1">
      <c r="B21" s="161"/>
    </row>
    <row r="22" spans="1:2" ht="13" customHeight="1">
      <c r="B22" s="161"/>
    </row>
    <row r="23" spans="1:2" ht="13" customHeight="1">
      <c r="B23" s="161"/>
    </row>
    <row r="24" spans="1:2" ht="13" customHeight="1">
      <c r="B24" s="161"/>
    </row>
    <row r="25" spans="1:2" ht="13" customHeight="1">
      <c r="B25" s="161"/>
    </row>
    <row r="26" spans="1:2" ht="13" customHeight="1">
      <c r="B26" s="161"/>
    </row>
    <row r="27" spans="1:2" ht="13" customHeight="1">
      <c r="B27" s="161"/>
    </row>
    <row r="28" spans="1:2" ht="13" customHeight="1">
      <c r="B28" s="161"/>
    </row>
    <row r="29" spans="1:2" ht="13" customHeight="1">
      <c r="B29" s="161"/>
    </row>
    <row r="30" spans="1:2" ht="13" customHeight="1">
      <c r="B30" s="161"/>
    </row>
    <row r="81" spans="1:1" ht="13" customHeight="1">
      <c r="A81" s="5"/>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C81"/>
  <sheetViews>
    <sheetView showZeros="0" view="pageBreakPreview" zoomScaleNormal="90" zoomScaleSheetLayoutView="100" workbookViewId="0">
      <selection activeCell="I6" sqref="I6:J6"/>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3" customFormat="1" ht="23.25" customHeight="1">
      <c r="A1" s="4"/>
      <c r="B1" s="326" t="s">
        <v>103</v>
      </c>
      <c r="C1" s="326"/>
      <c r="D1" s="326"/>
      <c r="E1" s="326"/>
      <c r="F1" s="326"/>
      <c r="G1" s="491" t="s">
        <v>211</v>
      </c>
      <c r="H1" s="492"/>
      <c r="I1" s="492"/>
      <c r="J1" s="492"/>
      <c r="K1" s="492"/>
      <c r="L1" s="123"/>
      <c r="M1" s="123"/>
      <c r="N1" s="567" t="str">
        <f>IF((COUNTIF(M1:M53,"NG"))=0,"印刷ＯＫ","印刷ＮＧ")</f>
        <v>印刷ＯＫ</v>
      </c>
      <c r="O1" s="568"/>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row>
    <row r="2" spans="1:81" s="3" customFormat="1" ht="21" customHeight="1">
      <c r="A2" s="5"/>
      <c r="B2" s="326" t="s">
        <v>212</v>
      </c>
      <c r="C2" s="326"/>
      <c r="D2" s="326"/>
      <c r="E2" s="326"/>
      <c r="F2" s="326"/>
      <c r="G2" s="326"/>
      <c r="H2" s="326"/>
      <c r="I2" s="326"/>
      <c r="J2" s="326"/>
      <c r="K2" s="326"/>
      <c r="L2" s="123"/>
      <c r="M2" s="123"/>
      <c r="N2" s="569"/>
      <c r="O2" s="570"/>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row>
    <row r="3" spans="1:81" ht="39" customHeight="1">
      <c r="B3" s="617" t="s">
        <v>104</v>
      </c>
      <c r="C3" s="617"/>
      <c r="D3" s="617"/>
      <c r="E3" s="617"/>
      <c r="F3" s="617"/>
      <c r="G3" s="617"/>
      <c r="H3" s="617"/>
      <c r="I3" s="617"/>
      <c r="J3" s="617"/>
      <c r="K3" s="617"/>
      <c r="L3" s="164"/>
      <c r="M3" s="164"/>
      <c r="N3" s="164"/>
      <c r="O3" s="164"/>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row>
    <row r="4" spans="1:81" ht="21" customHeight="1">
      <c r="B4" s="571" t="s">
        <v>106</v>
      </c>
      <c r="C4" s="618" t="s">
        <v>107</v>
      </c>
      <c r="D4" s="619"/>
      <c r="E4" s="619"/>
      <c r="F4" s="619"/>
      <c r="G4" s="619"/>
      <c r="H4" s="620"/>
      <c r="I4" s="621" t="s">
        <v>109</v>
      </c>
      <c r="J4" s="622"/>
      <c r="K4" s="573" t="s">
        <v>71</v>
      </c>
      <c r="L4" s="164"/>
      <c r="M4" s="164"/>
      <c r="N4" s="164"/>
      <c r="O4" s="164"/>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row>
    <row r="5" spans="1:81" ht="21" customHeight="1">
      <c r="B5" s="572"/>
      <c r="C5" s="623" t="s">
        <v>110</v>
      </c>
      <c r="D5" s="624"/>
      <c r="E5" s="166" t="s">
        <v>111</v>
      </c>
      <c r="F5" s="623" t="s">
        <v>112</v>
      </c>
      <c r="G5" s="624"/>
      <c r="H5" s="166" t="s">
        <v>71</v>
      </c>
      <c r="I5" s="625" t="s">
        <v>113</v>
      </c>
      <c r="J5" s="626"/>
      <c r="K5" s="574"/>
      <c r="L5" s="164"/>
      <c r="M5" s="164"/>
      <c r="N5" s="164"/>
      <c r="O5" s="164"/>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row>
    <row r="6" spans="1:81" ht="65.25" customHeight="1">
      <c r="B6" s="162" t="s">
        <v>114</v>
      </c>
      <c r="C6" s="606"/>
      <c r="D6" s="607"/>
      <c r="E6" s="167"/>
      <c r="F6" s="608"/>
      <c r="G6" s="609"/>
      <c r="H6" s="169">
        <f>SUM(C6:G6)</f>
        <v>0</v>
      </c>
      <c r="I6" s="608"/>
      <c r="J6" s="609"/>
      <c r="K6" s="171">
        <f>SUM(H6,I6)</f>
        <v>0</v>
      </c>
      <c r="L6" s="164"/>
      <c r="M6" s="164"/>
      <c r="N6" s="164"/>
      <c r="O6" s="164"/>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165"/>
      <c r="BW6" s="165"/>
      <c r="BX6" s="165"/>
      <c r="BY6" s="165"/>
      <c r="BZ6" s="165"/>
      <c r="CA6" s="165"/>
      <c r="CB6" s="165"/>
      <c r="CC6" s="165"/>
    </row>
    <row r="7" spans="1:81" ht="66" customHeight="1">
      <c r="B7" s="163" t="s">
        <v>116</v>
      </c>
      <c r="C7" s="610"/>
      <c r="D7" s="611"/>
      <c r="E7" s="168"/>
      <c r="F7" s="612"/>
      <c r="G7" s="613"/>
      <c r="H7" s="170">
        <f>SUM(C7:G7)</f>
        <v>0</v>
      </c>
      <c r="I7" s="612"/>
      <c r="J7" s="613"/>
      <c r="K7" s="172">
        <f>SUM(H7,I7)</f>
        <v>0</v>
      </c>
      <c r="L7" s="164"/>
      <c r="M7" s="164"/>
      <c r="N7" s="164"/>
      <c r="O7" s="164"/>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c r="BY7" s="165"/>
      <c r="BZ7" s="165"/>
      <c r="CA7" s="165"/>
      <c r="CB7" s="165"/>
      <c r="CC7" s="165"/>
    </row>
    <row r="8" spans="1:81">
      <c r="B8" s="614"/>
      <c r="C8" s="614"/>
      <c r="D8" s="614"/>
      <c r="E8" s="614"/>
      <c r="F8" s="614"/>
      <c r="G8" s="614"/>
      <c r="H8" s="614"/>
      <c r="I8" s="614"/>
      <c r="J8" s="614"/>
      <c r="K8" s="614"/>
      <c r="L8" s="164"/>
      <c r="M8" s="164"/>
      <c r="N8" s="164"/>
      <c r="O8" s="164"/>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row>
    <row r="9" spans="1:81">
      <c r="B9" s="615" t="s">
        <v>36</v>
      </c>
      <c r="C9" s="615"/>
      <c r="D9" s="615"/>
      <c r="E9" s="615"/>
      <c r="F9" s="615"/>
      <c r="G9" s="615"/>
      <c r="H9" s="615"/>
      <c r="I9" s="615"/>
      <c r="J9" s="615"/>
      <c r="K9" s="615"/>
      <c r="L9" s="164"/>
      <c r="M9" s="164"/>
      <c r="N9" s="164"/>
      <c r="O9" s="164"/>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row>
    <row r="10" spans="1:81" ht="20.25" customHeight="1">
      <c r="B10" s="616" t="s">
        <v>117</v>
      </c>
      <c r="C10" s="616"/>
      <c r="D10" s="616"/>
      <c r="E10" s="616"/>
      <c r="F10" s="616"/>
      <c r="G10" s="616"/>
      <c r="H10" s="616"/>
      <c r="I10" s="616"/>
      <c r="J10" s="616"/>
      <c r="K10" s="616"/>
      <c r="L10" s="164"/>
      <c r="M10" s="164"/>
      <c r="N10" s="164"/>
      <c r="O10" s="164"/>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row>
    <row r="11" spans="1:81" ht="15" customHeight="1">
      <c r="B11" s="599"/>
      <c r="C11" s="599"/>
      <c r="D11" s="599"/>
      <c r="E11" s="599"/>
      <c r="F11" s="599"/>
      <c r="G11" s="599"/>
      <c r="H11" s="599"/>
      <c r="I11" s="599"/>
      <c r="J11" s="599"/>
      <c r="K11" s="599"/>
      <c r="L11" s="164"/>
      <c r="M11" s="164"/>
      <c r="N11" s="164"/>
      <c r="O11" s="164"/>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65"/>
    </row>
    <row r="12" spans="1:81" ht="39" customHeight="1">
      <c r="B12" s="600" t="s">
        <v>119</v>
      </c>
      <c r="C12" s="600"/>
      <c r="D12" s="600"/>
      <c r="E12" s="600"/>
      <c r="F12" s="600"/>
      <c r="G12" s="600"/>
      <c r="H12" s="600"/>
      <c r="I12" s="600"/>
      <c r="J12" s="600"/>
      <c r="K12" s="600"/>
      <c r="L12" s="164"/>
      <c r="M12" s="164"/>
      <c r="N12" s="164"/>
      <c r="O12" s="164"/>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row>
    <row r="13" spans="1:81" ht="26.25" customHeight="1">
      <c r="B13" s="601" t="s">
        <v>120</v>
      </c>
      <c r="C13" s="602"/>
      <c r="D13" s="602" t="s">
        <v>121</v>
      </c>
      <c r="E13" s="602"/>
      <c r="F13" s="602"/>
      <c r="G13" s="602" t="s">
        <v>123</v>
      </c>
      <c r="H13" s="602"/>
      <c r="I13" s="602"/>
      <c r="J13" s="602" t="s">
        <v>71</v>
      </c>
      <c r="K13" s="603"/>
      <c r="L13" s="164"/>
      <c r="M13" s="164"/>
      <c r="N13" s="164"/>
      <c r="O13" s="164"/>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row>
    <row r="14" spans="1:81" ht="15" customHeight="1">
      <c r="B14" s="590"/>
      <c r="C14" s="591"/>
      <c r="D14" s="592"/>
      <c r="E14" s="593"/>
      <c r="F14" s="594"/>
      <c r="G14" s="592"/>
      <c r="H14" s="593"/>
      <c r="I14" s="594"/>
      <c r="J14" s="604">
        <f t="shared" ref="J14:J49" si="0">SUM(B14:I14)</f>
        <v>0</v>
      </c>
      <c r="K14" s="605"/>
      <c r="L14" s="164"/>
      <c r="M14" s="164"/>
      <c r="N14" s="164"/>
      <c r="O14" s="164"/>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row>
    <row r="15" spans="1:81" ht="15" customHeight="1">
      <c r="B15" s="590"/>
      <c r="C15" s="591"/>
      <c r="D15" s="592"/>
      <c r="E15" s="593"/>
      <c r="F15" s="594"/>
      <c r="G15" s="592"/>
      <c r="H15" s="593"/>
      <c r="I15" s="594"/>
      <c r="J15" s="595">
        <f t="shared" si="0"/>
        <v>0</v>
      </c>
      <c r="K15" s="596"/>
      <c r="L15" s="164"/>
      <c r="M15" s="164"/>
      <c r="N15" s="164"/>
      <c r="O15" s="164"/>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c r="BT15" s="165"/>
      <c r="BU15" s="165"/>
      <c r="BV15" s="165"/>
      <c r="BW15" s="165"/>
      <c r="BX15" s="165"/>
      <c r="BY15" s="165"/>
      <c r="BZ15" s="165"/>
      <c r="CA15" s="165"/>
      <c r="CB15" s="165"/>
      <c r="CC15" s="165"/>
    </row>
    <row r="16" spans="1:81" ht="15" customHeight="1">
      <c r="B16" s="590"/>
      <c r="C16" s="591"/>
      <c r="D16" s="592"/>
      <c r="E16" s="593"/>
      <c r="F16" s="594"/>
      <c r="G16" s="592"/>
      <c r="H16" s="593"/>
      <c r="I16" s="594"/>
      <c r="J16" s="595">
        <f t="shared" si="0"/>
        <v>0</v>
      </c>
      <c r="K16" s="596"/>
      <c r="L16" s="164"/>
      <c r="M16" s="164"/>
      <c r="N16" s="164"/>
      <c r="O16" s="164"/>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5"/>
      <c r="BW16" s="165"/>
      <c r="BX16" s="165"/>
      <c r="BY16" s="165"/>
      <c r="BZ16" s="165"/>
      <c r="CA16" s="165"/>
      <c r="CB16" s="165"/>
      <c r="CC16" s="165"/>
    </row>
    <row r="17" spans="2:81" ht="15" customHeight="1">
      <c r="B17" s="590"/>
      <c r="C17" s="591"/>
      <c r="D17" s="592"/>
      <c r="E17" s="593"/>
      <c r="F17" s="594"/>
      <c r="G17" s="592"/>
      <c r="H17" s="593"/>
      <c r="I17" s="594"/>
      <c r="J17" s="595">
        <f t="shared" si="0"/>
        <v>0</v>
      </c>
      <c r="K17" s="596"/>
      <c r="L17" s="164"/>
      <c r="M17" s="164"/>
      <c r="N17" s="164"/>
      <c r="O17" s="164"/>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c r="BY17" s="165"/>
      <c r="BZ17" s="165"/>
      <c r="CA17" s="165"/>
      <c r="CB17" s="165"/>
      <c r="CC17" s="165"/>
    </row>
    <row r="18" spans="2:81" ht="15" customHeight="1">
      <c r="B18" s="590"/>
      <c r="C18" s="591"/>
      <c r="D18" s="592"/>
      <c r="E18" s="593"/>
      <c r="F18" s="594"/>
      <c r="G18" s="592"/>
      <c r="H18" s="593"/>
      <c r="I18" s="594"/>
      <c r="J18" s="595">
        <f t="shared" si="0"/>
        <v>0</v>
      </c>
      <c r="K18" s="596"/>
      <c r="L18" s="164"/>
      <c r="M18" s="164"/>
      <c r="N18" s="164"/>
      <c r="O18" s="164"/>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c r="BY18" s="165"/>
      <c r="BZ18" s="165"/>
      <c r="CA18" s="165"/>
      <c r="CB18" s="165"/>
      <c r="CC18" s="165"/>
    </row>
    <row r="19" spans="2:81" ht="15" customHeight="1">
      <c r="B19" s="590"/>
      <c r="C19" s="591"/>
      <c r="D19" s="592"/>
      <c r="E19" s="593"/>
      <c r="F19" s="594"/>
      <c r="G19" s="592"/>
      <c r="H19" s="593"/>
      <c r="I19" s="594"/>
      <c r="J19" s="595">
        <f t="shared" si="0"/>
        <v>0</v>
      </c>
      <c r="K19" s="596"/>
      <c r="L19" s="164"/>
      <c r="M19" s="164"/>
      <c r="N19" s="164"/>
      <c r="O19" s="164"/>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5"/>
      <c r="BW19" s="165"/>
      <c r="BX19" s="165"/>
      <c r="BY19" s="165"/>
      <c r="BZ19" s="165"/>
      <c r="CA19" s="165"/>
      <c r="CB19" s="165"/>
      <c r="CC19" s="165"/>
    </row>
    <row r="20" spans="2:81" ht="15" customHeight="1">
      <c r="B20" s="590"/>
      <c r="C20" s="591"/>
      <c r="D20" s="592"/>
      <c r="E20" s="593"/>
      <c r="F20" s="594"/>
      <c r="G20" s="592"/>
      <c r="H20" s="593"/>
      <c r="I20" s="594"/>
      <c r="J20" s="595">
        <f t="shared" si="0"/>
        <v>0</v>
      </c>
      <c r="K20" s="596"/>
      <c r="L20" s="164"/>
      <c r="M20" s="164"/>
      <c r="N20" s="164"/>
      <c r="O20" s="164"/>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5"/>
      <c r="BV20" s="165"/>
      <c r="BW20" s="165"/>
      <c r="BX20" s="165"/>
      <c r="BY20" s="165"/>
      <c r="BZ20" s="165"/>
      <c r="CA20" s="165"/>
      <c r="CB20" s="165"/>
      <c r="CC20" s="165"/>
    </row>
    <row r="21" spans="2:81" ht="15" customHeight="1">
      <c r="B21" s="590"/>
      <c r="C21" s="591"/>
      <c r="D21" s="592"/>
      <c r="E21" s="593"/>
      <c r="F21" s="594"/>
      <c r="G21" s="592"/>
      <c r="H21" s="593"/>
      <c r="I21" s="594"/>
      <c r="J21" s="595">
        <f t="shared" si="0"/>
        <v>0</v>
      </c>
      <c r="K21" s="596"/>
      <c r="L21" s="164"/>
      <c r="M21" s="164"/>
      <c r="N21" s="164"/>
      <c r="O21" s="164"/>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row>
    <row r="22" spans="2:81" ht="15" customHeight="1">
      <c r="B22" s="590"/>
      <c r="C22" s="591"/>
      <c r="D22" s="592"/>
      <c r="E22" s="593"/>
      <c r="F22" s="594"/>
      <c r="G22" s="592"/>
      <c r="H22" s="593"/>
      <c r="I22" s="594"/>
      <c r="J22" s="595">
        <f t="shared" si="0"/>
        <v>0</v>
      </c>
      <c r="K22" s="596"/>
      <c r="L22" s="164"/>
      <c r="M22" s="164"/>
      <c r="N22" s="164"/>
      <c r="O22" s="164"/>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row>
    <row r="23" spans="2:81" ht="15" customHeight="1">
      <c r="B23" s="590"/>
      <c r="C23" s="591"/>
      <c r="D23" s="592"/>
      <c r="E23" s="593"/>
      <c r="F23" s="594"/>
      <c r="G23" s="592"/>
      <c r="H23" s="593"/>
      <c r="I23" s="594"/>
      <c r="J23" s="595">
        <f t="shared" si="0"/>
        <v>0</v>
      </c>
      <c r="K23" s="596"/>
      <c r="L23" s="164"/>
      <c r="M23" s="164"/>
      <c r="N23" s="164"/>
      <c r="O23" s="164"/>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c r="BW23" s="165"/>
      <c r="BX23" s="165"/>
      <c r="BY23" s="165"/>
      <c r="BZ23" s="165"/>
      <c r="CA23" s="165"/>
      <c r="CB23" s="165"/>
      <c r="CC23" s="165"/>
    </row>
    <row r="24" spans="2:81" ht="15" customHeight="1">
      <c r="B24" s="590"/>
      <c r="C24" s="591"/>
      <c r="D24" s="592"/>
      <c r="E24" s="593"/>
      <c r="F24" s="594"/>
      <c r="G24" s="592"/>
      <c r="H24" s="593"/>
      <c r="I24" s="594"/>
      <c r="J24" s="595">
        <f t="shared" si="0"/>
        <v>0</v>
      </c>
      <c r="K24" s="596"/>
      <c r="L24" s="164"/>
      <c r="M24" s="164"/>
      <c r="N24" s="164"/>
      <c r="O24" s="164"/>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row>
    <row r="25" spans="2:81" ht="15" customHeight="1">
      <c r="B25" s="590"/>
      <c r="C25" s="591"/>
      <c r="D25" s="592"/>
      <c r="E25" s="593"/>
      <c r="F25" s="594"/>
      <c r="G25" s="592"/>
      <c r="H25" s="593"/>
      <c r="I25" s="594"/>
      <c r="J25" s="595">
        <f t="shared" si="0"/>
        <v>0</v>
      </c>
      <c r="K25" s="596"/>
      <c r="L25" s="164"/>
      <c r="M25" s="164"/>
      <c r="N25" s="164"/>
      <c r="O25" s="164"/>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row>
    <row r="26" spans="2:81" ht="15" customHeight="1">
      <c r="B26" s="590"/>
      <c r="C26" s="591"/>
      <c r="D26" s="592"/>
      <c r="E26" s="593"/>
      <c r="F26" s="594"/>
      <c r="G26" s="592"/>
      <c r="H26" s="593"/>
      <c r="I26" s="594"/>
      <c r="J26" s="595">
        <f t="shared" si="0"/>
        <v>0</v>
      </c>
      <c r="K26" s="596"/>
      <c r="L26" s="164"/>
      <c r="M26" s="164"/>
      <c r="N26" s="164"/>
      <c r="O26" s="164"/>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row>
    <row r="27" spans="2:81" ht="15" customHeight="1">
      <c r="B27" s="590"/>
      <c r="C27" s="591"/>
      <c r="D27" s="592"/>
      <c r="E27" s="593"/>
      <c r="F27" s="594"/>
      <c r="G27" s="592"/>
      <c r="H27" s="593"/>
      <c r="I27" s="594"/>
      <c r="J27" s="595">
        <f t="shared" si="0"/>
        <v>0</v>
      </c>
      <c r="K27" s="596"/>
      <c r="L27" s="164"/>
      <c r="M27" s="164"/>
      <c r="N27" s="164"/>
      <c r="O27" s="164"/>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5"/>
      <c r="CA27" s="165"/>
      <c r="CB27" s="165"/>
      <c r="CC27" s="165"/>
    </row>
    <row r="28" spans="2:81" ht="15" customHeight="1">
      <c r="B28" s="590"/>
      <c r="C28" s="591"/>
      <c r="D28" s="592"/>
      <c r="E28" s="593"/>
      <c r="F28" s="594"/>
      <c r="G28" s="592"/>
      <c r="H28" s="593"/>
      <c r="I28" s="594"/>
      <c r="J28" s="595">
        <f t="shared" si="0"/>
        <v>0</v>
      </c>
      <c r="K28" s="596"/>
      <c r="L28" s="164"/>
      <c r="M28" s="164"/>
      <c r="N28" s="164"/>
      <c r="O28" s="164"/>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Y28" s="165"/>
      <c r="BZ28" s="165"/>
      <c r="CA28" s="165"/>
      <c r="CB28" s="165"/>
      <c r="CC28" s="165"/>
    </row>
    <row r="29" spans="2:81" ht="15" customHeight="1">
      <c r="B29" s="590"/>
      <c r="C29" s="591"/>
      <c r="D29" s="592"/>
      <c r="E29" s="593"/>
      <c r="F29" s="594"/>
      <c r="G29" s="592"/>
      <c r="H29" s="593"/>
      <c r="I29" s="594"/>
      <c r="J29" s="595">
        <f t="shared" si="0"/>
        <v>0</v>
      </c>
      <c r="K29" s="596"/>
      <c r="L29" s="164"/>
      <c r="M29" s="164"/>
      <c r="N29" s="164"/>
      <c r="O29" s="164"/>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65"/>
      <c r="CB29" s="165"/>
      <c r="CC29" s="165"/>
    </row>
    <row r="30" spans="2:81" ht="15" customHeight="1">
      <c r="B30" s="590"/>
      <c r="C30" s="591"/>
      <c r="D30" s="592"/>
      <c r="E30" s="593"/>
      <c r="F30" s="594"/>
      <c r="G30" s="592"/>
      <c r="H30" s="593"/>
      <c r="I30" s="594"/>
      <c r="J30" s="595">
        <f t="shared" si="0"/>
        <v>0</v>
      </c>
      <c r="K30" s="596"/>
      <c r="L30" s="164"/>
      <c r="M30" s="164"/>
      <c r="N30" s="164"/>
      <c r="O30" s="164"/>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row>
    <row r="31" spans="2:81" ht="15" customHeight="1">
      <c r="B31" s="590"/>
      <c r="C31" s="591"/>
      <c r="D31" s="592"/>
      <c r="E31" s="593"/>
      <c r="F31" s="594"/>
      <c r="G31" s="592"/>
      <c r="H31" s="593"/>
      <c r="I31" s="594"/>
      <c r="J31" s="595">
        <f t="shared" si="0"/>
        <v>0</v>
      </c>
      <c r="K31" s="596"/>
      <c r="L31" s="164"/>
      <c r="M31" s="164"/>
      <c r="N31" s="164"/>
      <c r="O31" s="164"/>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row>
    <row r="32" spans="2:81" ht="15" customHeight="1">
      <c r="B32" s="590"/>
      <c r="C32" s="591"/>
      <c r="D32" s="592"/>
      <c r="E32" s="593"/>
      <c r="F32" s="594"/>
      <c r="G32" s="592"/>
      <c r="H32" s="593"/>
      <c r="I32" s="594"/>
      <c r="J32" s="595">
        <f t="shared" si="0"/>
        <v>0</v>
      </c>
      <c r="K32" s="596"/>
      <c r="L32" s="164"/>
      <c r="M32" s="164"/>
      <c r="N32" s="164"/>
      <c r="O32" s="164"/>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row>
    <row r="33" spans="2:81" ht="15" customHeight="1">
      <c r="B33" s="590"/>
      <c r="C33" s="591"/>
      <c r="D33" s="592"/>
      <c r="E33" s="593"/>
      <c r="F33" s="594"/>
      <c r="G33" s="592"/>
      <c r="H33" s="593"/>
      <c r="I33" s="594"/>
      <c r="J33" s="595">
        <f t="shared" si="0"/>
        <v>0</v>
      </c>
      <c r="K33" s="596"/>
      <c r="L33" s="164"/>
      <c r="M33" s="164"/>
      <c r="N33" s="164"/>
      <c r="O33" s="164"/>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row>
    <row r="34" spans="2:81" ht="15" customHeight="1">
      <c r="B34" s="590"/>
      <c r="C34" s="591"/>
      <c r="D34" s="592"/>
      <c r="E34" s="593"/>
      <c r="F34" s="594"/>
      <c r="G34" s="592"/>
      <c r="H34" s="593"/>
      <c r="I34" s="594"/>
      <c r="J34" s="595">
        <f t="shared" si="0"/>
        <v>0</v>
      </c>
      <c r="K34" s="596"/>
      <c r="L34" s="164"/>
      <c r="M34" s="164"/>
      <c r="N34" s="164"/>
      <c r="O34" s="164"/>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row>
    <row r="35" spans="2:81" ht="15" customHeight="1">
      <c r="B35" s="590"/>
      <c r="C35" s="591"/>
      <c r="D35" s="592"/>
      <c r="E35" s="593"/>
      <c r="F35" s="594"/>
      <c r="G35" s="592"/>
      <c r="H35" s="593"/>
      <c r="I35" s="594"/>
      <c r="J35" s="595">
        <f t="shared" si="0"/>
        <v>0</v>
      </c>
      <c r="K35" s="596"/>
      <c r="L35" s="164"/>
      <c r="M35" s="164"/>
      <c r="N35" s="164"/>
      <c r="O35" s="164"/>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row>
    <row r="36" spans="2:81" ht="15" customHeight="1">
      <c r="B36" s="590"/>
      <c r="C36" s="591"/>
      <c r="D36" s="592"/>
      <c r="E36" s="593"/>
      <c r="F36" s="594"/>
      <c r="G36" s="592"/>
      <c r="H36" s="593"/>
      <c r="I36" s="594"/>
      <c r="J36" s="595">
        <f t="shared" si="0"/>
        <v>0</v>
      </c>
      <c r="K36" s="596"/>
      <c r="L36" s="164"/>
      <c r="M36" s="164"/>
      <c r="N36" s="164"/>
      <c r="O36" s="164"/>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c r="CB36" s="165"/>
      <c r="CC36" s="165"/>
    </row>
    <row r="37" spans="2:81" ht="15" customHeight="1">
      <c r="B37" s="590"/>
      <c r="C37" s="591"/>
      <c r="D37" s="592"/>
      <c r="E37" s="593"/>
      <c r="F37" s="594"/>
      <c r="G37" s="592"/>
      <c r="H37" s="593"/>
      <c r="I37" s="594"/>
      <c r="J37" s="595">
        <f t="shared" si="0"/>
        <v>0</v>
      </c>
      <c r="K37" s="596"/>
      <c r="L37" s="164"/>
      <c r="M37" s="164"/>
      <c r="N37" s="164"/>
      <c r="O37" s="164"/>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c r="CA37" s="165"/>
      <c r="CB37" s="165"/>
      <c r="CC37" s="165"/>
    </row>
    <row r="38" spans="2:81" ht="15" customHeight="1">
      <c r="B38" s="590"/>
      <c r="C38" s="591"/>
      <c r="D38" s="592"/>
      <c r="E38" s="593"/>
      <c r="F38" s="594"/>
      <c r="G38" s="592"/>
      <c r="H38" s="593"/>
      <c r="I38" s="594"/>
      <c r="J38" s="595">
        <f t="shared" si="0"/>
        <v>0</v>
      </c>
      <c r="K38" s="596"/>
      <c r="L38" s="164"/>
      <c r="M38" s="164"/>
      <c r="N38" s="164"/>
      <c r="O38" s="164"/>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c r="CA38" s="165"/>
      <c r="CB38" s="165"/>
      <c r="CC38" s="165"/>
    </row>
    <row r="39" spans="2:81" ht="15" customHeight="1">
      <c r="B39" s="590"/>
      <c r="C39" s="591"/>
      <c r="D39" s="592"/>
      <c r="E39" s="593"/>
      <c r="F39" s="594"/>
      <c r="G39" s="592"/>
      <c r="H39" s="593"/>
      <c r="I39" s="594"/>
      <c r="J39" s="595">
        <f t="shared" si="0"/>
        <v>0</v>
      </c>
      <c r="K39" s="596"/>
      <c r="L39" s="164"/>
      <c r="M39" s="164"/>
      <c r="N39" s="164"/>
      <c r="O39" s="164"/>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c r="CA39" s="165"/>
      <c r="CB39" s="165"/>
      <c r="CC39" s="165"/>
    </row>
    <row r="40" spans="2:81" ht="15" customHeight="1">
      <c r="B40" s="590"/>
      <c r="C40" s="591"/>
      <c r="D40" s="592"/>
      <c r="E40" s="593"/>
      <c r="F40" s="594"/>
      <c r="G40" s="592"/>
      <c r="H40" s="593"/>
      <c r="I40" s="594"/>
      <c r="J40" s="595">
        <f t="shared" si="0"/>
        <v>0</v>
      </c>
      <c r="K40" s="596"/>
      <c r="L40" s="164"/>
      <c r="M40" s="164"/>
      <c r="N40" s="164"/>
      <c r="O40" s="164"/>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row>
    <row r="41" spans="2:81" ht="15" customHeight="1">
      <c r="B41" s="590"/>
      <c r="C41" s="591"/>
      <c r="D41" s="592"/>
      <c r="E41" s="593"/>
      <c r="F41" s="594"/>
      <c r="G41" s="592"/>
      <c r="H41" s="593"/>
      <c r="I41" s="594"/>
      <c r="J41" s="595">
        <f t="shared" si="0"/>
        <v>0</v>
      </c>
      <c r="K41" s="596"/>
      <c r="L41" s="164"/>
      <c r="M41" s="164"/>
      <c r="N41" s="164"/>
      <c r="O41" s="164"/>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c r="CA41" s="165"/>
      <c r="CB41" s="165"/>
      <c r="CC41" s="165"/>
    </row>
    <row r="42" spans="2:81" ht="15" customHeight="1">
      <c r="B42" s="590"/>
      <c r="C42" s="591"/>
      <c r="D42" s="592"/>
      <c r="E42" s="593"/>
      <c r="F42" s="594"/>
      <c r="G42" s="592"/>
      <c r="H42" s="593"/>
      <c r="I42" s="594"/>
      <c r="J42" s="595">
        <f t="shared" si="0"/>
        <v>0</v>
      </c>
      <c r="K42" s="596"/>
      <c r="L42" s="164"/>
      <c r="M42" s="164"/>
      <c r="N42" s="164"/>
      <c r="O42" s="164"/>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c r="CA42" s="165"/>
      <c r="CB42" s="165"/>
      <c r="CC42" s="165"/>
    </row>
    <row r="43" spans="2:81" ht="15" customHeight="1">
      <c r="B43" s="590"/>
      <c r="C43" s="591"/>
      <c r="D43" s="592"/>
      <c r="E43" s="593"/>
      <c r="F43" s="594"/>
      <c r="G43" s="592"/>
      <c r="H43" s="593"/>
      <c r="I43" s="594"/>
      <c r="J43" s="595">
        <f t="shared" si="0"/>
        <v>0</v>
      </c>
      <c r="K43" s="596"/>
      <c r="L43" s="164"/>
      <c r="M43" s="164"/>
      <c r="N43" s="164"/>
      <c r="O43" s="164"/>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c r="CA43" s="165"/>
      <c r="CB43" s="165"/>
      <c r="CC43" s="165"/>
    </row>
    <row r="44" spans="2:81" ht="15" customHeight="1">
      <c r="B44" s="590"/>
      <c r="C44" s="591"/>
      <c r="D44" s="592"/>
      <c r="E44" s="593"/>
      <c r="F44" s="594"/>
      <c r="G44" s="592"/>
      <c r="H44" s="593"/>
      <c r="I44" s="594"/>
      <c r="J44" s="595">
        <f t="shared" si="0"/>
        <v>0</v>
      </c>
      <c r="K44" s="596"/>
      <c r="L44" s="164"/>
      <c r="M44" s="164"/>
      <c r="N44" s="164"/>
      <c r="O44" s="164"/>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c r="CA44" s="165"/>
      <c r="CB44" s="165"/>
      <c r="CC44" s="165"/>
    </row>
    <row r="45" spans="2:81" ht="15" customHeight="1">
      <c r="B45" s="590"/>
      <c r="C45" s="591"/>
      <c r="D45" s="592"/>
      <c r="E45" s="593"/>
      <c r="F45" s="594"/>
      <c r="G45" s="592"/>
      <c r="H45" s="593"/>
      <c r="I45" s="594"/>
      <c r="J45" s="595">
        <f t="shared" si="0"/>
        <v>0</v>
      </c>
      <c r="K45" s="596"/>
      <c r="L45" s="164"/>
      <c r="M45" s="164"/>
      <c r="N45" s="164"/>
      <c r="O45" s="164"/>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c r="CA45" s="165"/>
      <c r="CB45" s="165"/>
      <c r="CC45" s="165"/>
    </row>
    <row r="46" spans="2:81" ht="15" customHeight="1">
      <c r="B46" s="590"/>
      <c r="C46" s="591"/>
      <c r="D46" s="592"/>
      <c r="E46" s="593"/>
      <c r="F46" s="594"/>
      <c r="G46" s="592"/>
      <c r="H46" s="593"/>
      <c r="I46" s="594"/>
      <c r="J46" s="595">
        <f t="shared" si="0"/>
        <v>0</v>
      </c>
      <c r="K46" s="596"/>
      <c r="L46" s="164"/>
      <c r="M46" s="164"/>
      <c r="N46" s="164"/>
      <c r="O46" s="164"/>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c r="CA46" s="165"/>
      <c r="CB46" s="165"/>
      <c r="CC46" s="165"/>
    </row>
    <row r="47" spans="2:81" ht="15" customHeight="1">
      <c r="B47" s="590"/>
      <c r="C47" s="591"/>
      <c r="D47" s="592"/>
      <c r="E47" s="593"/>
      <c r="F47" s="594"/>
      <c r="G47" s="592"/>
      <c r="H47" s="593"/>
      <c r="I47" s="594"/>
      <c r="J47" s="595">
        <f t="shared" si="0"/>
        <v>0</v>
      </c>
      <c r="K47" s="596"/>
      <c r="L47" s="164"/>
      <c r="M47" s="164"/>
      <c r="N47" s="164"/>
      <c r="O47" s="164"/>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c r="CA47" s="165"/>
      <c r="CB47" s="165"/>
      <c r="CC47" s="165"/>
    </row>
    <row r="48" spans="2:81" ht="15" customHeight="1">
      <c r="B48" s="590"/>
      <c r="C48" s="591"/>
      <c r="D48" s="592"/>
      <c r="E48" s="593"/>
      <c r="F48" s="594"/>
      <c r="G48" s="592"/>
      <c r="H48" s="593"/>
      <c r="I48" s="594"/>
      <c r="J48" s="595">
        <f t="shared" si="0"/>
        <v>0</v>
      </c>
      <c r="K48" s="596"/>
      <c r="L48" s="164"/>
      <c r="M48" s="164"/>
      <c r="N48" s="164"/>
      <c r="O48" s="164"/>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c r="CA48" s="165"/>
      <c r="CB48" s="165"/>
      <c r="CC48" s="165"/>
    </row>
    <row r="49" spans="2:81" ht="15" customHeight="1">
      <c r="B49" s="590"/>
      <c r="C49" s="591"/>
      <c r="D49" s="592"/>
      <c r="E49" s="593"/>
      <c r="F49" s="594"/>
      <c r="G49" s="592"/>
      <c r="H49" s="593"/>
      <c r="I49" s="594"/>
      <c r="J49" s="595">
        <f t="shared" si="0"/>
        <v>0</v>
      </c>
      <c r="K49" s="596"/>
      <c r="L49" s="164"/>
      <c r="M49" s="173" t="str">
        <f>IF(AND(0&lt;=(P50-N50),(P50-N50)&lt;=0,P50&lt;&gt;""),"OK","NG")</f>
        <v>OK</v>
      </c>
      <c r="N49" s="597" t="s">
        <v>213</v>
      </c>
      <c r="O49" s="598"/>
      <c r="P49" s="575" t="s">
        <v>214</v>
      </c>
      <c r="Q49" s="576"/>
      <c r="R49" s="165"/>
      <c r="S49" s="176" t="s">
        <v>118</v>
      </c>
      <c r="T49" s="178"/>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c r="CB49" s="165"/>
      <c r="CC49" s="165"/>
    </row>
    <row r="50" spans="2:81" ht="26.25" customHeight="1">
      <c r="B50" s="577" t="s">
        <v>71</v>
      </c>
      <c r="C50" s="578"/>
      <c r="D50" s="579">
        <f>SUM(D14:F49)</f>
        <v>0</v>
      </c>
      <c r="E50" s="580"/>
      <c r="F50" s="581"/>
      <c r="G50" s="579">
        <f>SUM(G14:I49)</f>
        <v>0</v>
      </c>
      <c r="H50" s="580"/>
      <c r="I50" s="581"/>
      <c r="J50" s="579">
        <f>SUM(J14:K49)</f>
        <v>0</v>
      </c>
      <c r="K50" s="582"/>
      <c r="L50" s="164"/>
      <c r="M50" s="173" t="str">
        <f>IF(AND(0&lt;=(P53-N53),(P53-N53)&lt;=0,P53&lt;&gt;""),"OK","NG")</f>
        <v>OK</v>
      </c>
      <c r="N50" s="583">
        <f>C6+C7</f>
        <v>0</v>
      </c>
      <c r="O50" s="584"/>
      <c r="P50" s="583">
        <f>D50</f>
        <v>0</v>
      </c>
      <c r="Q50" s="584"/>
      <c r="R50" s="165"/>
      <c r="S50" s="177">
        <f>COUNTBLANK(C6:G7:I6:J7)</f>
        <v>14</v>
      </c>
      <c r="T50" s="177">
        <v>14</v>
      </c>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165"/>
    </row>
    <row r="51" spans="2:81" ht="21" customHeight="1">
      <c r="B51" s="164"/>
      <c r="C51" s="164"/>
      <c r="D51" s="164"/>
      <c r="E51" s="164"/>
      <c r="F51" s="164"/>
      <c r="G51" s="164"/>
      <c r="H51" s="164"/>
      <c r="I51" s="164"/>
      <c r="J51" s="164"/>
      <c r="K51" s="164"/>
      <c r="L51" s="164"/>
      <c r="M51" s="173"/>
      <c r="N51" s="174"/>
      <c r="O51" s="174"/>
      <c r="P51" s="175"/>
      <c r="Q51" s="175"/>
      <c r="R51" s="165"/>
      <c r="S51" s="177">
        <f>COUNTBLANK(B14:I49)</f>
        <v>288</v>
      </c>
      <c r="T51" s="177">
        <v>288</v>
      </c>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row>
    <row r="52" spans="2:81" ht="21" customHeight="1">
      <c r="B52" s="585"/>
      <c r="C52" s="585"/>
      <c r="D52" s="585"/>
      <c r="E52" s="585"/>
      <c r="F52" s="585"/>
      <c r="G52" s="585"/>
      <c r="H52" s="585"/>
      <c r="I52" s="585"/>
      <c r="J52" s="585"/>
      <c r="K52" s="585"/>
      <c r="L52" s="164"/>
      <c r="M52" s="173"/>
      <c r="N52" s="586" t="s">
        <v>134</v>
      </c>
      <c r="O52" s="587"/>
      <c r="P52" s="588" t="s">
        <v>215</v>
      </c>
      <c r="Q52" s="589"/>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row>
    <row r="53" spans="2:81" ht="21" customHeight="1">
      <c r="B53" s="164"/>
      <c r="C53" s="164"/>
      <c r="D53" s="164"/>
      <c r="E53" s="164"/>
      <c r="F53" s="164"/>
      <c r="G53" s="164"/>
      <c r="H53" s="164"/>
      <c r="I53" s="164"/>
      <c r="J53" s="164"/>
      <c r="K53" s="164"/>
      <c r="L53" s="164"/>
      <c r="M53" s="164"/>
      <c r="N53" s="565">
        <f>E6+E7</f>
        <v>0</v>
      </c>
      <c r="O53" s="566"/>
      <c r="P53" s="565">
        <f>G50</f>
        <v>0</v>
      </c>
      <c r="Q53" s="566"/>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row>
    <row r="54" spans="2:81">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row>
    <row r="55" spans="2:81">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row>
    <row r="56" spans="2:81">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row>
    <row r="57" spans="2:81">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c r="CB57" s="165"/>
      <c r="CC57" s="165"/>
    </row>
    <row r="58" spans="2:81">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row>
    <row r="59" spans="2:81">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c r="CB59" s="165"/>
      <c r="CC59" s="165"/>
    </row>
    <row r="60" spans="2:81">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c r="CB60" s="165"/>
      <c r="CC60" s="165"/>
    </row>
    <row r="61" spans="2:81">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c r="CB61" s="165"/>
      <c r="CC61" s="165"/>
    </row>
    <row r="62" spans="2:81">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c r="CB62" s="165"/>
      <c r="CC62" s="165"/>
    </row>
    <row r="63" spans="2:81">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c r="CB63" s="165"/>
      <c r="CC63" s="165"/>
    </row>
    <row r="64" spans="2:81">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row>
    <row r="65" spans="2:81">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row>
    <row r="66" spans="2:81">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c r="CB66" s="165"/>
      <c r="CC66" s="165"/>
    </row>
    <row r="67" spans="2:81">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row>
    <row r="68" spans="2:81">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5"/>
      <c r="CC68" s="165"/>
    </row>
    <row r="69" spans="2:81">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5"/>
      <c r="CA69" s="165"/>
      <c r="CB69" s="165"/>
      <c r="CC69" s="165"/>
    </row>
    <row r="70" spans="2:81">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c r="CB70" s="165"/>
      <c r="CC70" s="165"/>
    </row>
    <row r="71" spans="2:81">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5"/>
      <c r="CA71" s="165"/>
      <c r="CB71" s="165"/>
      <c r="CC71" s="165"/>
    </row>
    <row r="72" spans="2:81">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5"/>
      <c r="CA72" s="165"/>
      <c r="CB72" s="165"/>
      <c r="CC72" s="165"/>
    </row>
    <row r="73" spans="2:81">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5"/>
      <c r="BZ73" s="165"/>
      <c r="CA73" s="165"/>
      <c r="CB73" s="165"/>
      <c r="CC73" s="165"/>
    </row>
    <row r="74" spans="2:81">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c r="CB74" s="165"/>
      <c r="CC74" s="165"/>
    </row>
    <row r="75" spans="2:81">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c r="CB75" s="165"/>
      <c r="CC75" s="165"/>
    </row>
    <row r="76" spans="2:81">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c r="CB76" s="165"/>
      <c r="CC76" s="165"/>
    </row>
    <row r="77" spans="2:81">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row>
    <row r="78" spans="2:81">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row>
    <row r="79" spans="2:81">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row>
    <row r="80" spans="2:81">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c r="CB80" s="165"/>
      <c r="CC80" s="165"/>
    </row>
    <row r="81" spans="2:81">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c r="CB81" s="165"/>
      <c r="CC81" s="165"/>
    </row>
  </sheetData>
  <sheetProtection sheet="1" formatCells="0" formatColumns="0" formatRows="0" insertColumns="0" insertRows="0" selectLockedCells="1"/>
  <mergeCells count="184">
    <mergeCell ref="B1:F1"/>
    <mergeCell ref="G1:K1"/>
    <mergeCell ref="B2:K2"/>
    <mergeCell ref="B3:K3"/>
    <mergeCell ref="C4:H4"/>
    <mergeCell ref="I4:J4"/>
    <mergeCell ref="C5:D5"/>
    <mergeCell ref="F5:G5"/>
    <mergeCell ref="I5:J5"/>
    <mergeCell ref="C6:D6"/>
    <mergeCell ref="F6:G6"/>
    <mergeCell ref="I6:J6"/>
    <mergeCell ref="C7:D7"/>
    <mergeCell ref="F7:G7"/>
    <mergeCell ref="I7:J7"/>
    <mergeCell ref="B8:K8"/>
    <mergeCell ref="B9:K9"/>
    <mergeCell ref="B10:K10"/>
    <mergeCell ref="B11:K11"/>
    <mergeCell ref="B12:K12"/>
    <mergeCell ref="B13:C13"/>
    <mergeCell ref="D13:F13"/>
    <mergeCell ref="G13:I13"/>
    <mergeCell ref="J13:K13"/>
    <mergeCell ref="B14:C14"/>
    <mergeCell ref="D14:F14"/>
    <mergeCell ref="G14:I14"/>
    <mergeCell ref="J14:K14"/>
    <mergeCell ref="B15:C15"/>
    <mergeCell ref="D15:F15"/>
    <mergeCell ref="G15:I15"/>
    <mergeCell ref="J15:K15"/>
    <mergeCell ref="B16:C16"/>
    <mergeCell ref="D16:F16"/>
    <mergeCell ref="G16:I16"/>
    <mergeCell ref="J16:K16"/>
    <mergeCell ref="B17:C17"/>
    <mergeCell ref="D17:F17"/>
    <mergeCell ref="G17:I17"/>
    <mergeCell ref="J17:K17"/>
    <mergeCell ref="B18:C18"/>
    <mergeCell ref="D18:F18"/>
    <mergeCell ref="G18:I18"/>
    <mergeCell ref="J18:K18"/>
    <mergeCell ref="B19:C19"/>
    <mergeCell ref="D19:F19"/>
    <mergeCell ref="G19:I19"/>
    <mergeCell ref="J19:K19"/>
    <mergeCell ref="B20:C20"/>
    <mergeCell ref="D20:F20"/>
    <mergeCell ref="G20:I20"/>
    <mergeCell ref="J20:K20"/>
    <mergeCell ref="B21:C21"/>
    <mergeCell ref="D21:F21"/>
    <mergeCell ref="G21:I21"/>
    <mergeCell ref="J21:K21"/>
    <mergeCell ref="B22:C22"/>
    <mergeCell ref="D22:F22"/>
    <mergeCell ref="G22:I22"/>
    <mergeCell ref="J22:K22"/>
    <mergeCell ref="B23:C23"/>
    <mergeCell ref="D23:F23"/>
    <mergeCell ref="G23:I23"/>
    <mergeCell ref="J23:K23"/>
    <mergeCell ref="B24:C24"/>
    <mergeCell ref="D24:F24"/>
    <mergeCell ref="G24:I24"/>
    <mergeCell ref="J24:K24"/>
    <mergeCell ref="B25:C25"/>
    <mergeCell ref="D25:F25"/>
    <mergeCell ref="G25:I25"/>
    <mergeCell ref="J25:K25"/>
    <mergeCell ref="B26:C26"/>
    <mergeCell ref="D26:F26"/>
    <mergeCell ref="G26:I26"/>
    <mergeCell ref="J26:K26"/>
    <mergeCell ref="B27:C27"/>
    <mergeCell ref="D27:F27"/>
    <mergeCell ref="G27:I27"/>
    <mergeCell ref="J27:K27"/>
    <mergeCell ref="B28:C28"/>
    <mergeCell ref="D28:F28"/>
    <mergeCell ref="G28:I28"/>
    <mergeCell ref="J28:K28"/>
    <mergeCell ref="B29:C29"/>
    <mergeCell ref="D29:F29"/>
    <mergeCell ref="G29:I29"/>
    <mergeCell ref="J29:K29"/>
    <mergeCell ref="B30:C30"/>
    <mergeCell ref="D30:F30"/>
    <mergeCell ref="G30:I30"/>
    <mergeCell ref="J30:K30"/>
    <mergeCell ref="B31:C31"/>
    <mergeCell ref="D31:F31"/>
    <mergeCell ref="G31:I31"/>
    <mergeCell ref="J31:K31"/>
    <mergeCell ref="B32:C32"/>
    <mergeCell ref="D32:F32"/>
    <mergeCell ref="G32:I32"/>
    <mergeCell ref="J32:K32"/>
    <mergeCell ref="B33:C33"/>
    <mergeCell ref="D33:F33"/>
    <mergeCell ref="G33:I33"/>
    <mergeCell ref="J33:K33"/>
    <mergeCell ref="B34:C34"/>
    <mergeCell ref="D34:F34"/>
    <mergeCell ref="G34:I34"/>
    <mergeCell ref="J34:K34"/>
    <mergeCell ref="B35:C35"/>
    <mergeCell ref="D35:F35"/>
    <mergeCell ref="G35:I35"/>
    <mergeCell ref="J35:K35"/>
    <mergeCell ref="B36:C36"/>
    <mergeCell ref="D36:F36"/>
    <mergeCell ref="G36:I36"/>
    <mergeCell ref="J36:K36"/>
    <mergeCell ref="B37:C37"/>
    <mergeCell ref="D37:F37"/>
    <mergeCell ref="G37:I37"/>
    <mergeCell ref="J37:K37"/>
    <mergeCell ref="B38:C38"/>
    <mergeCell ref="D38:F38"/>
    <mergeCell ref="G38:I38"/>
    <mergeCell ref="J38:K38"/>
    <mergeCell ref="B39:C39"/>
    <mergeCell ref="D39:F39"/>
    <mergeCell ref="G39:I39"/>
    <mergeCell ref="J39:K39"/>
    <mergeCell ref="B40:C40"/>
    <mergeCell ref="D40:F40"/>
    <mergeCell ref="G40:I40"/>
    <mergeCell ref="J40:K40"/>
    <mergeCell ref="B41:C41"/>
    <mergeCell ref="D41:F41"/>
    <mergeCell ref="G41:I41"/>
    <mergeCell ref="J41:K41"/>
    <mergeCell ref="B42:C42"/>
    <mergeCell ref="D42:F42"/>
    <mergeCell ref="G42:I42"/>
    <mergeCell ref="J42:K42"/>
    <mergeCell ref="B43:C43"/>
    <mergeCell ref="D43:F43"/>
    <mergeCell ref="G43:I43"/>
    <mergeCell ref="J43:K43"/>
    <mergeCell ref="B44:C44"/>
    <mergeCell ref="D44:F44"/>
    <mergeCell ref="G44:I44"/>
    <mergeCell ref="J44:K44"/>
    <mergeCell ref="B45:C45"/>
    <mergeCell ref="D45:F45"/>
    <mergeCell ref="G45:I45"/>
    <mergeCell ref="J45:K45"/>
    <mergeCell ref="B46:C46"/>
    <mergeCell ref="D46:F46"/>
    <mergeCell ref="G46:I46"/>
    <mergeCell ref="J46:K46"/>
    <mergeCell ref="B47:C47"/>
    <mergeCell ref="D47:F47"/>
    <mergeCell ref="G47:I47"/>
    <mergeCell ref="J47:K47"/>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27559055118110237" right="0.31496062992125984" top="0.90551181102362199" bottom="0.55118110236220474" header="0.51181102362204722" footer="0.35433070866141736"/>
  <pageSetup paperSize="9" scale="85"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測量業者登録申請書（第一面） </vt:lpstr>
      <vt:lpstr>登録免許税納付書・領収証書はり付け欄</vt:lpstr>
      <vt:lpstr>測量業者登録申請諸（別紙） </vt:lpstr>
      <vt:lpstr>営業経歴書 </vt:lpstr>
      <vt:lpstr>直前二年の各事業年度における測量実施金額</vt:lpstr>
      <vt:lpstr>貸借対照表（個人）</vt:lpstr>
      <vt:lpstr>損益計算書（個人）</vt:lpstr>
      <vt:lpstr>納税証明書</vt:lpstr>
      <vt:lpstr>添付書類（ホ）使用人数</vt:lpstr>
      <vt:lpstr>添付書類（ヘ）誓約書</vt:lpstr>
      <vt:lpstr>添付書類（ト）誓約書</vt:lpstr>
      <vt:lpstr>'営業経歴書 '!Print_Area</vt:lpstr>
      <vt:lpstr>'測量業者登録申請書（第一面） '!Print_Area</vt:lpstr>
      <vt:lpstr>'測量業者登録申請諸（別紙） '!Print_Area</vt:lpstr>
      <vt:lpstr>'損益計算書（個人）'!Print_Area</vt:lpstr>
      <vt:lpstr>'貸借対照表（個人）'!Print_Area</vt:lpstr>
      <vt:lpstr>直前二年の各事業年度における測量実施金額!Print_Area</vt:lpstr>
      <vt:lpstr>'添付書類（ト）誓約書'!Print_Area</vt:lpstr>
      <vt:lpstr>'添付書類（ヘ）誓約書'!Print_Area</vt:lpstr>
      <vt:lpstr>'添付書類（ホ）使用人数'!Print_Area</vt:lpstr>
      <vt:lpstr>登録免許税納付書・領収証書はり付け欄!Print_Area</vt:lpstr>
      <vt:lpstr>納税証明書!Print_Area</vt:lpstr>
    </vt:vector>
  </TitlesOfParts>
  <Company>TAKEUMA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c:creator>
  <cp:lastModifiedBy>青木 泰志</cp:lastModifiedBy>
  <cp:lastPrinted>2024-03-21T13:43:16Z</cp:lastPrinted>
  <dcterms:created xsi:type="dcterms:W3CDTF">2007-03-05T06:35:32Z</dcterms:created>
  <dcterms:modified xsi:type="dcterms:W3CDTF">2024-03-21T13:47:04Z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2020-04-09T12:28:06Z</vt:filetime>
  </property>
</Properties>
</file>