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7.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drawings/drawing8.xml" ContentType="application/vnd.openxmlformats-officedocument.drawing+xml"/>
  <Override PartName="/xl/comments11.xml" ContentType="application/vnd.openxmlformats-officedocument.spreadsheetml.comments+xml"/>
  <Override PartName="/xl/drawings/drawing9.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40401_様式・必要書類一覧の更新\様式の更新\各資料最終版\改正版様式・記載例\一部修正（測量：新規、建コン地質：変更）\"/>
    </mc:Choice>
  </mc:AlternateContent>
  <xr:revisionPtr revIDLastSave="0" documentId="13_ncr:1_{857FE0F0-0F77-4CA2-9ABC-48937ED62AEB}" xr6:coauthVersionLast="47" xr6:coauthVersionMax="47" xr10:uidLastSave="{00000000-0000-0000-0000-000000000000}"/>
  <bookViews>
    <workbookView xWindow="0" yWindow="-16320" windowWidth="29040" windowHeight="15720" xr2:uid="{00000000-000D-0000-FFFF-FFFF00000000}"/>
  </bookViews>
  <sheets>
    <sheet name="第一面" sheetId="24" r:id="rId1"/>
    <sheet name="第二面" sheetId="43" r:id="rId2"/>
    <sheet name="別紙 " sheetId="44" r:id="rId3"/>
    <sheet name="定款" sheetId="4" r:id="rId4"/>
    <sheet name="営業経歴書" sheetId="34" r:id="rId5"/>
    <sheet name="測量実施金額" sheetId="40" r:id="rId6"/>
    <sheet name="財務事項一覧表" sheetId="35" r:id="rId7"/>
    <sheet name="完成測量原価報告書 " sheetId="36" r:id="rId8"/>
    <sheet name="自社の決算書（貸借対照表・損益計算書）" sheetId="39" r:id="rId9"/>
    <sheet name="納税証明書" sheetId="38" r:id="rId10"/>
    <sheet name="使用人数" sheetId="37" r:id="rId11"/>
    <sheet name="添付書類（ヘ）誓約書" sheetId="41" r:id="rId12"/>
    <sheet name="添付書類（ト）誓約書" sheetId="42" r:id="rId13"/>
  </sheets>
  <definedNames>
    <definedName name="_xlnm._FilterDatabase" localSheetId="6" hidden="1">財務事項一覧表!$A$1:$AU$41</definedName>
    <definedName name="_xlnm.Print_Area" localSheetId="4">営業経歴書!$A$1:$AC$36</definedName>
    <definedName name="_xlnm.Print_Area" localSheetId="7">'完成測量原価報告書 '!$A$1:$X$55</definedName>
    <definedName name="_xlnm.Print_Area" localSheetId="6">財務事項一覧表!$A$1:$AW$44</definedName>
    <definedName name="_xlnm.Print_Area" localSheetId="10">使用人数!$A$1:$L$50</definedName>
    <definedName name="_xlnm.Print_Area" localSheetId="8">'自社の決算書（貸借対照表・損益計算書）'!$A$1:$Y$32</definedName>
    <definedName name="_xlnm.Print_Area" localSheetId="5">測量実施金額!$A$1:$T$54</definedName>
    <definedName name="_xlnm.Print_Area" localSheetId="0">第一面!$A$1:$Z$77</definedName>
    <definedName name="_xlnm.Print_Area" localSheetId="1">第二面!$A$1:$U$71</definedName>
    <definedName name="_xlnm.Print_Area" localSheetId="3">定款!$A$1:$I$32</definedName>
    <definedName name="_xlnm.Print_Area" localSheetId="12">'添付書類（ト）誓約書'!$A$1:$T$28</definedName>
    <definedName name="_xlnm.Print_Area" localSheetId="11">'添付書類（ヘ）誓約書'!$A$1:$T$15</definedName>
    <definedName name="_xlnm.Print_Area" localSheetId="9">納税証明書!$A$1:$G$32</definedName>
    <definedName name="_xlnm.Print_Area" localSheetId="2">'別紙 '!$A$1:$N$78</definedName>
    <definedName name="Z_B586844D_DEA4_4AD8_B356_2DCB631EE97D_.wvu.PrintArea" localSheetId="7" hidden="1">'完成測量原価報告書 '!$A$1:$Y$55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4" i="36" l="1"/>
  <c r="Y4" i="36"/>
  <c r="AC3" i="36"/>
  <c r="Y3" i="36" s="1"/>
  <c r="T50" i="36"/>
  <c r="AA17" i="36"/>
  <c r="AA18" i="36"/>
  <c r="Y18" i="36"/>
  <c r="Y17" i="36"/>
  <c r="P6" i="36"/>
  <c r="C47" i="44"/>
  <c r="K26" i="40"/>
  <c r="N53" i="37"/>
  <c r="S51" i="37"/>
  <c r="M52" i="37" s="1"/>
  <c r="N50" i="37"/>
  <c r="G50" i="37"/>
  <c r="P53" i="37"/>
  <c r="M50" i="37" s="1"/>
  <c r="D50" i="37"/>
  <c r="P50" i="37" s="1"/>
  <c r="M49" i="37" s="1"/>
  <c r="N1" i="37" s="1"/>
  <c r="J49" i="37"/>
  <c r="J48" i="37"/>
  <c r="J47" i="37"/>
  <c r="J46" i="37"/>
  <c r="J45" i="37"/>
  <c r="J44" i="37"/>
  <c r="J43" i="37"/>
  <c r="J42" i="37"/>
  <c r="J41" i="37"/>
  <c r="J40" i="37"/>
  <c r="J39" i="37"/>
  <c r="J38" i="37"/>
  <c r="J37" i="37"/>
  <c r="J36" i="37"/>
  <c r="J35" i="37"/>
  <c r="J34" i="37"/>
  <c r="J33" i="37"/>
  <c r="J32" i="37"/>
  <c r="J31" i="37"/>
  <c r="J30" i="37"/>
  <c r="J29" i="37"/>
  <c r="J28" i="37"/>
  <c r="J27" i="37"/>
  <c r="J26" i="37"/>
  <c r="J25" i="37"/>
  <c r="J24" i="37"/>
  <c r="J23" i="37"/>
  <c r="J22" i="37"/>
  <c r="J21" i="37"/>
  <c r="J20" i="37"/>
  <c r="J19" i="37"/>
  <c r="J18" i="37"/>
  <c r="J17" i="37"/>
  <c r="J16" i="37"/>
  <c r="J15" i="37"/>
  <c r="J14" i="37"/>
  <c r="H7" i="37"/>
  <c r="H6" i="37"/>
  <c r="S50" i="37" s="1"/>
  <c r="M51" i="37" s="1"/>
  <c r="K6" i="37"/>
  <c r="AA52" i="36"/>
  <c r="Y51" i="36"/>
  <c r="AC50" i="36"/>
  <c r="AA50" i="36"/>
  <c r="Y50" i="36"/>
  <c r="AB50" i="36"/>
  <c r="AC45" i="36"/>
  <c r="AA45" i="36"/>
  <c r="AB45" i="36" s="1"/>
  <c r="AC17" i="36"/>
  <c r="AB17" i="36"/>
  <c r="AC13" i="36"/>
  <c r="Y13" i="36" s="1"/>
  <c r="AA13" i="36"/>
  <c r="AB13" i="36" s="1"/>
  <c r="BA36" i="35"/>
  <c r="AX31" i="35" s="1"/>
  <c r="AZ36" i="35"/>
  <c r="BA31" i="35"/>
  <c r="AZ31" i="35"/>
  <c r="AX29" i="35" s="1"/>
  <c r="BA27" i="35"/>
  <c r="AZ27" i="35"/>
  <c r="AX26" i="35"/>
  <c r="BA23" i="35"/>
  <c r="AX22" i="35" s="1"/>
  <c r="AZ23" i="35"/>
  <c r="BA19" i="35"/>
  <c r="AZ19" i="35"/>
  <c r="AX21" i="35"/>
  <c r="BA15" i="35"/>
  <c r="AX4" i="35" s="1"/>
  <c r="AZ15" i="35"/>
  <c r="BA11" i="35"/>
  <c r="AX12" i="35" s="1"/>
  <c r="AZ11" i="35"/>
  <c r="BA8" i="35"/>
  <c r="AZ8" i="35"/>
  <c r="AX9" i="35" s="1"/>
  <c r="BA5" i="35"/>
  <c r="AZ5" i="35"/>
  <c r="AX5" i="35" s="1"/>
  <c r="BB2" i="35"/>
  <c r="AX32" i="35" s="1"/>
  <c r="G13" i="34"/>
  <c r="G12" i="34"/>
  <c r="G11" i="34"/>
  <c r="G10" i="34"/>
  <c r="G9" i="34"/>
  <c r="J50" i="37"/>
  <c r="K7" i="37"/>
  <c r="F25" i="24"/>
  <c r="Y45" i="3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O13" authorId="0" shapeId="0" xr:uid="{00000000-0006-0000-0000-000001000000}">
      <text>
        <r>
          <rPr>
            <sz val="11"/>
            <color indexed="81"/>
            <rFont val="MS P ゴシック"/>
            <family val="3"/>
            <charset val="128"/>
          </rPr>
          <t>　正には「正」と、写には「写」と記載してください。</t>
        </r>
      </text>
    </comment>
    <comment ref="D15" authorId="0" shapeId="0" xr:uid="{00000000-0006-0000-0000-000002000000}">
      <text>
        <r>
          <rPr>
            <sz val="9"/>
            <color indexed="81"/>
            <rFont val="MS P ゴシック"/>
            <family val="3"/>
            <charset val="128"/>
          </rPr>
          <t xml:space="preserve"> </t>
        </r>
        <r>
          <rPr>
            <sz val="11"/>
            <color indexed="81"/>
            <rFont val="MS P ゴシック"/>
            <family val="3"/>
            <charset val="128"/>
          </rPr>
          <t xml:space="preserve"> 正には主たる営業所のある都道府県名を、写には営業所（主たる営業所を含む）のある都道府県名を記載してください。
＊例　主たる営業所は東京都に、その他の営業所は埼玉県と神奈川県にある場合、正（東京都）と写３部（東京都　埼玉県　神奈川県））</t>
        </r>
      </text>
    </comment>
    <comment ref="R17" authorId="0" shapeId="0" xr:uid="{00000000-0006-0000-0000-000003000000}">
      <text>
        <r>
          <rPr>
            <sz val="11"/>
            <color indexed="81"/>
            <rFont val="MS P ゴシック"/>
            <family val="3"/>
            <charset val="128"/>
          </rPr>
          <t>　この欄（グレー着色）は記載しないでください。</t>
        </r>
      </text>
    </comment>
    <comment ref="P19" authorId="0" shapeId="0" xr:uid="{00000000-0006-0000-0000-000004000000}">
      <text>
        <r>
          <rPr>
            <sz val="11"/>
            <color indexed="81"/>
            <rFont val="MS P ゴシック"/>
            <family val="3"/>
            <charset val="128"/>
          </rPr>
          <t>　提出年月日（ポストに投函する日）を必ず記載ください。</t>
        </r>
      </text>
    </comment>
    <comment ref="R21" authorId="0" shapeId="0" xr:uid="{00000000-0006-0000-0000-000005000000}">
      <text>
        <r>
          <rPr>
            <sz val="11"/>
            <color indexed="81"/>
            <rFont val="MS P ゴシック"/>
            <family val="3"/>
            <charset val="128"/>
          </rPr>
          <t>　会社名・代表者役職名及び代表者氏名を記載してください。</t>
        </r>
      </text>
    </comment>
    <comment ref="B22" authorId="0" shapeId="0" xr:uid="{00000000-0006-0000-0000-000006000000}">
      <text>
        <r>
          <rPr>
            <sz val="11"/>
            <color indexed="81"/>
            <rFont val="MS P ゴシック"/>
            <family val="3"/>
            <charset val="128"/>
          </rPr>
          <t xml:space="preserve">  主たる営業所のある都道府県を管轄している各地方整備局長、北海道開発局長又は沖縄総合事務局長を記載ください。</t>
        </r>
      </text>
    </comment>
    <comment ref="F25" authorId="0" shapeId="0" xr:uid="{00000000-0006-0000-0000-000007000000}">
      <text>
        <r>
          <rPr>
            <sz val="11"/>
            <color indexed="81"/>
            <rFont val="MS P ゴシック"/>
            <family val="3"/>
            <charset val="128"/>
          </rPr>
          <t xml:space="preserve">  必ずふりがなを記載ください。</t>
        </r>
      </text>
    </comment>
    <comment ref="I29" authorId="0" shapeId="0" xr:uid="{00000000-0006-0000-0000-000008000000}">
      <text>
        <r>
          <rPr>
            <sz val="11"/>
            <color indexed="81"/>
            <rFont val="MS P ゴシック"/>
            <family val="3"/>
            <charset val="128"/>
          </rPr>
          <t xml:space="preserve">  この欄（グレー着色）は記載しないでください。</t>
        </r>
      </text>
    </comment>
    <comment ref="F33" authorId="0" shapeId="0" xr:uid="{00000000-0006-0000-0000-000009000000}">
      <text>
        <r>
          <rPr>
            <sz val="11"/>
            <color indexed="81"/>
            <rFont val="MS P ゴシック"/>
            <family val="3"/>
            <charset val="128"/>
          </rPr>
          <t xml:space="preserve">  登記事項証明書に記載しているすべての役員（監査役・会計参与は除く）を記載し、ふりがなも記載ください。
  役員が多数の場合は「別紙のとおり」と記載し、別紙（任意様式）を次頁に添付ください。</t>
        </r>
      </text>
    </comment>
    <comment ref="L38" authorId="0" shapeId="0" xr:uid="{00000000-0006-0000-0000-00000A000000}">
      <text>
        <r>
          <rPr>
            <sz val="11"/>
            <color indexed="81"/>
            <rFont val="MS P ゴシック"/>
            <family val="3"/>
            <charset val="128"/>
          </rPr>
          <t xml:space="preserve">  この欄は使用しないでください。</t>
        </r>
      </text>
    </comment>
    <comment ref="K48" authorId="0" shapeId="0" xr:uid="{00000000-0006-0000-0000-00000B000000}">
      <text>
        <r>
          <rPr>
            <sz val="11"/>
            <color indexed="81"/>
            <rFont val="MS P ゴシック"/>
            <family val="3"/>
            <charset val="128"/>
          </rPr>
          <t xml:space="preserve">  問い合わせを行う場合がありますので、余白に書類作成の担当者氏名・所属部課名・電話番号・ＦＡＸ番号を記載ください。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00000000-0006-0000-0A00-000001000000}">
      <text>
        <r>
          <rPr>
            <sz val="9"/>
            <color indexed="81"/>
            <rFont val="MS P ゴシック"/>
            <family val="3"/>
            <charset val="128"/>
          </rPr>
          <t>　</t>
        </r>
        <r>
          <rPr>
            <sz val="10"/>
            <color indexed="81"/>
            <rFont val="MS P ゴシック"/>
            <family val="3"/>
            <charset val="128"/>
          </rPr>
          <t>新規登録申請、更新登録申請又は前年度の財務報告に添付された内容と変更があった場合のみ作成が必要です。
　変更がない場合は、作成の必要はありません。</t>
        </r>
      </text>
    </comment>
    <comment ref="C4" authorId="0" shapeId="0" xr:uid="{00000000-0006-0000-0A00-000002000000}">
      <text>
        <r>
          <rPr>
            <sz val="9"/>
            <color indexed="81"/>
            <rFont val="MS P ゴシック"/>
            <family val="3"/>
            <charset val="128"/>
          </rPr>
          <t>　</t>
        </r>
        <r>
          <rPr>
            <sz val="10"/>
            <color indexed="81"/>
            <rFont val="MS P ゴシック"/>
            <family val="3"/>
            <charset val="128"/>
          </rPr>
          <t>測量業務に従事している人数（事業主を含む）を記載ください。
　従って、他の事業に専任で従事する者（建設コンサルタント・地質調査業の技術管理者等）は含めないでください｡</t>
        </r>
      </text>
    </comment>
    <comment ref="B12" authorId="0" shapeId="0" xr:uid="{00000000-0006-0000-0A00-000003000000}">
      <text>
        <r>
          <rPr>
            <sz val="10"/>
            <color indexed="81"/>
            <rFont val="MS P ゴシック"/>
            <family val="3"/>
            <charset val="128"/>
          </rPr>
          <t>　登録を受けている営業所ごとに、主として測量業務に従事している測量士及び測量士補（事業主を含む）の人数を記載ください。</t>
        </r>
      </text>
    </comment>
    <comment ref="B13" authorId="0" shapeId="0" xr:uid="{00000000-0006-0000-0A00-000004000000}">
      <text>
        <r>
          <rPr>
            <sz val="9"/>
            <color indexed="81"/>
            <rFont val="MS P ゴシック"/>
            <family val="3"/>
            <charset val="128"/>
          </rPr>
          <t>　</t>
        </r>
        <r>
          <rPr>
            <sz val="10"/>
            <color indexed="81"/>
            <rFont val="MS P ゴシック"/>
            <family val="3"/>
            <charset val="128"/>
          </rPr>
          <t>測量業の登録をしていない営業所（報告書表紙で選択した営業所以外）は記載しないでください。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6" authorId="0" shapeId="0" xr:uid="{00000000-0006-0000-0B00-000001000000}">
      <text>
        <r>
          <rPr>
            <sz val="9"/>
            <color indexed="81"/>
            <rFont val="MS P ゴシック"/>
            <family val="3"/>
            <charset val="128"/>
          </rPr>
          <t xml:space="preserve"> </t>
        </r>
        <r>
          <rPr>
            <sz val="11"/>
            <color indexed="81"/>
            <rFont val="MS P ゴシック"/>
            <family val="3"/>
            <charset val="128"/>
          </rPr>
          <t xml:space="preserve"> （３）を取消線で消してください。
　ただし、法定代理人がいる場合は（３）を取消線で消さないでください。</t>
        </r>
      </text>
    </comment>
    <comment ref="L9" authorId="0" shapeId="0" xr:uid="{00000000-0006-0000-0B00-000002000000}">
      <text>
        <r>
          <rPr>
            <sz val="11"/>
            <color indexed="81"/>
            <rFont val="MS P ゴシック"/>
            <family val="3"/>
            <charset val="128"/>
          </rPr>
          <t>　日付を必ず記載ください。</t>
        </r>
      </text>
    </comment>
    <comment ref="E11" authorId="0" shapeId="0" xr:uid="{00000000-0006-0000-0B00-000003000000}">
      <text>
        <r>
          <rPr>
            <sz val="11"/>
            <color indexed="81"/>
            <rFont val="MS P ゴシック"/>
            <family val="3"/>
            <charset val="128"/>
          </rPr>
          <t>　会社名・代表者役職名及び代表者氏名を記載してください。</t>
        </r>
      </text>
    </comment>
    <comment ref="B12" authorId="0" shapeId="0" xr:uid="{00000000-0006-0000-0B00-000004000000}">
      <text>
        <r>
          <rPr>
            <sz val="9"/>
            <color indexed="81"/>
            <rFont val="MS P ゴシック"/>
            <family val="3"/>
            <charset val="128"/>
          </rPr>
          <t xml:space="preserve"> </t>
        </r>
        <r>
          <rPr>
            <sz val="11"/>
            <color indexed="81"/>
            <rFont val="MS P ゴシック"/>
            <family val="3"/>
            <charset val="128"/>
          </rPr>
          <t xml:space="preserve"> 主たる営業所の所在地のある都道府県を管轄している国土交通省各地方整備局長、北海道開発局長又は沖縄総合事務局長を記載ください。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00000000-0006-0000-0C00-000001000000}">
      <text>
        <r>
          <rPr>
            <sz val="11"/>
            <color indexed="81"/>
            <rFont val="MS P ゴシック"/>
            <family val="3"/>
            <charset val="128"/>
          </rPr>
          <t>　本誓約書は、営業所ごとに１名以上の測量士が設置されていることを誓約するものです。従って、測量士全員を記載する必要はありません。
　なお、添付書類(ホ)に記載した者の中から１名以上の測量士を設置ください。</t>
        </r>
      </text>
    </comment>
    <comment ref="G6" authorId="0" shapeId="0" xr:uid="{00000000-0006-0000-0C00-000002000000}">
      <text>
        <r>
          <rPr>
            <sz val="11"/>
            <color indexed="81"/>
            <rFont val="MS P ゴシック"/>
            <family val="3"/>
            <charset val="128"/>
          </rPr>
          <t>　会社名・代表者役職名及び代表者氏名を記載してください。</t>
        </r>
      </text>
    </comment>
    <comment ref="B9" authorId="0" shapeId="0" xr:uid="{00000000-0006-0000-0C00-000003000000}">
      <text>
        <r>
          <rPr>
            <sz val="11"/>
            <color indexed="81"/>
            <rFont val="MS P ゴシック"/>
            <family val="3"/>
            <charset val="128"/>
          </rPr>
          <t>　主たる営業所の所在地のある都道府県を管轄している国土交通省各地方整備局長、北海道開発局長又は沖縄総合事務局長を記載ください。</t>
        </r>
      </text>
    </comment>
    <comment ref="B11" authorId="0" shapeId="0" xr:uid="{00000000-0006-0000-0C00-000004000000}">
      <text>
        <r>
          <rPr>
            <sz val="11"/>
            <color indexed="81"/>
            <rFont val="MS P ゴシック"/>
            <family val="3"/>
            <charset val="128"/>
          </rPr>
          <t>　設置した測量士が従業員である場合には、（１）の欄に営業所名、測量士の氏名、測量士登録番号及び測量士登録年月日を記載ください。</t>
        </r>
      </text>
    </comment>
    <comment ref="B20" authorId="0" shapeId="0" xr:uid="{00000000-0006-0000-0C00-000005000000}">
      <text>
        <r>
          <rPr>
            <sz val="11"/>
            <color indexed="81"/>
            <rFont val="MS P ゴシック"/>
            <family val="3"/>
            <charset val="128"/>
          </rPr>
          <t xml:space="preserve">　
　設置した測量士が役員である場合には、（２）の欄に営業所名、測量士の氏名、役職、測量士登録番号及び測量士登録年月日を記載ください。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J33" authorId="0" shapeId="0" xr:uid="{00000000-0006-0000-0100-000001000000}">
      <text>
        <r>
          <rPr>
            <sz val="11"/>
            <color indexed="81"/>
            <rFont val="MS P ゴシック"/>
            <family val="3"/>
            <charset val="128"/>
          </rPr>
          <t xml:space="preserve">  　本紙に領収証書（原本）を貼付してください。（縦横は問わない）
【登録免許税納付にあたっての注意事項】
　各地方整備局等に対応する管轄税務署又はゆうちょ銀行などの日本銀行歳入代理店の金融機関で国税収納金整理資金納付書等でお支払いください。
　（決して収入印紙は貼らないでください。）
　日本銀行歳入代理店の金融機関で納付される場合は、事前に最寄りの税務署で国税収納金整理資金納付書を入手してください。税目には「登録免許税」と記載してください。登録免許税の税目番号は「221」です。
　税務署名や税務署番号は下記をご参考ください。
〈参考〉
　　法人　90,000円
  北海道開発局　：札幌北税務署（税務署番号　37034）
　東北地方整備局：仙台北税務署（税務署番号　39011）
　関東地方整備局：浦和税務署（税務署番号　33018）
　北陸地方整備局：新潟税務署（税務署番号　34515）
　中部地方整備局：名古屋中税務署（税務署番号　41011）
　近畿地方整備局：東税務署（税務署番号　35019）
　中国地方整備局：広島東税務署（税務署番号　45013）
　四国地方整備局：高松税務署（税務署番号　47014）
　九州地方整備局：博多税務署（税務署番号　49054）
　沖縄総合事務局：北那覇税務署（税務署番号　53056）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14" authorId="0" shapeId="0" xr:uid="{00000000-0006-0000-0200-000001000000}">
      <text>
        <r>
          <rPr>
            <sz val="11"/>
            <color indexed="81"/>
            <rFont val="MS P ゴシック"/>
            <family val="3"/>
            <charset val="128"/>
          </rPr>
          <t>　実施予定の測量について、該当番号を「○」で囲んでください。</t>
        </r>
      </text>
    </comment>
    <comment ref="B25" authorId="0" shapeId="0" xr:uid="{00000000-0006-0000-0200-000002000000}">
      <text>
        <r>
          <rPr>
            <sz val="9"/>
            <color indexed="81"/>
            <rFont val="MS P ゴシック"/>
            <family val="3"/>
            <charset val="128"/>
          </rPr>
          <t xml:space="preserve"> </t>
        </r>
        <r>
          <rPr>
            <sz val="11"/>
            <color indexed="81"/>
            <rFont val="MS P ゴシック"/>
            <family val="3"/>
            <charset val="128"/>
          </rPr>
          <t xml:space="preserve"> 本店若しくは常時測量の請負契約を締結する事務所を記載ください。ただし、主たる営業所に常勤している測量士がいないときは、登録できません。
　なお、主たる営業所は、必ずしも本店である必要はありません。</t>
        </r>
      </text>
    </comment>
    <comment ref="E27" authorId="0" shapeId="0" xr:uid="{00000000-0006-0000-0200-000003000000}">
      <text>
        <r>
          <rPr>
            <sz val="11"/>
            <color indexed="81"/>
            <rFont val="MS P ゴシック"/>
            <family val="3"/>
            <charset val="128"/>
          </rPr>
          <t>　郵便番号、住所及び電話番号を必ず記載してください。</t>
        </r>
      </text>
    </comment>
    <comment ref="G28" authorId="0" shapeId="0" xr:uid="{00000000-0006-0000-0200-000004000000}">
      <text>
        <r>
          <rPr>
            <sz val="11"/>
            <color indexed="81"/>
            <rFont val="MS P ゴシック"/>
            <family val="3"/>
            <charset val="128"/>
          </rPr>
          <t>　建設コンサルタント、地質調査業、補償コンサルタントの登録又は建設業の許可を受けている場合は、登録番号又は許可番号を記載してください。</t>
        </r>
      </text>
    </comment>
    <comment ref="E33" authorId="0" shapeId="0" xr:uid="{00000000-0006-0000-0200-000005000000}">
      <text>
        <r>
          <rPr>
            <sz val="11"/>
            <color indexed="81"/>
            <rFont val="MS P ゴシック"/>
            <family val="3"/>
            <charset val="128"/>
          </rPr>
          <t>　郵便番号、住所及び電話番号を必ず記載してください。</t>
        </r>
      </text>
    </comment>
    <comment ref="E36" authorId="0" shapeId="0" xr:uid="{00000000-0006-0000-0200-000006000000}">
      <text>
        <r>
          <rPr>
            <sz val="9"/>
            <color indexed="81"/>
            <rFont val="MS P ゴシック"/>
            <family val="3"/>
            <charset val="128"/>
          </rPr>
          <t xml:space="preserve"> </t>
        </r>
        <r>
          <rPr>
            <sz val="11"/>
            <color indexed="81"/>
            <rFont val="MS P ゴシック"/>
            <family val="3"/>
            <charset val="128"/>
          </rPr>
          <t xml:space="preserve"> 登録する営業所の所在地を記載してください。ただし、常勤している測量士がいない営業所は登録できません。
　登録を受けようとする「その他の営業所」が多数の場合は、「別紙のとおり」と記載し、別紙（任意様式）を作成してください。</t>
        </r>
      </text>
    </comment>
    <comment ref="D47" authorId="0" shapeId="0" xr:uid="{00000000-0006-0000-0200-000007000000}">
      <text>
        <r>
          <rPr>
            <sz val="11"/>
            <color indexed="81"/>
            <rFont val="MS P ゴシック"/>
            <family val="3"/>
            <charset val="128"/>
          </rPr>
          <t>　この欄は記載しないでください。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25" authorId="0" shapeId="0" xr:uid="{00000000-0006-0000-0300-000001000000}">
      <text>
        <r>
          <rPr>
            <sz val="10"/>
            <color indexed="81"/>
            <rFont val="MS P ゴシック"/>
            <family val="3"/>
            <charset val="128"/>
          </rPr>
          <t>　</t>
        </r>
        <r>
          <rPr>
            <sz val="11"/>
            <color indexed="81"/>
            <rFont val="MS P ゴシック"/>
            <family val="3"/>
            <charset val="128"/>
          </rPr>
          <t>現行定款の写しの末尾余白に「現行定款に相違ない」旨の誓約を記載し、会社名・代表者役職名及び代表者氏名を記載し代表者印を押印ください。
  現行定款として未作成の場合は、原始定款の写と併せて株主総会の定款変更に関わる議事録の写をすべて綴り込み、末尾余白等に現行定款に相違ない旨の誓約を記載してください。又は、変更箇所を＝線で訂正し、末尾余白に現行定款に相違ない旨の誓約を記載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2" authorId="0" shapeId="0" xr:uid="{00000000-0006-0000-0400-000001000000}">
      <text>
        <r>
          <rPr>
            <sz val="10"/>
            <color indexed="81"/>
            <rFont val="MS P ゴシック"/>
            <family val="3"/>
            <charset val="128"/>
          </rPr>
          <t>　</t>
        </r>
        <r>
          <rPr>
            <sz val="11"/>
            <color indexed="81"/>
            <rFont val="MS P ゴシック"/>
            <family val="3"/>
            <charset val="128"/>
          </rPr>
          <t>提出日直前５年間で測量法に規定する測量（測量法第４条（基本測量）、同法第５条（公共測量）又は同法第６条（基本測量及び公共測量以外の測量））の実績がある場合は、完成した主な測量の実績を記載ください。</t>
        </r>
      </text>
    </comment>
    <comment ref="B4" authorId="0" shapeId="0" xr:uid="{00000000-0006-0000-0400-000002000000}">
      <text>
        <r>
          <rPr>
            <sz val="9"/>
            <color indexed="81"/>
            <rFont val="MS P ゴシック"/>
            <family val="3"/>
            <charset val="128"/>
          </rPr>
          <t>　</t>
        </r>
        <r>
          <rPr>
            <sz val="11"/>
            <color indexed="81"/>
            <rFont val="MS P ゴシック"/>
            <family val="3"/>
            <charset val="128"/>
          </rPr>
          <t>注文者の名称を記載ください。
　下請測量は、下請契約の相手方である元請者を記載ください｡</t>
        </r>
      </text>
    </comment>
    <comment ref="D4" authorId="0" shapeId="0" xr:uid="{00000000-0006-0000-0400-000003000000}">
      <text>
        <r>
          <rPr>
            <sz val="11"/>
            <color indexed="81"/>
            <rFont val="MS P ゴシック"/>
            <family val="3"/>
            <charset val="128"/>
          </rPr>
          <t>　測量名欄は、測量の目的及び方法が分かるように記載ください。
　下請測量は、下請測量の名称を記載ください。
※業務名や業務規模は必要ありません。</t>
        </r>
      </text>
    </comment>
    <comment ref="E4" authorId="0" shapeId="0" xr:uid="{00000000-0006-0000-0400-000004000000}">
      <text>
        <r>
          <rPr>
            <sz val="9"/>
            <color indexed="81"/>
            <rFont val="MS P ゴシック"/>
            <family val="3"/>
            <charset val="128"/>
          </rPr>
          <t>　</t>
        </r>
        <r>
          <rPr>
            <sz val="11"/>
            <color indexed="81"/>
            <rFont val="MS P ゴシック"/>
            <family val="3"/>
            <charset val="128"/>
          </rPr>
          <t>測量地域欄は、都道府県と市町村名を記載ください。
　※○○郡や○○地先等は必要ありません。</t>
        </r>
      </text>
    </comment>
    <comment ref="F4" authorId="0" shapeId="0" xr:uid="{00000000-0006-0000-0400-000005000000}">
      <text>
        <r>
          <rPr>
            <sz val="9"/>
            <color indexed="81"/>
            <rFont val="MS P ゴシック"/>
            <family val="3"/>
            <charset val="128"/>
          </rPr>
          <t>　</t>
        </r>
        <r>
          <rPr>
            <sz val="11"/>
            <color indexed="81"/>
            <rFont val="MS P ゴシック"/>
            <family val="3"/>
            <charset val="128"/>
          </rPr>
          <t>請負代金の額は千円単位で消費税込の金額を記載ください。</t>
        </r>
      </text>
    </comment>
    <comment ref="L4" authorId="0" shapeId="0" xr:uid="{00000000-0006-0000-0400-000006000000}">
      <text>
        <r>
          <rPr>
            <b/>
            <sz val="11"/>
            <color indexed="81"/>
            <rFont val="MS P ゴシック"/>
            <family val="3"/>
            <charset val="128"/>
          </rPr>
          <t>　</t>
        </r>
        <r>
          <rPr>
            <sz val="11"/>
            <color indexed="81"/>
            <rFont val="MS P ゴシック"/>
            <family val="3"/>
            <charset val="128"/>
          </rPr>
          <t>提出日直前５年間に完成したものを記載ください。</t>
        </r>
      </text>
    </comment>
    <comment ref="B6" authorId="0" shapeId="0" xr:uid="{00000000-0006-0000-0400-000007000000}">
      <text>
        <r>
          <rPr>
            <sz val="11"/>
            <color indexed="81"/>
            <rFont val="MS P ゴシック"/>
            <family val="3"/>
            <charset val="128"/>
          </rPr>
          <t>　測量法に規定する測量業の実績がない場合は「測量の実績がないため記載できない」と記載ください。</t>
        </r>
      </text>
    </comment>
    <comment ref="C15" authorId="0" shapeId="0" xr:uid="{00000000-0006-0000-0400-000008000000}">
      <text>
        <r>
          <rPr>
            <sz val="9"/>
            <color indexed="81"/>
            <rFont val="MS P ゴシック"/>
            <family val="3"/>
            <charset val="128"/>
          </rPr>
          <t>　</t>
        </r>
        <r>
          <rPr>
            <sz val="11"/>
            <color indexed="81"/>
            <rFont val="MS P ゴシック"/>
            <family val="3"/>
            <charset val="128"/>
          </rPr>
          <t>創業時の商号又は名称、営業内容の概略を記載ください。
　右側の年月日欄には設立年月日を記載ください。</t>
        </r>
      </text>
    </comment>
    <comment ref="C16" authorId="0" shapeId="0" xr:uid="{00000000-0006-0000-0400-000009000000}">
      <text>
        <r>
          <rPr>
            <sz val="11"/>
            <color indexed="81"/>
            <rFont val="MS P ゴシック"/>
            <family val="3"/>
            <charset val="128"/>
          </rPr>
          <t>　法人の場合は、組織の変更、合併、会社分割、営業の休止、営業の再開、商号（名称）の変更、資本金（出資の額）の変更を記載ください。
　以前に測量業登録を受けていた場合、その登録番号及び登録年月日、登録消除の理由及び登録消除年月日を記載ください。
　※住所変更、更新登録といった事項
    の記載は必要はありません。</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A16" authorId="0" shapeId="0" xr:uid="{00000000-0006-0000-0500-000001000000}">
      <text>
        <r>
          <rPr>
            <sz val="9"/>
            <color indexed="81"/>
            <rFont val="MS P ゴシック"/>
            <family val="3"/>
            <charset val="128"/>
          </rPr>
          <t xml:space="preserve"> </t>
        </r>
        <r>
          <rPr>
            <sz val="11"/>
            <color indexed="81"/>
            <rFont val="MS P ゴシック"/>
            <family val="3"/>
            <charset val="128"/>
          </rPr>
          <t>　直前２年間に測量法に規定する測量（測量法第４条（基本測量）、同法第５条（公共測量）又は同法第６条（基本測量及び公共測量以外の測量））の実績がある場合は、各事業年度における完成した測量実施金額（請負代金）を千円単位（端数は切り捨て又は四捨五入）で記載ください。
　記載する金額は決算書での消費税の処理方式にあわせて記載ください。</t>
        </r>
      </text>
    </comment>
    <comment ref="I19" authorId="0" shapeId="0" xr:uid="{00000000-0006-0000-0500-000002000000}">
      <text>
        <r>
          <rPr>
            <sz val="9"/>
            <color indexed="81"/>
            <rFont val="MS P ゴシック"/>
            <family val="3"/>
            <charset val="128"/>
          </rPr>
          <t xml:space="preserve"> </t>
        </r>
        <r>
          <rPr>
            <sz val="11"/>
            <color indexed="81"/>
            <rFont val="MS P ゴシック"/>
            <family val="3"/>
            <charset val="128"/>
          </rPr>
          <t xml:space="preserve"> 測量法第４条及び第５条に規定する測量の完成した測量実施金額を記載ください。</t>
        </r>
      </text>
    </comment>
    <comment ref="J19" authorId="0" shapeId="0" xr:uid="{00000000-0006-0000-0500-000003000000}">
      <text>
        <r>
          <rPr>
            <sz val="9"/>
            <color indexed="81"/>
            <rFont val="MS P ゴシック"/>
            <family val="3"/>
            <charset val="128"/>
          </rPr>
          <t xml:space="preserve"> </t>
        </r>
        <r>
          <rPr>
            <sz val="11"/>
            <color indexed="81"/>
            <rFont val="MS P ゴシック"/>
            <family val="3"/>
            <charset val="128"/>
          </rPr>
          <t xml:space="preserve"> 測量法第６条に規定する測量の完成した測量実施金額を記載ください。
　※測量法施行令第１条（局地的測量又は高度の精度を必要としない測量の範囲）に該当する測量については記載しないでください。</t>
        </r>
      </text>
    </comment>
    <comment ref="K19" authorId="0" shapeId="0" xr:uid="{00000000-0006-0000-0500-000004000000}">
      <text>
        <r>
          <rPr>
            <sz val="9"/>
            <color indexed="81"/>
            <rFont val="MS P ゴシック"/>
            <family val="3"/>
            <charset val="128"/>
          </rPr>
          <t xml:space="preserve"> </t>
        </r>
        <r>
          <rPr>
            <sz val="11"/>
            <color indexed="81"/>
            <rFont val="MS P ゴシック"/>
            <family val="3"/>
            <charset val="128"/>
          </rPr>
          <t xml:space="preserve"> 提出済みの「財務に関する報告書」の損益計算書の完成測量高と一致します。</t>
        </r>
      </text>
    </comment>
    <comment ref="L21" authorId="0" shapeId="0" xr:uid="{00000000-0006-0000-0500-000005000000}">
      <text>
        <r>
          <rPr>
            <sz val="9"/>
            <color indexed="81"/>
            <rFont val="MS P ゴシック"/>
            <family val="3"/>
            <charset val="128"/>
          </rPr>
          <t xml:space="preserve"> </t>
        </r>
        <r>
          <rPr>
            <sz val="11"/>
            <color indexed="81"/>
            <rFont val="MS P ゴシック"/>
            <family val="3"/>
            <charset val="128"/>
          </rPr>
          <t xml:space="preserve"> 元請とは測量業者以外の者から測量業務を受注した場合を、
　下請とは他の測量業者から測量業務を受注した場合をいいます。</t>
        </r>
      </text>
    </comment>
    <comment ref="I43" authorId="0" shapeId="0" xr:uid="{00000000-0006-0000-0500-000006000000}">
      <text>
        <r>
          <rPr>
            <sz val="9"/>
            <color indexed="81"/>
            <rFont val="MS P ゴシック"/>
            <family val="3"/>
            <charset val="128"/>
          </rPr>
          <t xml:space="preserve"> </t>
        </r>
        <r>
          <rPr>
            <sz val="11"/>
            <color indexed="81"/>
            <rFont val="MS P ゴシック"/>
            <family val="3"/>
            <charset val="128"/>
          </rPr>
          <t xml:space="preserve"> 測量法に規定する測量の実績がない場合は「測量の実績がないため記載できない」と記載ください。
　※測量の実績がない場合であっても事業年
　　度は記載ください。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A2" authorId="0" shapeId="0" xr:uid="{00000000-0006-0000-0600-000001000000}">
      <text>
        <r>
          <rPr>
            <sz val="9"/>
            <color indexed="81"/>
            <rFont val="MS P ゴシック"/>
            <family val="3"/>
            <charset val="128"/>
          </rPr>
          <t>　</t>
        </r>
        <r>
          <rPr>
            <sz val="10"/>
            <color indexed="81"/>
            <rFont val="MS P ゴシック"/>
            <family val="3"/>
            <charset val="128"/>
          </rPr>
          <t xml:space="preserve">各科目及び科目の合計の欄には決算書から統一的に端数処理（切り捨て又は四捨五入）した金額を直接転記ください。
</t>
        </r>
        <r>
          <rPr>
            <sz val="10"/>
            <color indexed="8"/>
            <rFont val="MS P ゴシック"/>
            <family val="3"/>
            <charset val="128"/>
          </rPr>
          <t>　各科目及び科目の合計額が表面上の計算と整合しないこともありますが、合計額についても本来の決算額を端数処理した形で記載したものであれば問題ありません。（計算が合わない場合はNGが表示されますが、印刷は可能です）</t>
        </r>
      </text>
    </comment>
    <comment ref="AR3" authorId="0" shapeId="0" xr:uid="{00000000-0006-0000-0600-000002000000}">
      <text>
        <r>
          <rPr>
            <sz val="9"/>
            <color indexed="81"/>
            <rFont val="MS P ゴシック"/>
            <family val="3"/>
            <charset val="128"/>
          </rPr>
          <t>　</t>
        </r>
        <r>
          <rPr>
            <sz val="10"/>
            <color indexed="81"/>
            <rFont val="MS P ゴシック"/>
            <family val="3"/>
            <charset val="128"/>
          </rPr>
          <t>決算日を記載してください。
　ただし、第１期決算期未到来の場合は、会社設立年月日を記載し、設立年月日現在で作成してください。</t>
        </r>
      </text>
    </comment>
    <comment ref="AT18" authorId="0" shapeId="0" xr:uid="{00000000-0006-0000-0600-000004000000}">
      <text>
        <r>
          <rPr>
            <sz val="10"/>
            <color indexed="81"/>
            <rFont val="MS P ゴシック"/>
            <family val="3"/>
            <charset val="128"/>
          </rPr>
          <t>　当該決算年度の測量法に規定する測量業（完了）のみの売上額</t>
        </r>
        <r>
          <rPr>
            <sz val="10"/>
            <color indexed="81"/>
            <rFont val="MS P ゴシック"/>
            <family val="3"/>
            <charset val="128"/>
          </rPr>
          <t>を記載ください。</t>
        </r>
      </text>
    </comment>
    <comment ref="AT20" authorId="0" shapeId="0" xr:uid="{00000000-0006-0000-0600-000005000000}">
      <text>
        <r>
          <rPr>
            <sz val="9"/>
            <color indexed="81"/>
            <rFont val="MS P ゴシック"/>
            <family val="3"/>
            <charset val="128"/>
          </rPr>
          <t>　</t>
        </r>
        <r>
          <rPr>
            <sz val="10"/>
            <color indexed="81"/>
            <rFont val="MS P ゴシック"/>
            <family val="3"/>
            <charset val="128"/>
          </rPr>
          <t>当該決算年度の測量法に規定する測量業（完了）のみの売上原価を記載ください。
　完成測量原価報告書の完成測量原価と一致します。</t>
        </r>
      </text>
    </comment>
    <comment ref="AT32" authorId="0" shapeId="0" xr:uid="{00000000-0006-0000-0600-000006000000}">
      <text>
        <r>
          <rPr>
            <sz val="9"/>
            <color indexed="8"/>
            <rFont val="MS P ゴシック"/>
            <family val="3"/>
            <charset val="128"/>
          </rPr>
          <t>　</t>
        </r>
        <r>
          <rPr>
            <sz val="10"/>
            <color indexed="8"/>
            <rFont val="MS P ゴシック"/>
            <family val="3"/>
            <charset val="128"/>
          </rPr>
          <t>「税込方式」又は「税抜方式」を記載ください。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1" authorId="0" shapeId="0" xr:uid="{00000000-0006-0000-0700-000001000000}">
      <text>
        <r>
          <rPr>
            <sz val="9"/>
            <color indexed="81"/>
            <rFont val="MS P ゴシック"/>
            <family val="3"/>
            <charset val="128"/>
          </rPr>
          <t>　</t>
        </r>
        <r>
          <rPr>
            <sz val="11"/>
            <color indexed="81"/>
            <rFont val="MS P ゴシック"/>
            <family val="3"/>
            <charset val="128"/>
          </rPr>
          <t xml:space="preserve">各科目及び科目の合計の欄には決算書から統一的に端数処理（切り捨て又は四捨五入）した金額を直接転記ください。
</t>
        </r>
        <r>
          <rPr>
            <sz val="11"/>
            <color indexed="8"/>
            <rFont val="MS P ゴシック"/>
            <family val="3"/>
            <charset val="128"/>
          </rPr>
          <t>　各科目及び科目の合計額が表面上の計算と整合しないこともありますが、合計額についても本来の決算額を端数処理した形で記載したものであれば問題ありません。
（計算が合わない場合はNGが表示されますが、印刷は可能です）</t>
        </r>
      </text>
    </comment>
    <comment ref="B2" authorId="0" shapeId="0" xr:uid="{00000000-0006-0000-0700-000002000000}">
      <text>
        <r>
          <rPr>
            <sz val="11"/>
            <color indexed="81"/>
            <rFont val="MS P ゴシック"/>
            <family val="3"/>
            <charset val="128"/>
          </rPr>
          <t>　測量に関する原価のみを記載ください（他の業種に関する原価は除きます）。</t>
        </r>
      </text>
    </comment>
    <comment ref="Q4" authorId="0" shapeId="0" xr:uid="{00000000-0006-0000-0700-000003000000}">
      <text>
        <r>
          <rPr>
            <sz val="11"/>
            <color indexed="81"/>
            <rFont val="MS P ゴシック"/>
            <family val="3"/>
            <charset val="128"/>
          </rPr>
          <t>　事業年度期間を記載ください。</t>
        </r>
      </text>
    </comment>
    <comment ref="B5" authorId="0" shapeId="0" xr:uid="{00000000-0006-0000-0700-000004000000}">
      <text>
        <r>
          <rPr>
            <sz val="11"/>
            <color indexed="81"/>
            <rFont val="MS P ゴシック"/>
            <family val="3"/>
            <charset val="128"/>
          </rPr>
          <t>　設立後１年以内の会社については、第一期決算期未到来の場合、余白に「第一期決算期未到来のため記載できない」としまた、事業年度終了後、決算額が確定していない場合は、「決算が確定していないため記載できない」と記載ください。</t>
        </r>
      </text>
    </comment>
    <comment ref="D26" authorId="0" shapeId="0" xr:uid="{00000000-0006-0000-0700-000005000000}">
      <text>
        <r>
          <rPr>
            <sz val="9"/>
            <color indexed="81"/>
            <rFont val="MS P ゴシック"/>
            <family val="3"/>
            <charset val="128"/>
          </rPr>
          <t>　</t>
        </r>
        <r>
          <rPr>
            <sz val="11"/>
            <color indexed="81"/>
            <rFont val="MS P ゴシック"/>
            <family val="3"/>
            <charset val="128"/>
          </rPr>
          <t>様式に定めのない科目がある場合、見え消しで記載ください。
　※以降同様です。</t>
        </r>
      </text>
    </comment>
    <comment ref="T45" authorId="0" shapeId="0" xr:uid="{00000000-0006-0000-0700-000006000000}">
      <text>
        <r>
          <rPr>
            <sz val="9"/>
            <color indexed="81"/>
            <rFont val="MS P ゴシック"/>
            <family val="3"/>
            <charset val="128"/>
          </rPr>
          <t>　</t>
        </r>
        <r>
          <rPr>
            <sz val="11"/>
            <color indexed="81"/>
            <rFont val="MS P ゴシック"/>
            <family val="3"/>
            <charset val="128"/>
          </rPr>
          <t>決算書等に記載された数字を端数処理して転記ください。各科目を足し合わせた結果を記載しないでください。</t>
        </r>
      </text>
    </comment>
    <comment ref="T46" authorId="0" shapeId="0" xr:uid="{00000000-0006-0000-0700-000007000000}">
      <text>
        <r>
          <rPr>
            <sz val="9"/>
            <color indexed="81"/>
            <rFont val="MS P ゴシック"/>
            <family val="3"/>
            <charset val="128"/>
          </rPr>
          <t>　</t>
        </r>
        <r>
          <rPr>
            <sz val="11"/>
            <color indexed="81"/>
            <rFont val="MS P ゴシック"/>
            <family val="3"/>
            <charset val="128"/>
          </rPr>
          <t>期首仕掛品棚卸高や期末仕掛品棚卸高等、定めのない科目については、余白を利用して記載ください。</t>
        </r>
      </text>
    </comment>
    <comment ref="T50" authorId="0" shapeId="0" xr:uid="{00000000-0006-0000-0700-000008000000}">
      <text>
        <r>
          <rPr>
            <sz val="11"/>
            <color indexed="81"/>
            <rFont val="MS P ゴシック"/>
            <family val="3"/>
            <charset val="128"/>
          </rPr>
          <t>　損益計算書の完成測量原価と一致します。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00000000-0006-0000-0900-000001000000}">
      <text>
        <r>
          <rPr>
            <sz val="9"/>
            <color indexed="81"/>
            <rFont val="MS P ゴシック"/>
            <family val="3"/>
            <charset val="128"/>
          </rPr>
          <t>　</t>
        </r>
        <r>
          <rPr>
            <sz val="11"/>
            <color indexed="81"/>
            <rFont val="MS P ゴシック"/>
            <family val="3"/>
            <charset val="128"/>
          </rPr>
          <t>提出する財務諸表に対応する事業年度分にかかる税務署発行の法人税の納税証明書その１（原本）（国税分、納付済額が０円でも添付のこと）を添付ください。
  なお、現在の住所地（納税地）を所轄する税務署にて取得可能です。</t>
        </r>
      </text>
    </comment>
    <comment ref="B14" authorId="0" shapeId="0" xr:uid="{00000000-0006-0000-0900-000002000000}">
      <text>
        <r>
          <rPr>
            <sz val="11"/>
            <color indexed="81"/>
            <rFont val="MS P ゴシック"/>
            <family val="3"/>
            <charset val="128"/>
          </rPr>
          <t>　設立後１年以内の会社については、提出できない旨を記載した書面を提出ください。</t>
        </r>
      </text>
    </comment>
    <comment ref="B27" authorId="0" shapeId="0" xr:uid="{00000000-0006-0000-0900-000003000000}">
      <text>
        <r>
          <rPr>
            <sz val="9"/>
            <color indexed="81"/>
            <rFont val="MS P ゴシック"/>
            <family val="3"/>
            <charset val="128"/>
          </rPr>
          <t>　</t>
        </r>
        <r>
          <rPr>
            <sz val="11"/>
            <color indexed="81"/>
            <rFont val="MS P ゴシック"/>
            <family val="3"/>
            <charset val="128"/>
          </rPr>
          <t>会社名・代表者役職名及び代表者氏名を記載してください。</t>
        </r>
      </text>
    </comment>
  </commentList>
</comments>
</file>

<file path=xl/sharedStrings.xml><?xml version="1.0" encoding="utf-8"?>
<sst xmlns="http://schemas.openxmlformats.org/spreadsheetml/2006/main" count="501" uniqueCount="357">
  <si>
    <t>測量法第55条2の規定により測量業者としての登録の申請をします。</t>
    <phoneticPr fontId="20"/>
  </si>
  <si>
    <t>○</t>
    <phoneticPr fontId="20" type="Hiragana"/>
  </si>
  <si>
    <t>　　○○測量　株式会社</t>
    <rPh sb="4" eb="6">
      <t>そくりょう</t>
    </rPh>
    <rPh sb="7" eb="11">
      <t>かぶしきがいしゃ</t>
    </rPh>
    <phoneticPr fontId="20" type="Hiragana"/>
  </si>
  <si>
    <t>申請者</t>
    <rPh sb="0" eb="2">
      <t>シンセイ</t>
    </rPh>
    <rPh sb="2" eb="3">
      <t>シャ</t>
    </rPh>
    <phoneticPr fontId="20"/>
  </si>
  <si>
    <t>　　代表取締役　○○　○○</t>
    <rPh sb="2" eb="4">
      <t>だいひょう</t>
    </rPh>
    <rPh sb="4" eb="7">
      <t>とりしまりやく</t>
    </rPh>
    <phoneticPr fontId="20" type="Hiragana"/>
  </si>
  <si>
    <t>○○地方整備局長</t>
    <rPh sb="2" eb="4">
      <t>ちほう</t>
    </rPh>
    <rPh sb="4" eb="6">
      <t>せいび</t>
    </rPh>
    <rPh sb="6" eb="7">
      <t>きょく</t>
    </rPh>
    <rPh sb="7" eb="8">
      <t>ちょう</t>
    </rPh>
    <phoneticPr fontId="20" type="Hiragana"/>
  </si>
  <si>
    <t>　殿</t>
    <rPh sb="1" eb="2">
      <t>ドノ</t>
    </rPh>
    <phoneticPr fontId="20"/>
  </si>
  <si>
    <t>申　請　の　区　分</t>
    <rPh sb="0" eb="1">
      <t>サル</t>
    </rPh>
    <rPh sb="2" eb="3">
      <t>ショウ</t>
    </rPh>
    <rPh sb="6" eb="7">
      <t>ク</t>
    </rPh>
    <rPh sb="8" eb="9">
      <t>ブン</t>
    </rPh>
    <phoneticPr fontId="20"/>
  </si>
  <si>
    <t>新 規 登 録</t>
    <rPh sb="0" eb="1">
      <t>シン</t>
    </rPh>
    <rPh sb="2" eb="3">
      <t>タダシ</t>
    </rPh>
    <rPh sb="4" eb="5">
      <t>ノボル</t>
    </rPh>
    <rPh sb="6" eb="7">
      <t>ロク</t>
    </rPh>
    <phoneticPr fontId="20"/>
  </si>
  <si>
    <t>更 新 登 録</t>
    <rPh sb="0" eb="1">
      <t>サラ</t>
    </rPh>
    <rPh sb="2" eb="3">
      <t>シン</t>
    </rPh>
    <rPh sb="4" eb="5">
      <t>ノボル</t>
    </rPh>
    <rPh sb="6" eb="7">
      <t>ロク</t>
    </rPh>
    <phoneticPr fontId="20"/>
  </si>
  <si>
    <t>ふ　　り　　が　　な</t>
    <phoneticPr fontId="20"/>
  </si>
  <si>
    <t>商 号 又 は 名 称</t>
    <rPh sb="0" eb="1">
      <t>ショウ</t>
    </rPh>
    <rPh sb="2" eb="3">
      <t>ゴウ</t>
    </rPh>
    <rPh sb="4" eb="5">
      <t>マタ</t>
    </rPh>
    <rPh sb="8" eb="9">
      <t>メイ</t>
    </rPh>
    <rPh sb="10" eb="11">
      <t>ショウ</t>
    </rPh>
    <phoneticPr fontId="20"/>
  </si>
  <si>
    <t>　○○測量　株式会社</t>
    <rPh sb="3" eb="5">
      <t>そくりょう</t>
    </rPh>
    <rPh sb="6" eb="10">
      <t>かぶしきがいしゃ</t>
    </rPh>
    <phoneticPr fontId="20" type="Hiragana"/>
  </si>
  <si>
    <t>資本金又は出資の額</t>
    <rPh sb="0" eb="2">
      <t>シホン</t>
    </rPh>
    <rPh sb="2" eb="3">
      <t>キン</t>
    </rPh>
    <rPh sb="3" eb="4">
      <t>マタ</t>
    </rPh>
    <rPh sb="5" eb="7">
      <t>シュッシ</t>
    </rPh>
    <rPh sb="8" eb="9">
      <t>ガク</t>
    </rPh>
    <phoneticPr fontId="20"/>
  </si>
  <si>
    <t>　1,000万円</t>
    <rPh sb="6" eb="7">
      <t>まん</t>
    </rPh>
    <rPh sb="7" eb="8">
      <t>えん</t>
    </rPh>
    <phoneticPr fontId="20" type="Hiragana"/>
  </si>
  <si>
    <t>役員</t>
    <rPh sb="0" eb="2">
      <t>ヤクイン</t>
    </rPh>
    <phoneticPr fontId="20"/>
  </si>
  <si>
    <t>の氏名及び役名</t>
    <rPh sb="1" eb="3">
      <t>シメイ</t>
    </rPh>
    <rPh sb="3" eb="4">
      <t>オヨ</t>
    </rPh>
    <rPh sb="5" eb="6">
      <t>ヤク</t>
    </rPh>
    <rPh sb="6" eb="7">
      <t>メイ</t>
    </rPh>
    <phoneticPr fontId="20"/>
  </si>
  <si>
    <t>申　請　時
の　登　録</t>
    <rPh sb="0" eb="1">
      <t>サル</t>
    </rPh>
    <rPh sb="2" eb="3">
      <t>ショウ</t>
    </rPh>
    <rPh sb="4" eb="5">
      <t>トキ</t>
    </rPh>
    <rPh sb="9" eb="10">
      <t>ノボル</t>
    </rPh>
    <rPh sb="11" eb="12">
      <t>ロク</t>
    </rPh>
    <phoneticPr fontId="20"/>
  </si>
  <si>
    <t>登録第</t>
    <phoneticPr fontId="20"/>
  </si>
  <si>
    <t>号</t>
    <rPh sb="0" eb="1">
      <t>ゴウ</t>
    </rPh>
    <phoneticPr fontId="20"/>
  </si>
  <si>
    <t>役　　　　名</t>
    <rPh sb="0" eb="1">
      <t>ヤク</t>
    </rPh>
    <rPh sb="5" eb="6">
      <t>メイ</t>
    </rPh>
    <phoneticPr fontId="20"/>
  </si>
  <si>
    <t>日登録</t>
    <rPh sb="0" eb="1">
      <t>ニチ</t>
    </rPh>
    <rPh sb="1" eb="3">
      <t>トウロク</t>
    </rPh>
    <phoneticPr fontId="20"/>
  </si>
  <si>
    <t>氏　　　　　　名</t>
    <rPh sb="0" eb="1">
      <t>シ</t>
    </rPh>
    <rPh sb="7" eb="8">
      <t>メイ</t>
    </rPh>
    <phoneticPr fontId="20"/>
  </si>
  <si>
    <t>○○　○○</t>
    <phoneticPr fontId="20" type="Hiragana"/>
  </si>
  <si>
    <t>代表取締役</t>
    <rPh sb="0" eb="2">
      <t>だいひょう</t>
    </rPh>
    <rPh sb="2" eb="5">
      <t>とりしまりやく</t>
    </rPh>
    <phoneticPr fontId="20" type="Hiragana"/>
  </si>
  <si>
    <t>△△　△△</t>
    <phoneticPr fontId="20" type="Hiragana"/>
  </si>
  <si>
    <t>取締役</t>
    <rPh sb="0" eb="3">
      <t>とりしまりやく</t>
    </rPh>
    <phoneticPr fontId="20" type="Hiragana"/>
  </si>
  <si>
    <t>（消印してはならない）</t>
    <phoneticPr fontId="20"/>
  </si>
  <si>
    <t>記載要領</t>
    <rPh sb="0" eb="2">
      <t>キサイ</t>
    </rPh>
    <rPh sb="2" eb="4">
      <t>ヨウリョウ</t>
    </rPh>
    <phoneticPr fontId="20"/>
  </si>
  <si>
    <t>　1　×印欄は記載しないこと。</t>
    <rPh sb="4" eb="5">
      <t>シルシ</t>
    </rPh>
    <rPh sb="5" eb="6">
      <t>ラン</t>
    </rPh>
    <rPh sb="7" eb="9">
      <t>キサイ</t>
    </rPh>
    <phoneticPr fontId="20"/>
  </si>
  <si>
    <t>　2　申請の区分欄は、該当する文字を○で囲むこと。</t>
    <rPh sb="3" eb="5">
      <t>シンセイ</t>
    </rPh>
    <rPh sb="6" eb="8">
      <t>クブン</t>
    </rPh>
    <rPh sb="8" eb="9">
      <t>ラン</t>
    </rPh>
    <rPh sb="11" eb="13">
      <t>ガイトウ</t>
    </rPh>
    <rPh sb="15" eb="17">
      <t>モジ</t>
    </rPh>
    <rPh sb="20" eb="21">
      <t>カコ</t>
    </rPh>
    <phoneticPr fontId="20"/>
  </si>
  <si>
    <t>　3　資本金又は出資の額、役員の氏名及び役名の欄は、法人の場合にのみ記載すること。</t>
    <rPh sb="3" eb="5">
      <t>シホン</t>
    </rPh>
    <rPh sb="5" eb="6">
      <t>キン</t>
    </rPh>
    <rPh sb="6" eb="7">
      <t>マタ</t>
    </rPh>
    <rPh sb="8" eb="10">
      <t>シュッシ</t>
    </rPh>
    <rPh sb="11" eb="12">
      <t>ガク</t>
    </rPh>
    <rPh sb="13" eb="15">
      <t>ヤクイン</t>
    </rPh>
    <rPh sb="16" eb="18">
      <t>シメイ</t>
    </rPh>
    <rPh sb="18" eb="19">
      <t>オヨ</t>
    </rPh>
    <rPh sb="20" eb="21">
      <t>ヤク</t>
    </rPh>
    <rPh sb="21" eb="22">
      <t>メイ</t>
    </rPh>
    <rPh sb="23" eb="24">
      <t>ラン</t>
    </rPh>
    <rPh sb="26" eb="28">
      <t>ホウジン</t>
    </rPh>
    <rPh sb="29" eb="31">
      <t>バアイ</t>
    </rPh>
    <rPh sb="34" eb="36">
      <t>キサイ</t>
    </rPh>
    <phoneticPr fontId="20"/>
  </si>
  <si>
    <t>計</t>
    <rPh sb="0" eb="1">
      <t>ケイ</t>
    </rPh>
    <phoneticPr fontId="20"/>
  </si>
  <si>
    <t>　記載要領</t>
    <rPh sb="1" eb="3">
      <t>キサイ</t>
    </rPh>
    <rPh sb="3" eb="5">
      <t>ヨウリョウ</t>
    </rPh>
    <phoneticPr fontId="20"/>
  </si>
  <si>
    <t>定　款</t>
    <rPh sb="0" eb="1">
      <t>サダム</t>
    </rPh>
    <rPh sb="2" eb="3">
      <t>カン</t>
    </rPh>
    <phoneticPr fontId="20"/>
  </si>
  <si>
    <t>１．・・・・・・・・・</t>
    <phoneticPr fontId="20"/>
  </si>
  <si>
    <t>２．・・・・・・・・・</t>
    <phoneticPr fontId="20"/>
  </si>
  <si>
    <t>３．・・・・・・・・・</t>
    <phoneticPr fontId="20"/>
  </si>
  <si>
    <t>　　　　　・</t>
    <phoneticPr fontId="20"/>
  </si>
  <si>
    <t>　　　現行定款に相違ないことを誓約する。</t>
    <rPh sb="3" eb="5">
      <t>ゲンコウ</t>
    </rPh>
    <rPh sb="5" eb="7">
      <t>テイカン</t>
    </rPh>
    <rPh sb="8" eb="10">
      <t>ソウイ</t>
    </rPh>
    <rPh sb="15" eb="17">
      <t>セイヤク</t>
    </rPh>
    <phoneticPr fontId="20"/>
  </si>
  <si>
    <t>　　　　　　　　　　　　　　　○○測量　株式会社</t>
    <rPh sb="17" eb="19">
      <t>ソクリョウ</t>
    </rPh>
    <rPh sb="20" eb="24">
      <t>カブシキガイシャ</t>
    </rPh>
    <phoneticPr fontId="20"/>
  </si>
  <si>
    <t>営　業　経　歴　書</t>
    <rPh sb="0" eb="1">
      <t>エイ</t>
    </rPh>
    <rPh sb="2" eb="3">
      <t>ギョウ</t>
    </rPh>
    <rPh sb="4" eb="5">
      <t>キョウ</t>
    </rPh>
    <rPh sb="6" eb="7">
      <t>レキ</t>
    </rPh>
    <rPh sb="8" eb="9">
      <t>ショ</t>
    </rPh>
    <phoneticPr fontId="20"/>
  </si>
  <si>
    <t>注 文 者 名</t>
    <rPh sb="0" eb="1">
      <t>チュウ</t>
    </rPh>
    <rPh sb="2" eb="3">
      <t>ブン</t>
    </rPh>
    <rPh sb="4" eb="5">
      <t>シャ</t>
    </rPh>
    <rPh sb="6" eb="7">
      <t>メイ</t>
    </rPh>
    <phoneticPr fontId="20"/>
  </si>
  <si>
    <t>測 量 名</t>
    <rPh sb="0" eb="1">
      <t>ハカリ</t>
    </rPh>
    <rPh sb="2" eb="3">
      <t>リョウ</t>
    </rPh>
    <rPh sb="4" eb="5">
      <t>メイ</t>
    </rPh>
    <phoneticPr fontId="20"/>
  </si>
  <si>
    <t>測量地域</t>
    <rPh sb="0" eb="2">
      <t>ソクリョウ</t>
    </rPh>
    <rPh sb="2" eb="4">
      <t>チイキ</t>
    </rPh>
    <phoneticPr fontId="20"/>
  </si>
  <si>
    <t>請負代金の額</t>
    <rPh sb="0" eb="2">
      <t>ウケオイ</t>
    </rPh>
    <rPh sb="2" eb="4">
      <t>ダイキン</t>
    </rPh>
    <rPh sb="5" eb="6">
      <t>ガク</t>
    </rPh>
    <phoneticPr fontId="20"/>
  </si>
  <si>
    <t>着手年月</t>
    <rPh sb="0" eb="2">
      <t>チャクシュ</t>
    </rPh>
    <rPh sb="2" eb="4">
      <t>ネンゲツ</t>
    </rPh>
    <phoneticPr fontId="20"/>
  </si>
  <si>
    <t>完成年月</t>
    <rPh sb="0" eb="2">
      <t>カンセイ</t>
    </rPh>
    <rPh sb="2" eb="4">
      <t>ネンゲツ</t>
    </rPh>
    <phoneticPr fontId="20"/>
  </si>
  <si>
    <t>測量の実績がないため記載できない。</t>
    <rPh sb="0" eb="2">
      <t>ソクリョウ</t>
    </rPh>
    <rPh sb="3" eb="5">
      <t>ジッセキ</t>
    </rPh>
    <rPh sb="10" eb="12">
      <t>キサイ</t>
    </rPh>
    <phoneticPr fontId="20"/>
  </si>
  <si>
    <t>営　　　業　　　の　　　沿　　　革</t>
    <rPh sb="0" eb="1">
      <t>エイ</t>
    </rPh>
    <rPh sb="4" eb="5">
      <t>ギョウ</t>
    </rPh>
    <rPh sb="12" eb="13">
      <t>エン</t>
    </rPh>
    <rPh sb="16" eb="17">
      <t>カワ</t>
    </rPh>
    <phoneticPr fontId="20"/>
  </si>
  <si>
    <t>創　　業</t>
    <rPh sb="0" eb="1">
      <t>キズ</t>
    </rPh>
    <rPh sb="3" eb="4">
      <t>ギョウ</t>
    </rPh>
    <phoneticPr fontId="20"/>
  </si>
  <si>
    <t>○</t>
    <phoneticPr fontId="20"/>
  </si>
  <si>
    <t>記載要領</t>
    <rPh sb="0" eb="1">
      <t>キ</t>
    </rPh>
    <rPh sb="1" eb="2">
      <t>ミツル</t>
    </rPh>
    <rPh sb="2" eb="4">
      <t>ヨウリョウ</t>
    </rPh>
    <phoneticPr fontId="20"/>
  </si>
  <si>
    <t>　2　下請測量については、注文者欄には、直接注文をした元請者を記載し、測量名欄には、下請測量の名称を記載すること。</t>
    <rPh sb="3" eb="5">
      <t>シタウ</t>
    </rPh>
    <rPh sb="5" eb="7">
      <t>ソクリョウ</t>
    </rPh>
    <rPh sb="13" eb="15">
      <t>チュウモン</t>
    </rPh>
    <rPh sb="15" eb="16">
      <t>シャ</t>
    </rPh>
    <rPh sb="16" eb="17">
      <t>ラン</t>
    </rPh>
    <rPh sb="20" eb="22">
      <t>チョクセツ</t>
    </rPh>
    <rPh sb="22" eb="24">
      <t>チュウモン</t>
    </rPh>
    <rPh sb="27" eb="28">
      <t>モト</t>
    </rPh>
    <rPh sb="28" eb="29">
      <t>ウ</t>
    </rPh>
    <rPh sb="29" eb="30">
      <t>モノ</t>
    </rPh>
    <rPh sb="31" eb="33">
      <t>キサイ</t>
    </rPh>
    <rPh sb="35" eb="37">
      <t>ソクリョウ</t>
    </rPh>
    <rPh sb="37" eb="38">
      <t>メイ</t>
    </rPh>
    <rPh sb="38" eb="39">
      <t>ラン</t>
    </rPh>
    <rPh sb="42" eb="44">
      <t>シタウ</t>
    </rPh>
    <rPh sb="44" eb="46">
      <t>ソクリョウ</t>
    </rPh>
    <phoneticPr fontId="20"/>
  </si>
  <si>
    <t>　3　測量名欄は、測量の目的及び方法が分かるように記載すること。</t>
    <rPh sb="3" eb="5">
      <t>ソクリョウ</t>
    </rPh>
    <rPh sb="5" eb="6">
      <t>メイ</t>
    </rPh>
    <rPh sb="6" eb="7">
      <t>ラン</t>
    </rPh>
    <rPh sb="9" eb="11">
      <t>ソクリョウ</t>
    </rPh>
    <rPh sb="12" eb="14">
      <t>モクテキ</t>
    </rPh>
    <rPh sb="14" eb="15">
      <t>オヨ</t>
    </rPh>
    <rPh sb="16" eb="18">
      <t>ホウホウ</t>
    </rPh>
    <rPh sb="19" eb="20">
      <t>ワ</t>
    </rPh>
    <rPh sb="25" eb="27">
      <t>キサイ</t>
    </rPh>
    <phoneticPr fontId="20"/>
  </si>
  <si>
    <t>　4　測量地域欄は、都道府県市町村名をもつて記載すること。</t>
    <rPh sb="3" eb="5">
      <t>ソクリョウ</t>
    </rPh>
    <rPh sb="5" eb="7">
      <t>チイキ</t>
    </rPh>
    <rPh sb="7" eb="8">
      <t>ラン</t>
    </rPh>
    <rPh sb="10" eb="14">
      <t>トドウフケン</t>
    </rPh>
    <rPh sb="14" eb="17">
      <t>シチョウソン</t>
    </rPh>
    <rPh sb="17" eb="18">
      <t>メイ</t>
    </rPh>
    <rPh sb="22" eb="24">
      <t>キサイ</t>
    </rPh>
    <phoneticPr fontId="20"/>
  </si>
  <si>
    <t>　5　創業欄は、創業時の営業内容の概略を記載すること。</t>
    <rPh sb="3" eb="5">
      <t>ソウギョウ</t>
    </rPh>
    <rPh sb="5" eb="6">
      <t>ラン</t>
    </rPh>
    <rPh sb="8" eb="10">
      <t>ソウギョウ</t>
    </rPh>
    <rPh sb="10" eb="11">
      <t>ジ</t>
    </rPh>
    <rPh sb="12" eb="14">
      <t>エイギョウ</t>
    </rPh>
    <rPh sb="14" eb="16">
      <t>ナイヨウ</t>
    </rPh>
    <rPh sb="17" eb="19">
      <t>ガイリャク</t>
    </rPh>
    <rPh sb="20" eb="22">
      <t>キサイ</t>
    </rPh>
    <phoneticPr fontId="20"/>
  </si>
  <si>
    <t>　6　創業後の沿革欄は、組織の変更、合併、分割、営業の休止、営業の再開、商号若しくは名称の変更又は資本若しくは</t>
    <rPh sb="3" eb="5">
      <t>ソウギョウ</t>
    </rPh>
    <rPh sb="5" eb="6">
      <t>ゴ</t>
    </rPh>
    <rPh sb="7" eb="9">
      <t>エンカク</t>
    </rPh>
    <rPh sb="9" eb="10">
      <t>ラン</t>
    </rPh>
    <rPh sb="12" eb="14">
      <t>ソシキ</t>
    </rPh>
    <rPh sb="15" eb="17">
      <t>ヘンコウ</t>
    </rPh>
    <rPh sb="18" eb="20">
      <t>ガッペイ</t>
    </rPh>
    <rPh sb="21" eb="23">
      <t>ブンカツ</t>
    </rPh>
    <rPh sb="24" eb="26">
      <t>エイギョウ</t>
    </rPh>
    <rPh sb="27" eb="29">
      <t>キュウシ</t>
    </rPh>
    <rPh sb="30" eb="32">
      <t>エイギョウ</t>
    </rPh>
    <rPh sb="33" eb="35">
      <t>サイカイ</t>
    </rPh>
    <rPh sb="36" eb="38">
      <t>ショウゴウ</t>
    </rPh>
    <rPh sb="38" eb="39">
      <t>モ</t>
    </rPh>
    <rPh sb="42" eb="44">
      <t>メイショウ</t>
    </rPh>
    <phoneticPr fontId="20"/>
  </si>
  <si>
    <t>　　出資の変更を記載すること。</t>
    <rPh sb="2" eb="4">
      <t>シュッシ</t>
    </rPh>
    <rPh sb="5" eb="7">
      <t>ヘンコウ</t>
    </rPh>
    <rPh sb="8" eb="10">
      <t>キサイ</t>
    </rPh>
    <phoneticPr fontId="20"/>
  </si>
  <si>
    <t>　7　新たに事業を営もうとする者は、創業欄にその旨を記載すること。</t>
    <rPh sb="3" eb="4">
      <t>アラ</t>
    </rPh>
    <rPh sb="6" eb="8">
      <t>ジギョウ</t>
    </rPh>
    <rPh sb="9" eb="10">
      <t>イトナ</t>
    </rPh>
    <rPh sb="15" eb="16">
      <t>モノ</t>
    </rPh>
    <rPh sb="18" eb="20">
      <t>ソウギョウ</t>
    </rPh>
    <rPh sb="20" eb="21">
      <t>ラン</t>
    </rPh>
    <rPh sb="24" eb="25">
      <t>ムネ</t>
    </rPh>
    <rPh sb="26" eb="28">
      <t>キサイ</t>
    </rPh>
    <phoneticPr fontId="20"/>
  </si>
  <si>
    <t>（別表第十二（第十四条関係））</t>
    <rPh sb="1" eb="2">
      <t>ベツ</t>
    </rPh>
    <rPh sb="2" eb="3">
      <t>ヒョウ</t>
    </rPh>
    <rPh sb="3" eb="4">
      <t>ダイ</t>
    </rPh>
    <rPh sb="4" eb="6">
      <t>ジュウニ</t>
    </rPh>
    <rPh sb="7" eb="8">
      <t>ダイ</t>
    </rPh>
    <rPh sb="8" eb="10">
      <t>ジュウヨン</t>
    </rPh>
    <rPh sb="10" eb="11">
      <t>ジョウ</t>
    </rPh>
    <rPh sb="11" eb="13">
      <t>カンケイ</t>
    </rPh>
    <phoneticPr fontId="20"/>
  </si>
  <si>
    <t>直前二年の各事業年度における測量実施金額</t>
    <rPh sb="0" eb="2">
      <t>チョクゼン</t>
    </rPh>
    <rPh sb="2" eb="4">
      <t>ニネン</t>
    </rPh>
    <rPh sb="5" eb="8">
      <t>カクジギョウ</t>
    </rPh>
    <rPh sb="8" eb="10">
      <t>ネンド</t>
    </rPh>
    <rPh sb="14" eb="16">
      <t>ソクリョウ</t>
    </rPh>
    <rPh sb="16" eb="18">
      <t>ジッシ</t>
    </rPh>
    <rPh sb="18" eb="20">
      <t>キンガク</t>
    </rPh>
    <phoneticPr fontId="20"/>
  </si>
  <si>
    <t>基本測量及
び公共測量</t>
    <rPh sb="0" eb="2">
      <t>キホン</t>
    </rPh>
    <rPh sb="2" eb="4">
      <t>ソクリョウ</t>
    </rPh>
    <rPh sb="4" eb="5">
      <t>オヨ</t>
    </rPh>
    <rPh sb="7" eb="9">
      <t>コウキョウ</t>
    </rPh>
    <rPh sb="9" eb="11">
      <t>ソクリョウ</t>
    </rPh>
    <phoneticPr fontId="20"/>
  </si>
  <si>
    <t>その他の
測　　量</t>
    <rPh sb="2" eb="3">
      <t>タ</t>
    </rPh>
    <rPh sb="5" eb="6">
      <t>ハカリ</t>
    </rPh>
    <rPh sb="8" eb="9">
      <t>リョウ</t>
    </rPh>
    <phoneticPr fontId="20"/>
  </si>
  <si>
    <t>　　　　　　　　　　　区分
 事業年度</t>
    <rPh sb="11" eb="13">
      <t>クブン</t>
    </rPh>
    <rPh sb="15" eb="17">
      <t>ジギョウ</t>
    </rPh>
    <rPh sb="17" eb="19">
      <t>ネンド</t>
    </rPh>
    <phoneticPr fontId="20"/>
  </si>
  <si>
    <t>元請･下請
別の内訳</t>
    <rPh sb="0" eb="2">
      <t>モトウケ</t>
    </rPh>
    <rPh sb="3" eb="5">
      <t>シタウケ</t>
    </rPh>
    <rPh sb="6" eb="7">
      <t>ベツ</t>
    </rPh>
    <rPh sb="8" eb="9">
      <t>ナイ</t>
    </rPh>
    <rPh sb="9" eb="10">
      <t>ヤク</t>
    </rPh>
    <phoneticPr fontId="20"/>
  </si>
  <si>
    <t>第</t>
    <rPh sb="0" eb="1">
      <t>ダイ</t>
    </rPh>
    <phoneticPr fontId="20"/>
  </si>
  <si>
    <t>期</t>
    <rPh sb="0" eb="1">
      <t>キ</t>
    </rPh>
    <phoneticPr fontId="20"/>
  </si>
  <si>
    <t>千円</t>
    <rPh sb="0" eb="2">
      <t>センエン</t>
    </rPh>
    <phoneticPr fontId="20"/>
  </si>
  <si>
    <t>元請</t>
    <rPh sb="0" eb="2">
      <t>モトウケ</t>
    </rPh>
    <phoneticPr fontId="20"/>
  </si>
  <si>
    <t>自</t>
    <rPh sb="0" eb="1">
      <t>ジ</t>
    </rPh>
    <phoneticPr fontId="20"/>
  </si>
  <si>
    <t>○○</t>
    <phoneticPr fontId="20"/>
  </si>
  <si>
    <t>日</t>
    <rPh sb="0" eb="1">
      <t>ヒ</t>
    </rPh>
    <phoneticPr fontId="20"/>
  </si>
  <si>
    <t>下請</t>
    <rPh sb="0" eb="2">
      <t>シタウケ</t>
    </rPh>
    <phoneticPr fontId="20"/>
  </si>
  <si>
    <t>至</t>
    <rPh sb="0" eb="1">
      <t>イタ</t>
    </rPh>
    <phoneticPr fontId="20"/>
  </si>
  <si>
    <t>記載要領</t>
    <phoneticPr fontId="20"/>
  </si>
  <si>
    <t>1　本表は、完成した測量の請負代金の額を記載すること。</t>
    <phoneticPr fontId="20"/>
  </si>
  <si>
    <t>2　「元請」とは、測量業者以外の者から測量業を受注した場合をいい、「下請」とは、他の測量業者から測量業務　　
　を受注した場合をいう。</t>
    <phoneticPr fontId="20"/>
  </si>
  <si>
    <t>月</t>
    <rPh sb="0" eb="1">
      <t>ガツ</t>
    </rPh>
    <phoneticPr fontId="20"/>
  </si>
  <si>
    <t>（会社名）</t>
    <rPh sb="1" eb="4">
      <t>カイシャメイ</t>
    </rPh>
    <phoneticPr fontId="20"/>
  </si>
  <si>
    <t>(別表第十二(第十四条関係))</t>
    <rPh sb="1" eb="2">
      <t>ベツ</t>
    </rPh>
    <rPh sb="2" eb="3">
      <t>ヒョウ</t>
    </rPh>
    <rPh sb="3" eb="4">
      <t>ダイ</t>
    </rPh>
    <rPh sb="4" eb="6">
      <t>ジュウニ</t>
    </rPh>
    <rPh sb="7" eb="8">
      <t>ダイ</t>
    </rPh>
    <rPh sb="8" eb="11">
      <t>ジュウヨンジョウ</t>
    </rPh>
    <rPh sb="11" eb="13">
      <t>カンケイ</t>
    </rPh>
    <phoneticPr fontId="20"/>
  </si>
  <si>
    <t>Ⅰ 人件費</t>
    <phoneticPr fontId="20"/>
  </si>
  <si>
    <t>　人件費計</t>
    <phoneticPr fontId="20"/>
  </si>
  <si>
    <t>Ⅱ 外注費</t>
    <phoneticPr fontId="20"/>
  </si>
  <si>
    <t>　外注費計</t>
    <phoneticPr fontId="20"/>
  </si>
  <si>
    <t>Ⅲ 材料費</t>
    <phoneticPr fontId="20"/>
  </si>
  <si>
    <t>Ⅳ 経　費</t>
    <phoneticPr fontId="20"/>
  </si>
  <si>
    <t xml:space="preserve">  経費計</t>
    <phoneticPr fontId="20"/>
  </si>
  <si>
    <t xml:space="preserve">  完成測量原価</t>
    <phoneticPr fontId="20"/>
  </si>
  <si>
    <t>２　勘定科目の分類は、国土交通大臣が定めるところによること。</t>
    <phoneticPr fontId="20"/>
  </si>
  <si>
    <t>納　税　証　明　書</t>
    <rPh sb="0" eb="1">
      <t>オサム</t>
    </rPh>
    <rPh sb="2" eb="3">
      <t>ゼイ</t>
    </rPh>
    <rPh sb="4" eb="5">
      <t>アカシ</t>
    </rPh>
    <rPh sb="6" eb="7">
      <t>メイ</t>
    </rPh>
    <rPh sb="8" eb="9">
      <t>ショ</t>
    </rPh>
    <phoneticPr fontId="20"/>
  </si>
  <si>
    <t>（その１　納税額等証明用）</t>
    <rPh sb="5" eb="7">
      <t>ノウゼイ</t>
    </rPh>
    <rPh sb="7" eb="8">
      <t>ガク</t>
    </rPh>
    <rPh sb="8" eb="9">
      <t>ナド</t>
    </rPh>
    <rPh sb="9" eb="11">
      <t>ショウメイ</t>
    </rPh>
    <rPh sb="11" eb="12">
      <t>ヨウ</t>
    </rPh>
    <phoneticPr fontId="20"/>
  </si>
  <si>
    <t>住所　…</t>
    <rPh sb="0" eb="2">
      <t>ジュウショ</t>
    </rPh>
    <phoneticPr fontId="20"/>
  </si>
  <si>
    <t>氏名　…</t>
    <rPh sb="0" eb="2">
      <t>シメイ</t>
    </rPh>
    <phoneticPr fontId="20"/>
  </si>
  <si>
    <t>　　　　　　　　　　　　納付済額を証する書面</t>
    <rPh sb="12" eb="15">
      <t>ノウフズミ</t>
    </rPh>
    <rPh sb="15" eb="16">
      <t>ガク</t>
    </rPh>
    <rPh sb="17" eb="18">
      <t>ショウ</t>
    </rPh>
    <rPh sb="20" eb="22">
      <t>ショメン</t>
    </rPh>
    <phoneticPr fontId="20"/>
  </si>
  <si>
    <t>　　　　　　　　第１期決算期未到来（未確定）のため添付できない。</t>
    <rPh sb="25" eb="27">
      <t>テンプ</t>
    </rPh>
    <phoneticPr fontId="20"/>
  </si>
  <si>
    <t>使　　用　　人　　数</t>
    <rPh sb="0" eb="1">
      <t>ツカ</t>
    </rPh>
    <rPh sb="3" eb="4">
      <t>ヨウ</t>
    </rPh>
    <rPh sb="6" eb="7">
      <t>ジン</t>
    </rPh>
    <rPh sb="9" eb="10">
      <t>カズ</t>
    </rPh>
    <phoneticPr fontId="20"/>
  </si>
  <si>
    <t>区分</t>
    <rPh sb="0" eb="2">
      <t>クブン</t>
    </rPh>
    <phoneticPr fontId="20"/>
  </si>
  <si>
    <t>技術関係使用人</t>
    <rPh sb="0" eb="2">
      <t>ギジュツ</t>
    </rPh>
    <rPh sb="2" eb="4">
      <t>カンケイ</t>
    </rPh>
    <rPh sb="4" eb="6">
      <t>シヨウ</t>
    </rPh>
    <rPh sb="6" eb="7">
      <t>ニン</t>
    </rPh>
    <phoneticPr fontId="20"/>
  </si>
  <si>
    <t xml:space="preserve">事務関係 </t>
    <rPh sb="0" eb="2">
      <t>ジム</t>
    </rPh>
    <rPh sb="2" eb="4">
      <t>カンケイ</t>
    </rPh>
    <phoneticPr fontId="20"/>
  </si>
  <si>
    <t>測 量 士</t>
    <rPh sb="0" eb="1">
      <t>ハカリ</t>
    </rPh>
    <rPh sb="2" eb="3">
      <t>リョウ</t>
    </rPh>
    <rPh sb="4" eb="5">
      <t>シ</t>
    </rPh>
    <phoneticPr fontId="20"/>
  </si>
  <si>
    <t>測量士補</t>
    <rPh sb="0" eb="3">
      <t>ソクリョウシ</t>
    </rPh>
    <rPh sb="3" eb="4">
      <t>ホ</t>
    </rPh>
    <phoneticPr fontId="20"/>
  </si>
  <si>
    <t>そ の 他</t>
    <rPh sb="4" eb="5">
      <t>タ</t>
    </rPh>
    <phoneticPr fontId="20"/>
  </si>
  <si>
    <t>使 用 人</t>
    <rPh sb="0" eb="1">
      <t>ツカ</t>
    </rPh>
    <rPh sb="2" eb="3">
      <t>ヨウ</t>
    </rPh>
    <rPh sb="4" eb="5">
      <t>ニン</t>
    </rPh>
    <phoneticPr fontId="20"/>
  </si>
  <si>
    <t>役員兼務の
使用人</t>
    <rPh sb="0" eb="2">
      <t>ヤクイン</t>
    </rPh>
    <rPh sb="2" eb="4">
      <t>ケンム</t>
    </rPh>
    <rPh sb="6" eb="8">
      <t>シヨウ</t>
    </rPh>
    <rPh sb="8" eb="9">
      <t>ジン</t>
    </rPh>
    <phoneticPr fontId="20"/>
  </si>
  <si>
    <t>その他の
使用人</t>
    <rPh sb="2" eb="3">
      <t>タ</t>
    </rPh>
    <rPh sb="5" eb="7">
      <t>シヨウ</t>
    </rPh>
    <rPh sb="7" eb="8">
      <t>ジン</t>
    </rPh>
    <phoneticPr fontId="20"/>
  </si>
  <si>
    <t>　使用人には、雇用期間を限定して雇用された者及び測量業以外の営業又は事業を併せて営む場合における当該測量業以外の事業に従事するものを含めないこと。</t>
    <rPh sb="1" eb="3">
      <t>シヨウ</t>
    </rPh>
    <rPh sb="3" eb="4">
      <t>ニン</t>
    </rPh>
    <rPh sb="7" eb="9">
      <t>コヨウ</t>
    </rPh>
    <rPh sb="9" eb="11">
      <t>キカン</t>
    </rPh>
    <rPh sb="12" eb="14">
      <t>ゲンテイ</t>
    </rPh>
    <rPh sb="16" eb="18">
      <t>コヨウ</t>
    </rPh>
    <rPh sb="21" eb="22">
      <t>モノ</t>
    </rPh>
    <rPh sb="22" eb="23">
      <t>オヨ</t>
    </rPh>
    <rPh sb="24" eb="26">
      <t>ソクリョウ</t>
    </rPh>
    <rPh sb="26" eb="27">
      <t>ギョウ</t>
    </rPh>
    <rPh sb="27" eb="29">
      <t>イガイ</t>
    </rPh>
    <rPh sb="30" eb="32">
      <t>エイギョウ</t>
    </rPh>
    <rPh sb="32" eb="33">
      <t>マタ</t>
    </rPh>
    <rPh sb="34" eb="36">
      <t>ジギョウ</t>
    </rPh>
    <rPh sb="37" eb="38">
      <t>アワ</t>
    </rPh>
    <rPh sb="40" eb="41">
      <t>イトナ</t>
    </rPh>
    <rPh sb="42" eb="43">
      <t>バ</t>
    </rPh>
    <rPh sb="43" eb="44">
      <t>ゴウ</t>
    </rPh>
    <rPh sb="48" eb="50">
      <t>トウガイ</t>
    </rPh>
    <rPh sb="50" eb="52">
      <t>ソクリョウ</t>
    </rPh>
    <rPh sb="52" eb="53">
      <t>ギョウ</t>
    </rPh>
    <rPh sb="53" eb="55">
      <t>イガイ</t>
    </rPh>
    <rPh sb="56" eb="58">
      <t>ジギョウ</t>
    </rPh>
    <rPh sb="59" eb="61">
      <t>ジュウジ</t>
    </rPh>
    <rPh sb="66" eb="67">
      <t>フク</t>
    </rPh>
    <phoneticPr fontId="20"/>
  </si>
  <si>
    <t>営業所ごとの測量士・測量士補の人数</t>
    <rPh sb="0" eb="3">
      <t>エイギョウショ</t>
    </rPh>
    <rPh sb="6" eb="9">
      <t>ソクリョウシ</t>
    </rPh>
    <rPh sb="10" eb="13">
      <t>ソクリョウシ</t>
    </rPh>
    <rPh sb="13" eb="14">
      <t>ホ</t>
    </rPh>
    <rPh sb="15" eb="16">
      <t>ヒト</t>
    </rPh>
    <rPh sb="16" eb="17">
      <t>カズ</t>
    </rPh>
    <phoneticPr fontId="20"/>
  </si>
  <si>
    <t>営　業　所　名</t>
    <rPh sb="0" eb="1">
      <t>エイ</t>
    </rPh>
    <rPh sb="2" eb="3">
      <t>ギョウ</t>
    </rPh>
    <rPh sb="4" eb="5">
      <t>ショ</t>
    </rPh>
    <rPh sb="6" eb="7">
      <t>メイ</t>
    </rPh>
    <phoneticPr fontId="20"/>
  </si>
  <si>
    <t>測　 量　 士</t>
    <rPh sb="0" eb="1">
      <t>ハカリ</t>
    </rPh>
    <rPh sb="3" eb="4">
      <t>リョウ</t>
    </rPh>
    <rPh sb="6" eb="7">
      <t>シ</t>
    </rPh>
    <phoneticPr fontId="20"/>
  </si>
  <si>
    <t>測　量　士　補</t>
    <rPh sb="0" eb="1">
      <t>ハカリ</t>
    </rPh>
    <rPh sb="2" eb="3">
      <t>リョウ</t>
    </rPh>
    <rPh sb="4" eb="5">
      <t>シ</t>
    </rPh>
    <rPh sb="6" eb="7">
      <t>ホ</t>
    </rPh>
    <phoneticPr fontId="20"/>
  </si>
  <si>
    <t>誓　　約　　書</t>
    <rPh sb="0" eb="1">
      <t>チカイ</t>
    </rPh>
    <rPh sb="3" eb="4">
      <t>ヤク</t>
    </rPh>
    <rPh sb="6" eb="7">
      <t>ショ</t>
    </rPh>
    <phoneticPr fontId="20"/>
  </si>
  <si>
    <t>（1）登録申請者</t>
    <rPh sb="3" eb="5">
      <t>トウロク</t>
    </rPh>
    <rPh sb="5" eb="7">
      <t>シンセイ</t>
    </rPh>
    <rPh sb="7" eb="8">
      <t>シャ</t>
    </rPh>
    <phoneticPr fontId="20"/>
  </si>
  <si>
    <t>（2）登録申請者の役員</t>
    <rPh sb="3" eb="5">
      <t>トウロク</t>
    </rPh>
    <rPh sb="5" eb="7">
      <t>シンセイ</t>
    </rPh>
    <rPh sb="7" eb="8">
      <t>シャ</t>
    </rPh>
    <rPh sb="9" eb="11">
      <t>ヤクイン</t>
    </rPh>
    <phoneticPr fontId="20"/>
  </si>
  <si>
    <t>（3）登録申請者の法定代理人</t>
    <rPh sb="3" eb="5">
      <t>トウロク</t>
    </rPh>
    <rPh sb="5" eb="7">
      <t>シンセイ</t>
    </rPh>
    <rPh sb="7" eb="8">
      <t>シャ</t>
    </rPh>
    <rPh sb="9" eb="11">
      <t>ホウテイ</t>
    </rPh>
    <rPh sb="11" eb="13">
      <t>ダイリ</t>
    </rPh>
    <rPh sb="13" eb="14">
      <t>ニン</t>
    </rPh>
    <phoneticPr fontId="20"/>
  </si>
  <si>
    <t>　が測量法第55条の6第1項第1号から第5号までの各号に該当しないことを誓約します。</t>
    <rPh sb="2" eb="4">
      <t>ソクリョウ</t>
    </rPh>
    <rPh sb="4" eb="5">
      <t>ホウ</t>
    </rPh>
    <rPh sb="5" eb="6">
      <t>ダイ</t>
    </rPh>
    <rPh sb="8" eb="9">
      <t>ジョウ</t>
    </rPh>
    <rPh sb="11" eb="12">
      <t>ダイ</t>
    </rPh>
    <rPh sb="13" eb="14">
      <t>コウ</t>
    </rPh>
    <rPh sb="14" eb="15">
      <t>ダイ</t>
    </rPh>
    <rPh sb="16" eb="17">
      <t>ゴウ</t>
    </rPh>
    <rPh sb="19" eb="20">
      <t>ダイ</t>
    </rPh>
    <rPh sb="21" eb="22">
      <t>ゴウ</t>
    </rPh>
    <rPh sb="25" eb="26">
      <t>カク</t>
    </rPh>
    <rPh sb="26" eb="27">
      <t>ゴウ</t>
    </rPh>
    <rPh sb="28" eb="30">
      <t>ガイトウ</t>
    </rPh>
    <rPh sb="36" eb="37">
      <t>チカ</t>
    </rPh>
    <rPh sb="37" eb="38">
      <t>ヤク</t>
    </rPh>
    <phoneticPr fontId="20"/>
  </si>
  <si>
    <t>○○測量　株式会社</t>
    <rPh sb="2" eb="4">
      <t>ソクリョウ</t>
    </rPh>
    <rPh sb="5" eb="9">
      <t>カブシキガイシャ</t>
    </rPh>
    <phoneticPr fontId="20"/>
  </si>
  <si>
    <t>代表取締役　○○　○○</t>
    <rPh sb="0" eb="2">
      <t>ダイヒョウ</t>
    </rPh>
    <rPh sb="2" eb="5">
      <t>トリシマリヤク</t>
    </rPh>
    <phoneticPr fontId="20"/>
  </si>
  <si>
    <t>○○地方整備局長</t>
    <rPh sb="2" eb="4">
      <t>チホウ</t>
    </rPh>
    <rPh sb="4" eb="6">
      <t>セイビ</t>
    </rPh>
    <rPh sb="6" eb="8">
      <t>キョクチョウ</t>
    </rPh>
    <phoneticPr fontId="20"/>
  </si>
  <si>
    <t>殿</t>
    <rPh sb="0" eb="1">
      <t>ドノ</t>
    </rPh>
    <phoneticPr fontId="20"/>
  </si>
  <si>
    <t>　「(2)登録申請者の役員」及び(3)登録申請者の法定代理人については、不要のものを消すこと。</t>
    <rPh sb="5" eb="7">
      <t>トウロク</t>
    </rPh>
    <rPh sb="7" eb="9">
      <t>シンセイ</t>
    </rPh>
    <rPh sb="9" eb="10">
      <t>シャ</t>
    </rPh>
    <rPh sb="11" eb="13">
      <t>ヤクイン</t>
    </rPh>
    <rPh sb="14" eb="15">
      <t>オヨ</t>
    </rPh>
    <rPh sb="36" eb="38">
      <t>フヨウ</t>
    </rPh>
    <rPh sb="42" eb="43">
      <t>ケ</t>
    </rPh>
    <phoneticPr fontId="20"/>
  </si>
  <si>
    <t>(別表第十二(第十四条関係))</t>
    <rPh sb="1" eb="3">
      <t>ベッピョウ</t>
    </rPh>
    <rPh sb="3" eb="4">
      <t>ダイ</t>
    </rPh>
    <rPh sb="4" eb="6">
      <t>12</t>
    </rPh>
    <rPh sb="7" eb="8">
      <t>ダイ</t>
    </rPh>
    <rPh sb="8" eb="10">
      <t>14</t>
    </rPh>
    <rPh sb="10" eb="11">
      <t>ジョウ</t>
    </rPh>
    <rPh sb="11" eb="13">
      <t>カンケイ</t>
    </rPh>
    <phoneticPr fontId="20"/>
  </si>
  <si>
    <t>誓　　約　　書</t>
    <rPh sb="0" eb="1">
      <t>ちかい</t>
    </rPh>
    <rPh sb="3" eb="4">
      <t>やく</t>
    </rPh>
    <rPh sb="6" eb="7">
      <t>しょ</t>
    </rPh>
    <phoneticPr fontId="20" type="Hiragana"/>
  </si>
  <si>
    <t>　測量法第55条の13に規定する要件を下記のとおり備えていることを誓約します。</t>
    <rPh sb="1" eb="3">
      <t>そくりょう</t>
    </rPh>
    <rPh sb="3" eb="4">
      <t>ほう</t>
    </rPh>
    <rPh sb="4" eb="5">
      <t>だい</t>
    </rPh>
    <rPh sb="7" eb="8">
      <t>じょう</t>
    </rPh>
    <rPh sb="12" eb="14">
      <t>きてい</t>
    </rPh>
    <rPh sb="16" eb="18">
      <t>ようけん</t>
    </rPh>
    <rPh sb="19" eb="21">
      <t>かき</t>
    </rPh>
    <rPh sb="25" eb="26">
      <t>そな</t>
    </rPh>
    <rPh sb="33" eb="35">
      <t>せいやく</t>
    </rPh>
    <phoneticPr fontId="20" type="Hiragana"/>
  </si>
  <si>
    <t>年</t>
    <rPh sb="0" eb="1">
      <t>ねん</t>
    </rPh>
    <phoneticPr fontId="20" type="Hiragana"/>
  </si>
  <si>
    <t>月</t>
    <rPh sb="0" eb="1">
      <t>つき</t>
    </rPh>
    <phoneticPr fontId="20" type="Hiragana"/>
  </si>
  <si>
    <t>日</t>
    <rPh sb="0" eb="1">
      <t>ひ</t>
    </rPh>
    <phoneticPr fontId="20" type="Hiragana"/>
  </si>
  <si>
    <t>○○測量株式会社</t>
    <rPh sb="2" eb="4">
      <t>そくりょう</t>
    </rPh>
    <rPh sb="4" eb="8">
      <t>かぶしきがいしゃ</t>
    </rPh>
    <phoneticPr fontId="20" type="Hiragana"/>
  </si>
  <si>
    <t>登録申請者</t>
    <rPh sb="0" eb="2">
      <t>とうろく</t>
    </rPh>
    <rPh sb="2" eb="4">
      <t>しんせい</t>
    </rPh>
    <rPh sb="4" eb="5">
      <t>しゃ</t>
    </rPh>
    <phoneticPr fontId="20" type="Hiragana"/>
  </si>
  <si>
    <t>代表取締役　○○　○○</t>
    <rPh sb="0" eb="2">
      <t>だいひょう</t>
    </rPh>
    <rPh sb="2" eb="5">
      <t>とりしまりやく</t>
    </rPh>
    <phoneticPr fontId="20" type="Hiragana"/>
  </si>
  <si>
    <t>○○地方整備局長</t>
    <rPh sb="2" eb="4">
      <t>ちほう</t>
    </rPh>
    <rPh sb="4" eb="6">
      <t>せいび</t>
    </rPh>
    <rPh sb="6" eb="8">
      <t>きょくちょう</t>
    </rPh>
    <phoneticPr fontId="20" type="Hiragana"/>
  </si>
  <si>
    <t>殿</t>
    <rPh sb="0" eb="1">
      <t>との</t>
    </rPh>
    <phoneticPr fontId="20" type="Hiragana"/>
  </si>
  <si>
    <t>記</t>
    <rPh sb="0" eb="1">
      <t>き</t>
    </rPh>
    <phoneticPr fontId="20" type="Hiragana"/>
  </si>
  <si>
    <t>（1）法第55条の13第1項の営業所</t>
    <rPh sb="3" eb="4">
      <t>ほう</t>
    </rPh>
    <rPh sb="4" eb="5">
      <t>だい</t>
    </rPh>
    <rPh sb="7" eb="8">
      <t>じょう</t>
    </rPh>
    <rPh sb="11" eb="12">
      <t>だい</t>
    </rPh>
    <rPh sb="13" eb="14">
      <t>こう</t>
    </rPh>
    <rPh sb="15" eb="17">
      <t>えいぎょう</t>
    </rPh>
    <rPh sb="17" eb="18">
      <t>しょ</t>
    </rPh>
    <phoneticPr fontId="20" type="Hiragana"/>
  </si>
  <si>
    <t>営　業　所　名</t>
    <rPh sb="0" eb="1">
      <t>えい</t>
    </rPh>
    <rPh sb="2" eb="3">
      <t>ぎょう</t>
    </rPh>
    <rPh sb="4" eb="5">
      <t>しょ</t>
    </rPh>
    <rPh sb="6" eb="7">
      <t>めい</t>
    </rPh>
    <phoneticPr fontId="20" type="Hiragana"/>
  </si>
  <si>
    <t>測 量 士 の 氏 名</t>
    <rPh sb="0" eb="1">
      <t>はかり</t>
    </rPh>
    <rPh sb="2" eb="3">
      <t>りょう</t>
    </rPh>
    <rPh sb="4" eb="5">
      <t>し</t>
    </rPh>
    <rPh sb="8" eb="9">
      <t>し</t>
    </rPh>
    <rPh sb="10" eb="11">
      <t>めい</t>
    </rPh>
    <phoneticPr fontId="20" type="Hiragana"/>
  </si>
  <si>
    <t>測量士の登録番号</t>
    <rPh sb="0" eb="1">
      <t>はかり</t>
    </rPh>
    <rPh sb="1" eb="2">
      <t>りょう</t>
    </rPh>
    <rPh sb="2" eb="3">
      <t>し</t>
    </rPh>
    <rPh sb="4" eb="5">
      <t>のぼる</t>
    </rPh>
    <rPh sb="5" eb="6">
      <t>ろく</t>
    </rPh>
    <rPh sb="6" eb="7">
      <t>ばん</t>
    </rPh>
    <rPh sb="7" eb="8">
      <t>ごう</t>
    </rPh>
    <phoneticPr fontId="20" type="Hiragana"/>
  </si>
  <si>
    <t>測量士の登録年月日</t>
    <rPh sb="0" eb="1">
      <t>はかり</t>
    </rPh>
    <rPh sb="1" eb="2">
      <t>りょう</t>
    </rPh>
    <rPh sb="2" eb="3">
      <t>し</t>
    </rPh>
    <rPh sb="4" eb="5">
      <t>のぼる</t>
    </rPh>
    <rPh sb="5" eb="6">
      <t>ろく</t>
    </rPh>
    <rPh sb="6" eb="7">
      <t>とし</t>
    </rPh>
    <rPh sb="7" eb="8">
      <t>つき</t>
    </rPh>
    <rPh sb="8" eb="9">
      <t>ひ</t>
    </rPh>
    <phoneticPr fontId="20" type="Hiragana"/>
  </si>
  <si>
    <t>○○支店</t>
    <rPh sb="2" eb="4">
      <t>してん</t>
    </rPh>
    <phoneticPr fontId="20" type="Hiragana"/>
  </si>
  <si>
    <t>□□　□□</t>
    <phoneticPr fontId="20" type="Hiragana"/>
  </si>
  <si>
    <t>S□－□□□□</t>
    <phoneticPr fontId="20" type="Hiragana"/>
  </si>
  <si>
    <t>昭和□年□月□日</t>
    <rPh sb="0" eb="2">
      <t>しょうわ</t>
    </rPh>
    <rPh sb="3" eb="4">
      <t>ねん</t>
    </rPh>
    <rPh sb="5" eb="6">
      <t>がつ</t>
    </rPh>
    <rPh sb="7" eb="8">
      <t>にち</t>
    </rPh>
    <phoneticPr fontId="20" type="Hiragana"/>
  </si>
  <si>
    <t>○○営業所</t>
    <rPh sb="2" eb="5">
      <t>えいぎょうしょ</t>
    </rPh>
    <phoneticPr fontId="20" type="Hiragana"/>
  </si>
  <si>
    <t>H△－△△△△</t>
    <phoneticPr fontId="20" type="Hiragana"/>
  </si>
  <si>
    <t>（2）法第55条の13第2項の営業所</t>
    <rPh sb="3" eb="4">
      <t>ほう</t>
    </rPh>
    <rPh sb="4" eb="5">
      <t>だい</t>
    </rPh>
    <rPh sb="7" eb="8">
      <t>じょう</t>
    </rPh>
    <rPh sb="11" eb="12">
      <t>だい</t>
    </rPh>
    <rPh sb="13" eb="14">
      <t>こう</t>
    </rPh>
    <rPh sb="15" eb="17">
      <t>えいぎょう</t>
    </rPh>
    <rPh sb="17" eb="18">
      <t>しょ</t>
    </rPh>
    <phoneticPr fontId="20" type="Hiragana"/>
  </si>
  <si>
    <t>測量業者の氏名（測量業者が法
人である場合においては、測量
士である役員の氏名及び役名）</t>
    <rPh sb="0" eb="2">
      <t>そくりょう</t>
    </rPh>
    <rPh sb="2" eb="4">
      <t>ぎょうしゃ</t>
    </rPh>
    <rPh sb="5" eb="7">
      <t>しめい</t>
    </rPh>
    <rPh sb="8" eb="10">
      <t>そくりょう</t>
    </rPh>
    <rPh sb="10" eb="12">
      <t>ぎょうしゃ</t>
    </rPh>
    <rPh sb="13" eb="14">
      <t>ほう</t>
    </rPh>
    <rPh sb="15" eb="16">
      <t>ひと</t>
    </rPh>
    <rPh sb="19" eb="21">
      <t>ばあい</t>
    </rPh>
    <rPh sb="27" eb="29">
      <t>そくりょう</t>
    </rPh>
    <rPh sb="30" eb="31">
      <t>し</t>
    </rPh>
    <rPh sb="34" eb="36">
      <t>やくいん</t>
    </rPh>
    <rPh sb="37" eb="39">
      <t>しめい</t>
    </rPh>
    <rPh sb="39" eb="40">
      <t>およ</t>
    </rPh>
    <rPh sb="41" eb="43">
      <t>やくめい</t>
    </rPh>
    <phoneticPr fontId="20" type="Hiragana"/>
  </si>
  <si>
    <t>本社</t>
    <rPh sb="0" eb="2">
      <t>ほんしゃ</t>
    </rPh>
    <phoneticPr fontId="20" type="Hiragana"/>
  </si>
  <si>
    <t>取締役　○○　○○</t>
    <rPh sb="0" eb="3">
      <t>とり</t>
    </rPh>
    <phoneticPr fontId="20" type="Hiragana"/>
  </si>
  <si>
    <t>S○－○○○○</t>
    <phoneticPr fontId="20" type="Hiragana"/>
  </si>
  <si>
    <t>昭和○年○月○日</t>
    <rPh sb="0" eb="2">
      <t>しょうわ</t>
    </rPh>
    <rPh sb="3" eb="4">
      <t>ねん</t>
    </rPh>
    <rPh sb="5" eb="6">
      <t>がつ</t>
    </rPh>
    <rPh sb="7" eb="8">
      <t>にち</t>
    </rPh>
    <phoneticPr fontId="20" type="Hiragana"/>
  </si>
  <si>
    <t>収　入　印　紙</t>
  </si>
  <si>
    <t>記載要領</t>
  </si>
  <si>
    <t>給料手当</t>
  </si>
  <si>
    <t>退職金</t>
  </si>
  <si>
    <t>雑　給</t>
  </si>
  <si>
    <t>福利厚生費</t>
  </si>
  <si>
    <t>旅費交通費</t>
  </si>
  <si>
    <t>車両費</t>
  </si>
  <si>
    <t>消耗品費</t>
  </si>
  <si>
    <t>図書費</t>
  </si>
  <si>
    <t>地代家賃</t>
  </si>
  <si>
    <t>水道光熱費</t>
  </si>
  <si>
    <t>修繕維持費</t>
  </si>
  <si>
    <t>保険料</t>
  </si>
  <si>
    <t>賃借料</t>
  </si>
  <si>
    <t>交際費</t>
  </si>
  <si>
    <t>会議費</t>
  </si>
  <si>
    <t>雑　費</t>
  </si>
  <si>
    <t>法定福利費</t>
  </si>
  <si>
    <t>通勤費</t>
  </si>
  <si>
    <t>測量外注費</t>
  </si>
  <si>
    <t>外注加工費</t>
  </si>
  <si>
    <t>機械等経費</t>
  </si>
  <si>
    <t>通信運搬費</t>
  </si>
  <si>
    <t xml:space="preserve">租税公課 </t>
  </si>
  <si>
    <t>運航関係費</t>
  </si>
  <si>
    <t>補償費</t>
  </si>
  <si>
    <t>減価償却費</t>
  </si>
  <si>
    <t>記載すること。</t>
  </si>
  <si>
    <t>登録申請者</t>
  </si>
  <si>
    <t>正</t>
    <rPh sb="0" eb="1">
      <t>せい</t>
    </rPh>
    <phoneticPr fontId="20" type="Hiragana"/>
  </si>
  <si>
    <t>埼玉</t>
    <rPh sb="0" eb="2">
      <t>さいたま</t>
    </rPh>
    <phoneticPr fontId="20" type="Hiragana"/>
  </si>
  <si>
    <t>　都・道・府・県</t>
    <rPh sb="1" eb="2">
      <t>ミヤコ</t>
    </rPh>
    <rPh sb="3" eb="4">
      <t>ミチ</t>
    </rPh>
    <rPh sb="5" eb="6">
      <t>フ</t>
    </rPh>
    <rPh sb="7" eb="8">
      <t>ケン</t>
    </rPh>
    <phoneticPr fontId="20"/>
  </si>
  <si>
    <t>測量業者登録申請書（第一面）</t>
    <rPh sb="0" eb="2">
      <t>ソクリョウ</t>
    </rPh>
    <rPh sb="2" eb="4">
      <t>ギョウシャ</t>
    </rPh>
    <rPh sb="4" eb="6">
      <t>トウロク</t>
    </rPh>
    <rPh sb="6" eb="9">
      <t>シンセイショ</t>
    </rPh>
    <rPh sb="10" eb="11">
      <t>ダイ</t>
    </rPh>
    <rPh sb="11" eb="13">
      <t>イチメン</t>
    </rPh>
    <phoneticPr fontId="20"/>
  </si>
  <si>
    <r>
      <t>×</t>
    </r>
    <r>
      <rPr>
        <sz val="10"/>
        <rFont val="ＭＳ 明朝"/>
        <family val="1"/>
        <charset val="128"/>
      </rPr>
      <t>登録番号</t>
    </r>
    <rPh sb="1" eb="3">
      <t>トウロク</t>
    </rPh>
    <rPh sb="3" eb="5">
      <t>バンゴウ</t>
    </rPh>
    <phoneticPr fontId="20"/>
  </si>
  <si>
    <t>登録第</t>
    <rPh sb="0" eb="2">
      <t>トウロク</t>
    </rPh>
    <rPh sb="2" eb="3">
      <t>ダイ</t>
    </rPh>
    <phoneticPr fontId="20"/>
  </si>
  <si>
    <t>号</t>
    <rPh sb="0" eb="1">
      <t>ごう</t>
    </rPh>
    <phoneticPr fontId="20" type="Hiragana"/>
  </si>
  <si>
    <r>
      <t>×</t>
    </r>
    <r>
      <rPr>
        <sz val="10"/>
        <rFont val="ＭＳ 明朝"/>
        <family val="1"/>
        <charset val="128"/>
      </rPr>
      <t>登録年月日</t>
    </r>
    <rPh sb="1" eb="3">
      <t>トウロク</t>
    </rPh>
    <rPh sb="3" eb="6">
      <t>ネンガッピ</t>
    </rPh>
    <phoneticPr fontId="20"/>
  </si>
  <si>
    <t>平成</t>
    <rPh sb="0" eb="2">
      <t>ヘイセイ</t>
    </rPh>
    <phoneticPr fontId="20"/>
  </si>
  <si>
    <t>年</t>
    <rPh sb="0" eb="1">
      <t>ネン</t>
    </rPh>
    <phoneticPr fontId="20"/>
  </si>
  <si>
    <t>月</t>
    <rPh sb="0" eb="1">
      <t>ツキ</t>
    </rPh>
    <phoneticPr fontId="20"/>
  </si>
  <si>
    <t>日</t>
    <rPh sb="0" eb="1">
      <t>ニチ</t>
    </rPh>
    <phoneticPr fontId="20"/>
  </si>
  <si>
    <t>登録</t>
    <rPh sb="0" eb="2">
      <t>トウロク</t>
    </rPh>
    <phoneticPr fontId="20"/>
  </si>
  <si>
    <t>担当者：○○　○○</t>
    <rPh sb="0" eb="3">
      <t>たんとうしゃ</t>
    </rPh>
    <phoneticPr fontId="20" type="Hiragana"/>
  </si>
  <si>
    <t>ＴＥＬ：000-000-0000</t>
    <phoneticPr fontId="20" type="Hiragana"/>
  </si>
  <si>
    <t>ＦＡＸ：000-000-0000</t>
    <phoneticPr fontId="20" type="Hiragana"/>
  </si>
  <si>
    <t>税目　法人税</t>
    <rPh sb="0" eb="2">
      <t>ゼイモク</t>
    </rPh>
    <rPh sb="3" eb="6">
      <t>ホウジンゼイ</t>
    </rPh>
    <phoneticPr fontId="20"/>
  </si>
  <si>
    <t>（法人税の納付すべき額及び納付済額を証する書面）</t>
    <rPh sb="1" eb="4">
      <t>ホウジンゼイ</t>
    </rPh>
    <rPh sb="5" eb="7">
      <t>ノウフ</t>
    </rPh>
    <rPh sb="10" eb="11">
      <t>ガク</t>
    </rPh>
    <rPh sb="11" eb="12">
      <t>オヨ</t>
    </rPh>
    <rPh sb="13" eb="15">
      <t>ノウフ</t>
    </rPh>
    <rPh sb="15" eb="16">
      <t>スミ</t>
    </rPh>
    <rPh sb="16" eb="17">
      <t>ガク</t>
    </rPh>
    <rPh sb="18" eb="19">
      <t>ショウ</t>
    </rPh>
    <rPh sb="21" eb="23">
      <t>ショメン</t>
    </rPh>
    <phoneticPr fontId="20"/>
  </si>
  <si>
    <t>　　　　　　　　　　　　法人税の納付すべき額及び</t>
    <rPh sb="12" eb="15">
      <t>ホウジンゼイ</t>
    </rPh>
    <rPh sb="16" eb="18">
      <t>ノウフ</t>
    </rPh>
    <rPh sb="21" eb="22">
      <t>ガク</t>
    </rPh>
    <rPh sb="22" eb="23">
      <t>オヨ</t>
    </rPh>
    <phoneticPr fontId="20"/>
  </si>
  <si>
    <t>別表第十三（第十四条関係）</t>
    <rPh sb="0" eb="2">
      <t>ベッピョウ</t>
    </rPh>
    <rPh sb="2" eb="3">
      <t>ダイ</t>
    </rPh>
    <rPh sb="3" eb="5">
      <t>ジュウサン</t>
    </rPh>
    <rPh sb="6" eb="7">
      <t>ダイ</t>
    </rPh>
    <rPh sb="7" eb="9">
      <t>ジュウヨン</t>
    </rPh>
    <rPh sb="9" eb="10">
      <t>ジョウ</t>
    </rPh>
    <rPh sb="10" eb="12">
      <t>カンケイ</t>
    </rPh>
    <phoneticPr fontId="20"/>
  </si>
  <si>
    <t>別表第十二（第十四条関係）
添付書類(イ)（法第55条の3第1号）</t>
    <rPh sb="0" eb="2">
      <t>ベッピョウ</t>
    </rPh>
    <rPh sb="2" eb="3">
      <t>ダイ</t>
    </rPh>
    <rPh sb="3" eb="5">
      <t>12</t>
    </rPh>
    <rPh sb="6" eb="7">
      <t>ダイ</t>
    </rPh>
    <rPh sb="7" eb="9">
      <t>14</t>
    </rPh>
    <rPh sb="9" eb="10">
      <t>ジョウ</t>
    </rPh>
    <rPh sb="10" eb="12">
      <t>カンケイ</t>
    </rPh>
    <phoneticPr fontId="20"/>
  </si>
  <si>
    <t>添付書類(ロ)（法第55条の3第2号）</t>
    <rPh sb="0" eb="2">
      <t>テンプ</t>
    </rPh>
    <rPh sb="2" eb="4">
      <t>ショルイ</t>
    </rPh>
    <rPh sb="8" eb="9">
      <t>ホウ</t>
    </rPh>
    <rPh sb="9" eb="10">
      <t>ダイ</t>
    </rPh>
    <rPh sb="12" eb="13">
      <t>ジョウ</t>
    </rPh>
    <rPh sb="15" eb="16">
      <t>ダイ</t>
    </rPh>
    <rPh sb="17" eb="18">
      <t>ゴウ</t>
    </rPh>
    <phoneticPr fontId="20"/>
  </si>
  <si>
    <t>添付書類(ホ)（法第55条の3第4号）</t>
    <rPh sb="0" eb="2">
      <t>テンプ</t>
    </rPh>
    <rPh sb="2" eb="4">
      <t>ショルイ</t>
    </rPh>
    <rPh sb="8" eb="9">
      <t>ホウ</t>
    </rPh>
    <rPh sb="9" eb="10">
      <t>ダイ</t>
    </rPh>
    <rPh sb="12" eb="13">
      <t>ジョウ</t>
    </rPh>
    <rPh sb="15" eb="16">
      <t>ダイ</t>
    </rPh>
    <rPh sb="17" eb="18">
      <t>ゴウ</t>
    </rPh>
    <phoneticPr fontId="20"/>
  </si>
  <si>
    <t>添付書類(ヘ)（法第55条の3第5号）</t>
    <rPh sb="0" eb="2">
      <t>テンプ</t>
    </rPh>
    <rPh sb="2" eb="4">
      <t>ショルイ</t>
    </rPh>
    <rPh sb="8" eb="9">
      <t>ホウ</t>
    </rPh>
    <rPh sb="9" eb="10">
      <t>ダイ</t>
    </rPh>
    <rPh sb="12" eb="13">
      <t>ジョウ</t>
    </rPh>
    <rPh sb="15" eb="16">
      <t>ダイ</t>
    </rPh>
    <rPh sb="17" eb="18">
      <t>ゴウ</t>
    </rPh>
    <phoneticPr fontId="20"/>
  </si>
  <si>
    <t>添付書類(ト)（法第55条の3第6号）</t>
    <rPh sb="0" eb="2">
      <t>てんぷ</t>
    </rPh>
    <rPh sb="2" eb="4">
      <t>しょるい</t>
    </rPh>
    <rPh sb="8" eb="9">
      <t>ほう</t>
    </rPh>
    <rPh sb="9" eb="10">
      <t>だい</t>
    </rPh>
    <rPh sb="12" eb="13">
      <t>じょう</t>
    </rPh>
    <rPh sb="15" eb="16">
      <t>だい</t>
    </rPh>
    <rPh sb="17" eb="18">
      <t>ごう</t>
    </rPh>
    <phoneticPr fontId="20" type="Hiragana"/>
  </si>
  <si>
    <t>別表第十一（第十二条関係）</t>
    <rPh sb="3" eb="5">
      <t>じゅういち</t>
    </rPh>
    <rPh sb="7" eb="9">
      <t>12</t>
    </rPh>
    <phoneticPr fontId="20" type="Hiragana"/>
  </si>
  <si>
    <t>平成△年△月△日</t>
    <rPh sb="0" eb="2">
      <t>へいせい</t>
    </rPh>
    <rPh sb="3" eb="4">
      <t>ねん</t>
    </rPh>
    <rPh sb="5" eb="6">
      <t>がつ</t>
    </rPh>
    <rPh sb="7" eb="8">
      <t>にち</t>
    </rPh>
    <phoneticPr fontId="20" type="Hiragana"/>
  </si>
  <si>
    <t>令和</t>
    <rPh sb="0" eb="2">
      <t>レイワ</t>
    </rPh>
    <phoneticPr fontId="20"/>
  </si>
  <si>
    <t>【設立後１年以内の会社にかかる記載例】</t>
    <rPh sb="1" eb="4">
      <t>セツリツゴ</t>
    </rPh>
    <rPh sb="5" eb="6">
      <t>ネン</t>
    </rPh>
    <rPh sb="6" eb="8">
      <t>イナイ</t>
    </rPh>
    <rPh sb="9" eb="11">
      <t>カイシャ</t>
    </rPh>
    <rPh sb="15" eb="18">
      <t>キサイレイ</t>
    </rPh>
    <phoneticPr fontId="20"/>
  </si>
  <si>
    <t>資産合計＝負債合計＋純資産合計</t>
    <phoneticPr fontId="20"/>
  </si>
  <si>
    <t>経常利益</t>
    <rPh sb="0" eb="2">
      <t>ケイジョウ</t>
    </rPh>
    <rPh sb="2" eb="4">
      <t>リエキ</t>
    </rPh>
    <phoneticPr fontId="20"/>
  </si>
  <si>
    <t>営業利益＋営業外収益－営業外費用</t>
    <rPh sb="0" eb="2">
      <t>エイギョウ</t>
    </rPh>
    <rPh sb="2" eb="4">
      <t>リエキ</t>
    </rPh>
    <phoneticPr fontId="20"/>
  </si>
  <si>
    <t>税引前当期純利益</t>
    <rPh sb="0" eb="2">
      <t>ゼイビキ</t>
    </rPh>
    <rPh sb="2" eb="3">
      <t>マエ</t>
    </rPh>
    <rPh sb="3" eb="5">
      <t>トウキ</t>
    </rPh>
    <rPh sb="5" eb="8">
      <t>ジュンリエキ</t>
    </rPh>
    <phoneticPr fontId="20"/>
  </si>
  <si>
    <t>経常利益＋特別利益－特別損失</t>
    <rPh sb="0" eb="2">
      <t>ケイジョウ</t>
    </rPh>
    <rPh sb="2" eb="4">
      <t>リエキ</t>
    </rPh>
    <phoneticPr fontId="20"/>
  </si>
  <si>
    <t>当期純利益（当期純損失）</t>
    <rPh sb="0" eb="2">
      <t>トウキ</t>
    </rPh>
    <rPh sb="2" eb="5">
      <t>ジュンリエキ</t>
    </rPh>
    <rPh sb="6" eb="8">
      <t>トウキ</t>
    </rPh>
    <rPh sb="8" eb="9">
      <t>ジュン</t>
    </rPh>
    <rPh sb="9" eb="11">
      <t>ソンシツ</t>
    </rPh>
    <phoneticPr fontId="20"/>
  </si>
  <si>
    <t>税引前当期純利益-法人税等</t>
    <phoneticPr fontId="20"/>
  </si>
  <si>
    <t>令和</t>
    <rPh sb="0" eb="2">
      <t>れいわ</t>
    </rPh>
    <phoneticPr fontId="20" type="Hiragana"/>
  </si>
  <si>
    <t>　　　　　　　　令和　○　年　○　月　○　日</t>
    <rPh sb="8" eb="10">
      <t>レイワ</t>
    </rPh>
    <rPh sb="13" eb="14">
      <t>ネン</t>
    </rPh>
    <rPh sb="17" eb="18">
      <t>ツキ</t>
    </rPh>
    <rPh sb="21" eb="22">
      <t>ニチ</t>
    </rPh>
    <phoneticPr fontId="20"/>
  </si>
  <si>
    <t>　　　　　令和　○　年　○　月　○　日</t>
    <rPh sb="5" eb="7">
      <t>レイワ</t>
    </rPh>
    <rPh sb="10" eb="11">
      <t>ネン</t>
    </rPh>
    <rPh sb="14" eb="15">
      <t>ツキ</t>
    </rPh>
    <rPh sb="18" eb="19">
      <t>ニチ</t>
    </rPh>
    <phoneticPr fontId="20"/>
  </si>
  <si>
    <t>現在</t>
    <phoneticPr fontId="20"/>
  </si>
  <si>
    <t>Ⅰ資産合計</t>
    <rPh sb="1" eb="3">
      <t>シサン</t>
    </rPh>
    <rPh sb="3" eb="5">
      <t>ゴウケイ</t>
    </rPh>
    <phoneticPr fontId="20"/>
  </si>
  <si>
    <t>Ⅱ負債合計
単純合計</t>
    <rPh sb="1" eb="3">
      <t>フサイ</t>
    </rPh>
    <rPh sb="3" eb="5">
      <t>ゴウケイ</t>
    </rPh>
    <rPh sb="6" eb="8">
      <t>タンジュン</t>
    </rPh>
    <rPh sb="8" eb="10">
      <t>ゴウケイ</t>
    </rPh>
    <phoneticPr fontId="20"/>
  </si>
  <si>
    <t>Ⅲ純資産合計
単純合計</t>
    <rPh sb="1" eb="4">
      <t>ジュンシサン</t>
    </rPh>
    <rPh sb="4" eb="6">
      <t>ゴウケイ</t>
    </rPh>
    <rPh sb="7" eb="9">
      <t>タンジュン</t>
    </rPh>
    <rPh sb="9" eb="11">
      <t>ゴウケイ</t>
    </rPh>
    <phoneticPr fontId="20"/>
  </si>
  <si>
    <t>売上総利益</t>
    <phoneticPr fontId="20"/>
  </si>
  <si>
    <t>Ⅰ－Ⅱ</t>
    <phoneticPr fontId="20"/>
  </si>
  <si>
    <t>営業利益</t>
    <phoneticPr fontId="20"/>
  </si>
  <si>
    <t>売上総利益－Ⅲ</t>
    <phoneticPr fontId="20"/>
  </si>
  <si>
    <t>　消費税及び地方消費税に相当する額の会計処理の方法</t>
  </si>
  <si>
    <t xml:space="preserve">
(用紙の寸法は、日本産業規格A4とする。)</t>
    <rPh sb="11" eb="12">
      <t>さん</t>
    </rPh>
    <phoneticPr fontId="20" type="Hiragana"/>
  </si>
  <si>
    <t>(用紙の寸法は、日本産業規格A4とする。)</t>
    <phoneticPr fontId="20"/>
  </si>
  <si>
    <t xml:space="preserve">
(用紙の寸法は、日本産業規格A4とする。)</t>
    <phoneticPr fontId="20" type="Hiragana"/>
  </si>
  <si>
    <t xml:space="preserve">
(用紙の寸法は、日本産業規格A4とする。)</t>
    <rPh sb="11" eb="13">
      <t>サンギョウ</t>
    </rPh>
    <phoneticPr fontId="20"/>
  </si>
  <si>
    <t>○○県○○県土整備事務所</t>
    <rPh sb="2" eb="3">
      <t>ケン</t>
    </rPh>
    <rPh sb="5" eb="7">
      <t>ケンド</t>
    </rPh>
    <rPh sb="7" eb="9">
      <t>セイビ</t>
    </rPh>
    <rPh sb="9" eb="12">
      <t>ジムショ</t>
    </rPh>
    <phoneticPr fontId="22"/>
  </si>
  <si>
    <t>水準測量</t>
    <rPh sb="0" eb="2">
      <t>スイジュン</t>
    </rPh>
    <rPh sb="2" eb="4">
      <t>ソクリョウ</t>
    </rPh>
    <phoneticPr fontId="22"/>
  </si>
  <si>
    <t>○○県○○市</t>
    <rPh sb="2" eb="3">
      <t>ケン</t>
    </rPh>
    <rPh sb="5" eb="6">
      <t>シ</t>
    </rPh>
    <phoneticPr fontId="22"/>
  </si>
  <si>
    <t>R○年○月</t>
    <phoneticPr fontId="20"/>
  </si>
  <si>
    <t>R○年○月</t>
    <rPh sb="2" eb="3">
      <t>ネン</t>
    </rPh>
    <rPh sb="4" eb="5">
      <t>ガツ</t>
    </rPh>
    <phoneticPr fontId="22"/>
  </si>
  <si>
    <t>測量の実績がないため記載できない。</t>
    <rPh sb="0" eb="2">
      <t>ソクリョウ</t>
    </rPh>
    <rPh sb="3" eb="5">
      <t>ジッセキ</t>
    </rPh>
    <rPh sb="10" eb="12">
      <t>キサイ</t>
    </rPh>
    <phoneticPr fontId="20"/>
  </si>
  <si>
    <t>資本金　1000万円に増資</t>
    <phoneticPr fontId="20"/>
  </si>
  <si>
    <t>(用紙の寸法は、日本産業規格A4とする。)</t>
    <rPh sb="1" eb="3">
      <t>ヨウシ</t>
    </rPh>
    <rPh sb="4" eb="6">
      <t>スンポウ</t>
    </rPh>
    <rPh sb="8" eb="10">
      <t>ニホン</t>
    </rPh>
    <rPh sb="10" eb="12">
      <t>サンギョウ</t>
    </rPh>
    <rPh sb="12" eb="14">
      <t>キカク</t>
    </rPh>
    <phoneticPr fontId="20"/>
  </si>
  <si>
    <t>会計処理方法の確認↓</t>
    <rPh sb="0" eb="2">
      <t>カイケイ</t>
    </rPh>
    <rPh sb="2" eb="4">
      <t>ショリ</t>
    </rPh>
    <rPh sb="4" eb="6">
      <t>ホウホウ</t>
    </rPh>
    <rPh sb="7" eb="9">
      <t>カクニン</t>
    </rPh>
    <phoneticPr fontId="20"/>
  </si>
  <si>
    <t>財務事項一覧表</t>
    <rPh sb="0" eb="2">
      <t>ザイム</t>
    </rPh>
    <rPh sb="2" eb="4">
      <t>ジコウ</t>
    </rPh>
    <rPh sb="4" eb="6">
      <t>イチラン</t>
    </rPh>
    <rPh sb="6" eb="7">
      <t>ヒョウ</t>
    </rPh>
    <phoneticPr fontId="20"/>
  </si>
  <si>
    <t>（単位：千円）</t>
    <rPh sb="1" eb="3">
      <t>タンイ</t>
    </rPh>
    <rPh sb="4" eb="6">
      <t>センエン</t>
    </rPh>
    <phoneticPr fontId="20"/>
  </si>
  <si>
    <t>端数処理の範囲</t>
    <rPh sb="0" eb="2">
      <t>ハスウ</t>
    </rPh>
    <rPh sb="2" eb="4">
      <t>ショリ</t>
    </rPh>
    <rPh sb="5" eb="7">
      <t>ハンイ</t>
    </rPh>
    <phoneticPr fontId="20"/>
  </si>
  <si>
    <t>貸借対照表</t>
    <rPh sb="0" eb="2">
      <t>タイシャク</t>
    </rPh>
    <rPh sb="2" eb="5">
      <t>タイショウヒョウ</t>
    </rPh>
    <phoneticPr fontId="20"/>
  </si>
  <si>
    <t>Ⅰ 資産　合計</t>
    <rPh sb="2" eb="4">
      <t>シサン</t>
    </rPh>
    <rPh sb="5" eb="7">
      <t>ゴウケイ</t>
    </rPh>
    <phoneticPr fontId="20"/>
  </si>
  <si>
    <t>流動資産　合計</t>
    <rPh sb="0" eb="2">
      <t>リュウドウ</t>
    </rPh>
    <rPh sb="2" eb="4">
      <t>シサン</t>
    </rPh>
    <rPh sb="5" eb="7">
      <t>ゴウケイ</t>
    </rPh>
    <phoneticPr fontId="20"/>
  </si>
  <si>
    <t>固定資産　合計</t>
    <rPh sb="0" eb="4">
      <t>コテイシサン</t>
    </rPh>
    <rPh sb="5" eb="7">
      <t>ゴウケイ</t>
    </rPh>
    <phoneticPr fontId="20"/>
  </si>
  <si>
    <t>繰延資産　合計</t>
    <rPh sb="0" eb="2">
      <t>クリノ</t>
    </rPh>
    <rPh sb="2" eb="4">
      <t>シサン</t>
    </rPh>
    <rPh sb="5" eb="7">
      <t>ゴウケイ</t>
    </rPh>
    <phoneticPr fontId="20"/>
  </si>
  <si>
    <t>Ⅱ 負債　合計</t>
    <rPh sb="2" eb="4">
      <t>フサイ</t>
    </rPh>
    <rPh sb="5" eb="7">
      <t>ゴウケイ</t>
    </rPh>
    <phoneticPr fontId="20"/>
  </si>
  <si>
    <t>流動負債　合計</t>
    <rPh sb="0" eb="2">
      <t>リュウドウ</t>
    </rPh>
    <rPh sb="2" eb="4">
      <t>フサイ</t>
    </rPh>
    <rPh sb="5" eb="7">
      <t>ゴウケイ</t>
    </rPh>
    <phoneticPr fontId="20"/>
  </si>
  <si>
    <t>固定負債　合計</t>
    <rPh sb="0" eb="2">
      <t>コテイ</t>
    </rPh>
    <rPh sb="2" eb="4">
      <t>フサイ</t>
    </rPh>
    <rPh sb="5" eb="7">
      <t>ゴウケイ</t>
    </rPh>
    <phoneticPr fontId="20"/>
  </si>
  <si>
    <t>Ⅲ 純資産　合計</t>
    <rPh sb="2" eb="5">
      <t>ジュンシサン</t>
    </rPh>
    <rPh sb="6" eb="8">
      <t>ゴウケイ</t>
    </rPh>
    <phoneticPr fontId="20"/>
  </si>
  <si>
    <t>株主資本　合計</t>
    <rPh sb="0" eb="2">
      <t>カブヌシ</t>
    </rPh>
    <rPh sb="2" eb="4">
      <t>シホン</t>
    </rPh>
    <rPh sb="5" eb="7">
      <t>ゴウケイ</t>
    </rPh>
    <phoneticPr fontId="20"/>
  </si>
  <si>
    <t>資本金</t>
    <rPh sb="0" eb="3">
      <t>シホンキン</t>
    </rPh>
    <phoneticPr fontId="20"/>
  </si>
  <si>
    <t>評価・換算差額等　合計</t>
    <rPh sb="0" eb="2">
      <t>ヒョウカ</t>
    </rPh>
    <rPh sb="3" eb="5">
      <t>カンサン</t>
    </rPh>
    <rPh sb="5" eb="7">
      <t>サガク</t>
    </rPh>
    <rPh sb="7" eb="8">
      <t>ナド</t>
    </rPh>
    <rPh sb="9" eb="11">
      <t>ゴウケイ</t>
    </rPh>
    <phoneticPr fontId="20"/>
  </si>
  <si>
    <t>新株予約権　合計</t>
    <rPh sb="0" eb="2">
      <t>シンカブ</t>
    </rPh>
    <rPh sb="2" eb="5">
      <t>ヨヤクケン</t>
    </rPh>
    <rPh sb="6" eb="8">
      <t>ゴウケイ</t>
    </rPh>
    <phoneticPr fontId="20"/>
  </si>
  <si>
    <t>損益計算書</t>
    <rPh sb="0" eb="2">
      <t>ソンエキ</t>
    </rPh>
    <rPh sb="2" eb="5">
      <t>ケイサンショ</t>
    </rPh>
    <phoneticPr fontId="20"/>
  </si>
  <si>
    <t>Ⅰ 売上高　合計</t>
    <rPh sb="2" eb="5">
      <t>ウリアゲダカ</t>
    </rPh>
    <rPh sb="6" eb="8">
      <t>ゴウケイ</t>
    </rPh>
    <phoneticPr fontId="20"/>
  </si>
  <si>
    <t>完成測量高</t>
    <rPh sb="0" eb="2">
      <t>カンセイ</t>
    </rPh>
    <rPh sb="2" eb="4">
      <t>ソクリョウ</t>
    </rPh>
    <rPh sb="4" eb="5">
      <t>ダカ</t>
    </rPh>
    <phoneticPr fontId="20"/>
  </si>
  <si>
    <t>Ⅱ 売上原価　合計</t>
    <rPh sb="2" eb="4">
      <t>ウリアゲ</t>
    </rPh>
    <rPh sb="4" eb="6">
      <t>ゲンカ</t>
    </rPh>
    <rPh sb="7" eb="9">
      <t>ゴウケイ</t>
    </rPh>
    <phoneticPr fontId="20"/>
  </si>
  <si>
    <t>完成測量原価</t>
    <rPh sb="0" eb="2">
      <t>カンセイ</t>
    </rPh>
    <rPh sb="2" eb="4">
      <t>ソクリョウ</t>
    </rPh>
    <rPh sb="4" eb="6">
      <t>ゲンカ</t>
    </rPh>
    <phoneticPr fontId="20"/>
  </si>
  <si>
    <t>売上総利益（売上総損失）</t>
    <rPh sb="6" eb="7">
      <t>ウ</t>
    </rPh>
    <rPh sb="7" eb="8">
      <t>ア</t>
    </rPh>
    <rPh sb="8" eb="9">
      <t>ソウ</t>
    </rPh>
    <rPh sb="9" eb="11">
      <t>ソンシツ</t>
    </rPh>
    <phoneticPr fontId="20"/>
  </si>
  <si>
    <t>Ⅲ 販売費及び一般管理費　合計</t>
    <rPh sb="2" eb="5">
      <t>ハンバイヒ</t>
    </rPh>
    <rPh sb="5" eb="6">
      <t>オヨ</t>
    </rPh>
    <rPh sb="7" eb="9">
      <t>イッパン</t>
    </rPh>
    <rPh sb="9" eb="12">
      <t>カンリヒ</t>
    </rPh>
    <rPh sb="13" eb="15">
      <t>ゴウケイ</t>
    </rPh>
    <phoneticPr fontId="20"/>
  </si>
  <si>
    <t>営業利益（営業損失）</t>
    <rPh sb="0" eb="2">
      <t>エイギョウ</t>
    </rPh>
    <rPh sb="2" eb="4">
      <t>リエキ</t>
    </rPh>
    <rPh sb="5" eb="7">
      <t>エイギョウ</t>
    </rPh>
    <rPh sb="7" eb="9">
      <t>ソンシツ</t>
    </rPh>
    <phoneticPr fontId="20"/>
  </si>
  <si>
    <t>Ⅳ 営業外収益　合計</t>
    <rPh sb="2" eb="5">
      <t>エイギョウガイ</t>
    </rPh>
    <rPh sb="5" eb="7">
      <t>シュウエキ</t>
    </rPh>
    <rPh sb="8" eb="10">
      <t>ゴウケイ</t>
    </rPh>
    <phoneticPr fontId="20"/>
  </si>
  <si>
    <t>Ⅴ 営業外費用　合計</t>
    <rPh sb="2" eb="5">
      <t>エイギョウガイ</t>
    </rPh>
    <rPh sb="5" eb="7">
      <t>ヒヨウ</t>
    </rPh>
    <rPh sb="8" eb="10">
      <t>ゴウケイ</t>
    </rPh>
    <phoneticPr fontId="20"/>
  </si>
  <si>
    <t>経常利益（経常損失）</t>
    <rPh sb="0" eb="2">
      <t>ケイジョウ</t>
    </rPh>
    <rPh sb="2" eb="4">
      <t>リエキ</t>
    </rPh>
    <rPh sb="5" eb="7">
      <t>ケイジョウ</t>
    </rPh>
    <rPh sb="7" eb="9">
      <t>ソンシツ</t>
    </rPh>
    <phoneticPr fontId="20"/>
  </si>
  <si>
    <t>Ⅵ 特別利益　合計</t>
    <rPh sb="2" eb="4">
      <t>トクベツ</t>
    </rPh>
    <rPh sb="4" eb="6">
      <t>リエキ</t>
    </rPh>
    <rPh sb="7" eb="9">
      <t>ゴウケイ</t>
    </rPh>
    <phoneticPr fontId="20"/>
  </si>
  <si>
    <t>Ⅶ 特別損失　合計</t>
    <rPh sb="2" eb="4">
      <t>トクベツ</t>
    </rPh>
    <rPh sb="4" eb="6">
      <t>ソンシツ</t>
    </rPh>
    <rPh sb="7" eb="9">
      <t>ゴウケイ</t>
    </rPh>
    <phoneticPr fontId="20"/>
  </si>
  <si>
    <t>税引前当期純利益（税引前当期純損失）</t>
    <rPh sb="0" eb="2">
      <t>ゼイビ</t>
    </rPh>
    <rPh sb="2" eb="3">
      <t>マエ</t>
    </rPh>
    <rPh sb="3" eb="5">
      <t>トウキ</t>
    </rPh>
    <rPh sb="5" eb="6">
      <t>ジュン</t>
    </rPh>
    <rPh sb="6" eb="8">
      <t>リエキ</t>
    </rPh>
    <rPh sb="9" eb="11">
      <t>ゼイビ</t>
    </rPh>
    <rPh sb="11" eb="12">
      <t>マエ</t>
    </rPh>
    <rPh sb="12" eb="14">
      <t>トウキ</t>
    </rPh>
    <rPh sb="14" eb="15">
      <t>ジュン</t>
    </rPh>
    <rPh sb="15" eb="17">
      <t>ソンシツ</t>
    </rPh>
    <phoneticPr fontId="20"/>
  </si>
  <si>
    <t>法人税等　合計</t>
    <rPh sb="3" eb="4">
      <t>トウ</t>
    </rPh>
    <rPh sb="5" eb="7">
      <t>ゴウケイ</t>
    </rPh>
    <phoneticPr fontId="20"/>
  </si>
  <si>
    <t>当期純利益（当期純損失）</t>
    <phoneticPr fontId="20"/>
  </si>
  <si>
    <t>１　財務事項一覧表は、一般に公正妥当と認められる企業会計の基準その他の企業会計の慣行をしん酌し、会社の財産及び損益</t>
    <phoneticPr fontId="20"/>
  </si>
  <si>
    <t>の状態を判断することができるよう明瞭に記載すること。</t>
    <phoneticPr fontId="20"/>
  </si>
  <si>
    <t>２　勘定科目の分類は、国土交通大臣が定めるところによること。</t>
    <rPh sb="2" eb="4">
      <t>カンジョウ</t>
    </rPh>
    <rPh sb="4" eb="6">
      <t>カモク</t>
    </rPh>
    <rPh sb="7" eb="9">
      <t>ブンルイ</t>
    </rPh>
    <rPh sb="11" eb="13">
      <t>コクド</t>
    </rPh>
    <rPh sb="13" eb="15">
      <t>コウツウ</t>
    </rPh>
    <rPh sb="15" eb="17">
      <t>ダイジン</t>
    </rPh>
    <rPh sb="18" eb="19">
      <t>サダ</t>
    </rPh>
    <phoneticPr fontId="20"/>
  </si>
  <si>
    <t>３　記載すべき金額は、千円単位をもって表示すること。ただし、会社法（平成17年法律第86号）第２条第６号に規定する大会</t>
    <rPh sb="57" eb="58">
      <t>ダイ</t>
    </rPh>
    <phoneticPr fontId="20"/>
  </si>
  <si>
    <t>社にあっては、百万円単位をもって表示することができる。この場合、「千円」とあるのは「百万円」として記載すること。</t>
    <phoneticPr fontId="20"/>
  </si>
  <si>
    <t>４　金額の記載に当たって有効数字がない場合においては、科目の記載を要しない。</t>
    <rPh sb="2" eb="4">
      <t>キンガク</t>
    </rPh>
    <rPh sb="5" eb="7">
      <t>キサイ</t>
    </rPh>
    <rPh sb="8" eb="9">
      <t>ア</t>
    </rPh>
    <rPh sb="12" eb="14">
      <t>ユウコウ</t>
    </rPh>
    <rPh sb="14" eb="16">
      <t>スウジ</t>
    </rPh>
    <rPh sb="19" eb="21">
      <t>バアイ</t>
    </rPh>
    <rPh sb="27" eb="29">
      <t>カモク</t>
    </rPh>
    <rPh sb="30" eb="32">
      <t>キサイ</t>
    </rPh>
    <rPh sb="33" eb="34">
      <t>ヨウ</t>
    </rPh>
    <phoneticPr fontId="20"/>
  </si>
  <si>
    <t>５　持分会社である場合においては、「株主資本　合計」とあるのは「社員資本　合計」として記載すること。</t>
    <phoneticPr fontId="20"/>
  </si>
  <si>
    <t>６　消費税及び地方消費税に相当する額の会計処理の方法は、税抜方式及び税込方式のうち財務事項一覧表の作成に当たって採</t>
    <rPh sb="41" eb="43">
      <t>ザイム</t>
    </rPh>
    <phoneticPr fontId="20"/>
  </si>
  <si>
    <t>用したものを記載すること。</t>
    <phoneticPr fontId="20"/>
  </si>
  <si>
    <t>別表第十三号（第十四条関係）
　　　　　　　　　　　　　　　　　　　　　　(用紙の寸法は、日本産業規格A4とする。)</t>
    <rPh sb="0" eb="2">
      <t>ベッピョウ</t>
    </rPh>
    <rPh sb="2" eb="3">
      <t>ダイ</t>
    </rPh>
    <rPh sb="3" eb="5">
      <t>ジュウサン</t>
    </rPh>
    <rPh sb="5" eb="6">
      <t>ゴウ</t>
    </rPh>
    <rPh sb="7" eb="8">
      <t>ダイ</t>
    </rPh>
    <rPh sb="8" eb="10">
      <t>ジュウヨン</t>
    </rPh>
    <rPh sb="10" eb="11">
      <t>ジョウ</t>
    </rPh>
    <rPh sb="11" eb="13">
      <t>カンケイ</t>
    </rPh>
    <rPh sb="47" eb="49">
      <t>サンギョウ</t>
    </rPh>
    <phoneticPr fontId="20"/>
  </si>
  <si>
    <t>　 完成測量原価報告書</t>
    <rPh sb="2" eb="4">
      <t>カンセイ</t>
    </rPh>
    <rPh sb="4" eb="6">
      <t>ソクリョウ</t>
    </rPh>
    <rPh sb="6" eb="8">
      <t>ゲンカ</t>
    </rPh>
    <rPh sb="8" eb="11">
      <t>ホウコクショ</t>
    </rPh>
    <phoneticPr fontId="20"/>
  </si>
  <si>
    <t>日付確認↓</t>
    <rPh sb="0" eb="2">
      <t>ヒヅケ</t>
    </rPh>
    <rPh sb="2" eb="4">
      <t>カクニン</t>
    </rPh>
    <phoneticPr fontId="20"/>
  </si>
  <si>
    <t>Ⅰの合計</t>
    <rPh sb="2" eb="4">
      <t>ゴウケイ</t>
    </rPh>
    <phoneticPr fontId="20"/>
  </si>
  <si>
    <t>人件費計－Ⅰ合計</t>
    <rPh sb="0" eb="3">
      <t>ジンケンヒ</t>
    </rPh>
    <rPh sb="3" eb="4">
      <t>ケイ</t>
    </rPh>
    <rPh sb="6" eb="8">
      <t>ゴウケイ</t>
    </rPh>
    <phoneticPr fontId="20"/>
  </si>
  <si>
    <t>Ⅱの合計</t>
    <rPh sb="2" eb="4">
      <t>ゴウケイ</t>
    </rPh>
    <phoneticPr fontId="20"/>
  </si>
  <si>
    <t>外注費計－Ⅱの合計</t>
    <rPh sb="0" eb="3">
      <t>ガイチュウヒ</t>
    </rPh>
    <rPh sb="3" eb="4">
      <t>ケイ</t>
    </rPh>
    <rPh sb="7" eb="9">
      <t>ゴウケイ</t>
    </rPh>
    <phoneticPr fontId="20"/>
  </si>
  <si>
    <r>
      <t xml:space="preserve">委託費
</t>
    </r>
    <r>
      <rPr>
        <strike/>
        <sz val="10"/>
        <rFont val="ＭＳ 明朝"/>
        <family val="1"/>
        <charset val="128"/>
      </rPr>
      <t>備品費</t>
    </r>
    <rPh sb="0" eb="3">
      <t>イタクヒ</t>
    </rPh>
    <phoneticPr fontId="20"/>
  </si>
  <si>
    <t>Ⅳの合計</t>
    <rPh sb="2" eb="4">
      <t>ゴウケイ</t>
    </rPh>
    <phoneticPr fontId="20"/>
  </si>
  <si>
    <t>経費計－Ⅳの合計</t>
    <rPh sb="0" eb="2">
      <t>ケイヒ</t>
    </rPh>
    <rPh sb="2" eb="3">
      <t>ケイ</t>
    </rPh>
    <rPh sb="6" eb="8">
      <t>ゴウケイ</t>
    </rPh>
    <phoneticPr fontId="20"/>
  </si>
  <si>
    <t>Ⅰ～Ⅳ合計</t>
    <rPh sb="3" eb="5">
      <t>ゴウケイ</t>
    </rPh>
    <phoneticPr fontId="20"/>
  </si>
  <si>
    <t>完成測量原価－Ⅰ～Ⅳ合計</t>
    <rPh sb="0" eb="2">
      <t>カンセイ</t>
    </rPh>
    <rPh sb="2" eb="4">
      <t>ソクリョウ</t>
    </rPh>
    <rPh sb="4" eb="6">
      <t>ゲンカ</t>
    </rPh>
    <rPh sb="10" eb="12">
      <t>ゴウケイ</t>
    </rPh>
    <phoneticPr fontId="20"/>
  </si>
  <si>
    <t>損益計算書の完成測量原価</t>
    <rPh sb="0" eb="2">
      <t>ソンエキ</t>
    </rPh>
    <rPh sb="2" eb="5">
      <t>ケイサンショ</t>
    </rPh>
    <rPh sb="6" eb="8">
      <t>カンセイ</t>
    </rPh>
    <rPh sb="8" eb="10">
      <t>ソクリョウ</t>
    </rPh>
    <rPh sb="10" eb="12">
      <t>ゲンカ</t>
    </rPh>
    <phoneticPr fontId="20"/>
  </si>
  <si>
    <t>１　「雑費」に属する費用で「経費」の総額の10分の１を超えるものについては、当該費用を明示する科目をもって</t>
    <phoneticPr fontId="20"/>
  </si>
  <si>
    <t>（用紙の寸法は、日本産業規格A4とする。）</t>
    <rPh sb="1" eb="3">
      <t>ヨウシ</t>
    </rPh>
    <rPh sb="4" eb="6">
      <t>スンポウ</t>
    </rPh>
    <rPh sb="8" eb="10">
      <t>ニホン</t>
    </rPh>
    <rPh sb="10" eb="12">
      <t>サンギョウ</t>
    </rPh>
    <rPh sb="12" eb="14">
      <t>キカク</t>
    </rPh>
    <phoneticPr fontId="20"/>
  </si>
  <si>
    <t>使用人数（測量士）</t>
    <rPh sb="0" eb="2">
      <t>シヨウ</t>
    </rPh>
    <rPh sb="2" eb="4">
      <t>ニンズウ</t>
    </rPh>
    <rPh sb="5" eb="8">
      <t>ソクリョウシ</t>
    </rPh>
    <phoneticPr fontId="20"/>
  </si>
  <si>
    <t>営業所ごとの測量士の人数</t>
    <phoneticPr fontId="20"/>
  </si>
  <si>
    <t>空白</t>
    <rPh sb="0" eb="2">
      <t>クウハク</t>
    </rPh>
    <phoneticPr fontId="20"/>
  </si>
  <si>
    <t>使用人数（測量士補）</t>
    <rPh sb="0" eb="2">
      <t>シヨウ</t>
    </rPh>
    <rPh sb="2" eb="4">
      <t>ニンズウ</t>
    </rPh>
    <rPh sb="5" eb="8">
      <t>ソクリョウシ</t>
    </rPh>
    <rPh sb="8" eb="9">
      <t>ホ</t>
    </rPh>
    <phoneticPr fontId="20"/>
  </si>
  <si>
    <t>営業所ごとの測量士補の人数</t>
    <rPh sb="9" eb="10">
      <t>ホ</t>
    </rPh>
    <phoneticPr fontId="20"/>
  </si>
  <si>
    <t>△△</t>
    <phoneticPr fontId="20"/>
  </si>
  <si>
    <t>△</t>
  </si>
  <si>
    <t>△△</t>
  </si>
  <si>
    <t>△</t>
    <phoneticPr fontId="20"/>
  </si>
  <si>
    <t>　　　　　　　　　　　　　○○測量　株式会社</t>
    <rPh sb="15" eb="17">
      <t>ソクリョウ</t>
    </rPh>
    <rPh sb="18" eb="22">
      <t>カブシキガイシャ</t>
    </rPh>
    <phoneticPr fontId="20"/>
  </si>
  <si>
    <t>・第一期決算期未到来のため記載できない
・決算が確定していないため記載できない
・測量の実績がないため記載できない</t>
    <phoneticPr fontId="20"/>
  </si>
  <si>
    <t>　 貸借対照表　及び　損益計算書</t>
    <rPh sb="2" eb="4">
      <t>タイシャク</t>
    </rPh>
    <rPh sb="4" eb="7">
      <t>タイショウヒョウ</t>
    </rPh>
    <rPh sb="8" eb="9">
      <t>オヨ</t>
    </rPh>
    <rPh sb="11" eb="13">
      <t>ソンエキ</t>
    </rPh>
    <rPh sb="13" eb="16">
      <t>ケイサンショ</t>
    </rPh>
    <phoneticPr fontId="20"/>
  </si>
  <si>
    <t>○○測量　設立　資本金500万円　測量</t>
    <rPh sb="2" eb="4">
      <t>ソクリョウ</t>
    </rPh>
    <rPh sb="5" eb="7">
      <t>セツリツ</t>
    </rPh>
    <phoneticPr fontId="20"/>
  </si>
  <si>
    <t>令和</t>
    <rPh sb="0" eb="2">
      <t>レイワ</t>
    </rPh>
    <phoneticPr fontId="20"/>
  </si>
  <si>
    <t>税抜方式</t>
  </si>
  <si>
    <t>本社</t>
    <rPh sb="0" eb="2">
      <t>ホンシャ</t>
    </rPh>
    <phoneticPr fontId="20"/>
  </si>
  <si>
    <t>(用紙の寸法は、日本産業規格A4とする。)</t>
    <rPh sb="10" eb="11">
      <t>さん</t>
    </rPh>
    <phoneticPr fontId="20" type="Hiragana"/>
  </si>
  <si>
    <t>（第二面）</t>
    <rPh sb="1" eb="2">
      <t>だい</t>
    </rPh>
    <rPh sb="2" eb="3">
      <t>2</t>
    </rPh>
    <rPh sb="3" eb="4">
      <t>めん</t>
    </rPh>
    <phoneticPr fontId="20" type="Hiragana"/>
  </si>
  <si>
    <t>登録免許税納付書・領収証書はり付け欄</t>
    <rPh sb="0" eb="1">
      <t>ノボル</t>
    </rPh>
    <rPh sb="1" eb="2">
      <t>ロク</t>
    </rPh>
    <rPh sb="2" eb="3">
      <t>メン</t>
    </rPh>
    <rPh sb="3" eb="4">
      <t>モト</t>
    </rPh>
    <rPh sb="4" eb="5">
      <t>ゼイ</t>
    </rPh>
    <rPh sb="5" eb="6">
      <t>オサム</t>
    </rPh>
    <rPh sb="6" eb="7">
      <t>ヅケ</t>
    </rPh>
    <rPh sb="7" eb="8">
      <t>ショ</t>
    </rPh>
    <rPh sb="9" eb="10">
      <t>リョウ</t>
    </rPh>
    <rPh sb="10" eb="11">
      <t>オサム</t>
    </rPh>
    <rPh sb="11" eb="12">
      <t>アカシ</t>
    </rPh>
    <rPh sb="12" eb="13">
      <t>ショ</t>
    </rPh>
    <rPh sb="15" eb="16">
      <t>ツ</t>
    </rPh>
    <rPh sb="17" eb="18">
      <t>ラン</t>
    </rPh>
    <phoneticPr fontId="20"/>
  </si>
  <si>
    <t xml:space="preserve"> </t>
  </si>
  <si>
    <t>（別表第十一（第十二条関係））</t>
    <rPh sb="1" eb="2">
      <t>ベツ</t>
    </rPh>
    <rPh sb="2" eb="3">
      <t>ヒョウ</t>
    </rPh>
    <rPh sb="3" eb="4">
      <t>ダイ</t>
    </rPh>
    <rPh sb="4" eb="6">
      <t>11</t>
    </rPh>
    <rPh sb="7" eb="8">
      <t>ダイ</t>
    </rPh>
    <rPh sb="8" eb="10">
      <t>12</t>
    </rPh>
    <rPh sb="10" eb="11">
      <t>ジョウ</t>
    </rPh>
    <rPh sb="11" eb="13">
      <t>カンケイ</t>
    </rPh>
    <phoneticPr fontId="20"/>
  </si>
  <si>
    <t xml:space="preserve">
(用紙の寸法は、日本産業規格A4とする。)</t>
    <phoneticPr fontId="20"/>
  </si>
  <si>
    <t>別　紙</t>
    <rPh sb="0" eb="1">
      <t>ベツ</t>
    </rPh>
    <rPh sb="2" eb="3">
      <t>カミ</t>
    </rPh>
    <phoneticPr fontId="20"/>
  </si>
  <si>
    <t>主 と し て 請 け 負 う 測 量 の 種 類</t>
    <rPh sb="0" eb="1">
      <t>シュ</t>
    </rPh>
    <rPh sb="8" eb="9">
      <t>ウ</t>
    </rPh>
    <rPh sb="12" eb="13">
      <t>オ</t>
    </rPh>
    <rPh sb="16" eb="17">
      <t>ハカリ</t>
    </rPh>
    <rPh sb="18" eb="19">
      <t>リョウ</t>
    </rPh>
    <rPh sb="22" eb="23">
      <t>タネ</t>
    </rPh>
    <rPh sb="24" eb="25">
      <t>タグイ</t>
    </rPh>
    <phoneticPr fontId="20"/>
  </si>
  <si>
    <t>1． 三　　角　　測　　量</t>
    <phoneticPr fontId="20"/>
  </si>
  <si>
    <t>　　 　5． 空　中　写　真　撮　影</t>
    <phoneticPr fontId="20"/>
  </si>
  <si>
    <t>2． 多　　角　　測　　量</t>
    <phoneticPr fontId="20"/>
  </si>
  <si>
    <t xml:space="preserve"> 　　　6． 空　中　写　真　図　化</t>
    <phoneticPr fontId="20"/>
  </si>
  <si>
    <t>3． 水　　準　　測　　量</t>
    <phoneticPr fontId="20"/>
  </si>
  <si>
    <t xml:space="preserve"> 　　　7． 地　図　の　調　製</t>
    <phoneticPr fontId="20"/>
  </si>
  <si>
    <t>4． 地形測量及び平面測量</t>
    <phoneticPr fontId="20"/>
  </si>
  <si>
    <t xml:space="preserve"> 　　　8． そ　の　他　の　測　量</t>
    <phoneticPr fontId="20"/>
  </si>
  <si>
    <t>営　　　　　業　　　　　所</t>
    <rPh sb="0" eb="1">
      <t>エイ</t>
    </rPh>
    <rPh sb="6" eb="7">
      <t>ギョウ</t>
    </rPh>
    <rPh sb="12" eb="13">
      <t>ショ</t>
    </rPh>
    <phoneticPr fontId="20"/>
  </si>
  <si>
    <t>測量業以外に行つてい　　　　　　　　　　る営業又は事業種類</t>
    <rPh sb="0" eb="2">
      <t>ソクリョウ</t>
    </rPh>
    <rPh sb="2" eb="3">
      <t>ギョウ</t>
    </rPh>
    <rPh sb="3" eb="5">
      <t>イガイ</t>
    </rPh>
    <rPh sb="6" eb="7">
      <t>オコナ</t>
    </rPh>
    <rPh sb="21" eb="23">
      <t>エイギョウ</t>
    </rPh>
    <rPh sb="23" eb="24">
      <t>マタ</t>
    </rPh>
    <rPh sb="25" eb="27">
      <t>ジギョウ</t>
    </rPh>
    <rPh sb="27" eb="29">
      <t>シュルイ</t>
    </rPh>
    <phoneticPr fontId="20"/>
  </si>
  <si>
    <t>名　　　　　称</t>
    <rPh sb="0" eb="1">
      <t>ナ</t>
    </rPh>
    <rPh sb="6" eb="7">
      <t>ショウ</t>
    </rPh>
    <phoneticPr fontId="20"/>
  </si>
  <si>
    <t>所　　　在　　　地</t>
    <rPh sb="0" eb="1">
      <t>トコロ</t>
    </rPh>
    <rPh sb="4" eb="5">
      <t>ザイ</t>
    </rPh>
    <rPh sb="8" eb="9">
      <t>チ</t>
    </rPh>
    <phoneticPr fontId="20"/>
  </si>
  <si>
    <t>（主たる営業所）</t>
    <rPh sb="1" eb="2">
      <t>シュ</t>
    </rPh>
    <rPh sb="4" eb="7">
      <t>エイギョウショ</t>
    </rPh>
    <phoneticPr fontId="20"/>
  </si>
  <si>
    <t>〒○○○－○○○○</t>
    <phoneticPr fontId="20"/>
  </si>
  <si>
    <t>建設コンサルタント</t>
    <rPh sb="0" eb="2">
      <t>ケンセツ</t>
    </rPh>
    <phoneticPr fontId="20"/>
  </si>
  <si>
    <t>埼玉県さいたま市中央区○○１－２</t>
    <rPh sb="0" eb="3">
      <t>サイタマケン</t>
    </rPh>
    <rPh sb="7" eb="8">
      <t>シ</t>
    </rPh>
    <rPh sb="8" eb="11">
      <t>チュウオウク</t>
    </rPh>
    <phoneticPr fontId="20"/>
  </si>
  <si>
    <t>（建○○－○○○○）</t>
    <rPh sb="1" eb="2">
      <t>ケン</t>
    </rPh>
    <phoneticPr fontId="20"/>
  </si>
  <si>
    <t>TEL ○○○－○○○－○○○○</t>
    <phoneticPr fontId="20"/>
  </si>
  <si>
    <t>（その他の営業所）</t>
  </si>
  <si>
    <t>東京都千代田区○○１－２－３</t>
    <rPh sb="0" eb="7">
      <t>１００－００００</t>
    </rPh>
    <phoneticPr fontId="20"/>
  </si>
  <si>
    <t>TEL ○○－○○○○－○○○○</t>
    <phoneticPr fontId="20"/>
  </si>
  <si>
    <t>箇所</t>
    <rPh sb="0" eb="2">
      <t>カショ</t>
    </rPh>
    <phoneticPr fontId="20"/>
  </si>
  <si>
    <t>　1　主として請け負う測量の種類欄は、該当するものの番号を○で囲むこと。</t>
    <rPh sb="3" eb="4">
      <t>シュ</t>
    </rPh>
    <rPh sb="7" eb="8">
      <t>ウ</t>
    </rPh>
    <rPh sb="9" eb="10">
      <t>オ</t>
    </rPh>
    <rPh sb="11" eb="13">
      <t>ソクリョウ</t>
    </rPh>
    <rPh sb="14" eb="16">
      <t>シュルイ</t>
    </rPh>
    <rPh sb="16" eb="17">
      <t>ラン</t>
    </rPh>
    <rPh sb="19" eb="21">
      <t>ガイトウ</t>
    </rPh>
    <rPh sb="26" eb="28">
      <t>バンゴウ</t>
    </rPh>
    <rPh sb="31" eb="32">
      <t>カコ</t>
    </rPh>
    <phoneticPr fontId="20"/>
  </si>
  <si>
    <t>　2　営業所欄は、本店又は支店若しくは常時測量の請負契約を締結する事務所を記載すること。</t>
    <rPh sb="3" eb="6">
      <t>エイギョウショ</t>
    </rPh>
    <rPh sb="6" eb="7">
      <t>ラン</t>
    </rPh>
    <rPh sb="9" eb="11">
      <t>ホンテン</t>
    </rPh>
    <rPh sb="11" eb="12">
      <t>マタ</t>
    </rPh>
    <rPh sb="13" eb="15">
      <t>シテン</t>
    </rPh>
    <rPh sb="15" eb="16">
      <t>モ</t>
    </rPh>
    <rPh sb="19" eb="21">
      <t>ジョウジ</t>
    </rPh>
    <rPh sb="21" eb="23">
      <t>ソクリョウ</t>
    </rPh>
    <rPh sb="24" eb="26">
      <t>ウケオイ</t>
    </rPh>
    <rPh sb="26" eb="28">
      <t>ケイヤク</t>
    </rPh>
    <rPh sb="29" eb="30">
      <t>シ</t>
    </rPh>
    <rPh sb="30" eb="31">
      <t>ムス</t>
    </rPh>
    <rPh sb="33" eb="35">
      <t>ジム</t>
    </rPh>
    <rPh sb="35" eb="36">
      <t>ショ</t>
    </rPh>
    <rPh sb="37" eb="39">
      <t>キサイ</t>
    </rPh>
    <phoneticPr fontId="20"/>
  </si>
  <si>
    <t>○○支店</t>
    <rPh sb="2" eb="4">
      <t>シテン</t>
    </rPh>
    <phoneticPr fontId="20"/>
  </si>
  <si>
    <t>○○営業所</t>
    <rPh sb="2" eb="5">
      <t>エイギョウショ</t>
    </rPh>
    <phoneticPr fontId="20"/>
  </si>
  <si>
    <t>茨城県古河市○○○１２３</t>
    <rPh sb="0" eb="3">
      <t>イバラキケン</t>
    </rPh>
    <rPh sb="3" eb="6">
      <t>コガシ</t>
    </rPh>
    <phoneticPr fontId="20"/>
  </si>
  <si>
    <t>TEL ○○○○－○○－○○○○</t>
    <phoneticPr fontId="20"/>
  </si>
  <si>
    <t>本社</t>
    <rPh sb="0" eb="2">
      <t>ホンシャ</t>
    </rPh>
    <phoneticPr fontId="20"/>
  </si>
  <si>
    <t>○○支店</t>
    <rPh sb="2" eb="4">
      <t>シテン</t>
    </rPh>
    <phoneticPr fontId="20"/>
  </si>
  <si>
    <t>○○営業所</t>
    <rPh sb="2" eb="5">
      <t>エイギョウショ</t>
    </rPh>
    <phoneticPr fontId="20"/>
  </si>
  <si>
    <t>令和</t>
  </si>
  <si>
    <t>(空中写真によるものを除く。)</t>
    <phoneticPr fontId="20"/>
  </si>
  <si>
    <t>　1　本表は、直前五年間に完成した主な測量について記載すること。</t>
    <rPh sb="3" eb="4">
      <t>ホン</t>
    </rPh>
    <rPh sb="4" eb="5">
      <t>ヒョウ</t>
    </rPh>
    <rPh sb="7" eb="9">
      <t>チョクゼン</t>
    </rPh>
    <rPh sb="9" eb="10">
      <t>ゴ</t>
    </rPh>
    <rPh sb="10" eb="12">
      <t>ネンカン</t>
    </rPh>
    <rPh sb="13" eb="15">
      <t>カンセイ</t>
    </rPh>
    <rPh sb="17" eb="18">
      <t>シュ</t>
    </rPh>
    <rPh sb="19" eb="21">
      <t>ソクリョウ</t>
    </rPh>
    <rPh sb="25" eb="27">
      <t>キサイ</t>
    </rPh>
    <phoneticPr fontId="20"/>
  </si>
  <si>
    <t>　　　　　　　　　　　　　　　　代表取締役　○○○○　　</t>
    <rPh sb="16" eb="18">
      <t>ダイヒョウ</t>
    </rPh>
    <rPh sb="18" eb="21">
      <t>トリシマリヤク</t>
    </rPh>
    <phoneticPr fontId="20"/>
  </si>
  <si>
    <t>　　　　　　　　　　　　　　代表取締役　○○○○　　</t>
    <rPh sb="14" eb="16">
      <t>ダイヒョウ</t>
    </rPh>
    <rPh sb="16" eb="19">
      <t>トリシマリヤク</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</si>
</sst>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quot;平成&quot;yy&quot;年&quot;m&quot;月&quot;d&quot;日&quot;"/>
    <numFmt numFmtId="177" formatCode="m&quot;月&quot;d&quot;日&quot;;@"/>
    <numFmt numFmtId="178" formatCode="[$-411]ggg\_x0000_\_x0000_&quot;年&quot;m&quot;月&quot;d&quot;日&quot;;@"/>
    <numFmt numFmtId="179" formatCode="#,##0_ "/>
    <numFmt numFmtId="180" formatCode="#,##0_);\(#,##0\)"/>
    <numFmt numFmtId="181" formatCode="[$-411]ggge&quot;年&quot;m&quot;月&quot;d&quot;日&quot;;@"/>
    <numFmt numFmtId="182" formatCode="#,##0;&quot;△ &quot;#,##0"/>
  </numFmts>
  <fonts count="88">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sz val="8"/>
      <name val="ＭＳ 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sz val="11"/>
      <color indexed="10"/>
      <name val="ＭＳ 明朝"/>
      <family val="1"/>
      <charset val="128"/>
    </font>
    <font>
      <sz val="11"/>
      <name val="ＭＳ 明朝"/>
      <family val="1"/>
      <charset val="128"/>
    </font>
    <font>
      <b/>
      <sz val="16"/>
      <name val="ＭＳ 明朝"/>
      <family val="1"/>
      <charset val="128"/>
    </font>
    <font>
      <vertAlign val="superscript"/>
      <sz val="10"/>
      <name val="ＭＳ 明朝"/>
      <family val="1"/>
      <charset val="128"/>
    </font>
    <font>
      <sz val="10"/>
      <color indexed="10"/>
      <name val="ＭＳ 明朝"/>
      <family val="1"/>
      <charset val="128"/>
    </font>
    <font>
      <sz val="7"/>
      <name val="ＭＳ 明朝"/>
      <family val="1"/>
      <charset val="128"/>
    </font>
    <font>
      <sz val="10"/>
      <name val="ＭＳ Ｐゴシック"/>
      <family val="3"/>
      <charset val="128"/>
    </font>
    <font>
      <sz val="10"/>
      <color indexed="16"/>
      <name val="ＭＳ 明朝"/>
      <family val="1"/>
      <charset val="128"/>
    </font>
    <font>
      <sz val="18"/>
      <name val="ＭＳ 明朝"/>
      <family val="1"/>
      <charset val="128"/>
    </font>
    <font>
      <b/>
      <sz val="14"/>
      <name val="ＭＳ 明朝"/>
      <family val="1"/>
      <charset val="128"/>
    </font>
    <font>
      <sz val="11"/>
      <name val="ＭＳ ゴシック"/>
      <family val="3"/>
      <charset val="128"/>
    </font>
    <font>
      <b/>
      <sz val="18"/>
      <name val="ＭＳ 明朝"/>
      <family val="1"/>
      <charset val="128"/>
    </font>
    <font>
      <sz val="8"/>
      <name val="ＭＳ 明朝"/>
      <family val="1"/>
      <charset val="128"/>
    </font>
    <font>
      <sz val="24"/>
      <name val="ＭＳ 明朝"/>
      <family val="1"/>
      <charset val="128"/>
    </font>
    <font>
      <strike/>
      <sz val="11"/>
      <name val="ＭＳ 明朝"/>
      <family val="1"/>
      <charset val="128"/>
    </font>
    <font>
      <sz val="11"/>
      <name val="ＭＳ Ｐゴシック"/>
      <family val="3"/>
      <charset val="128"/>
    </font>
    <font>
      <sz val="14"/>
      <name val="ＭＳ 明朝"/>
      <family val="1"/>
      <charset val="128"/>
    </font>
    <font>
      <sz val="13"/>
      <name val="ＭＳ 明朝"/>
      <family val="1"/>
      <charset val="128"/>
    </font>
    <font>
      <sz val="10"/>
      <color indexed="81"/>
      <name val="MS P ゴシック"/>
      <family val="3"/>
      <charset val="128"/>
    </font>
    <font>
      <sz val="9"/>
      <color indexed="81"/>
      <name val="MS P ゴシック"/>
      <family val="3"/>
      <charset val="128"/>
    </font>
    <font>
      <sz val="20"/>
      <name val="ＭＳ 明朝"/>
      <family val="1"/>
      <charset val="128"/>
    </font>
    <font>
      <sz val="13"/>
      <name val="ＭＳ Ｐゴシック"/>
      <family val="3"/>
      <charset val="128"/>
    </font>
    <font>
      <sz val="16"/>
      <name val="ＭＳ 明朝"/>
      <family val="1"/>
      <charset val="128"/>
    </font>
    <font>
      <sz val="12"/>
      <name val="ＭＳ 明朝"/>
      <family val="1"/>
      <charset val="128"/>
    </font>
    <font>
      <sz val="9"/>
      <name val="ＭＳ 明朝"/>
      <family val="1"/>
      <charset val="128"/>
    </font>
    <font>
      <sz val="9"/>
      <name val="ＭＳ Ｐゴシック"/>
      <family val="3"/>
      <charset val="128"/>
    </font>
    <font>
      <strike/>
      <sz val="10"/>
      <name val="ＭＳ 明朝"/>
      <family val="1"/>
      <charset val="128"/>
    </font>
    <font>
      <sz val="11"/>
      <color indexed="81"/>
      <name val="MS P ゴシック"/>
      <family val="3"/>
      <charset val="128"/>
    </font>
    <font>
      <sz val="9"/>
      <color indexed="8"/>
      <name val="MS P ゴシック"/>
      <family val="3"/>
      <charset val="128"/>
    </font>
    <font>
      <sz val="10"/>
      <color indexed="8"/>
      <name val="MS P ゴシック"/>
      <family val="3"/>
      <charset val="128"/>
    </font>
    <font>
      <vertAlign val="superscript"/>
      <sz val="16"/>
      <name val="ＭＳ 明朝"/>
      <family val="1"/>
      <charset val="128"/>
    </font>
    <font>
      <vertAlign val="superscript"/>
      <sz val="11"/>
      <name val="ＭＳ 明朝"/>
      <family val="1"/>
      <charset val="128"/>
    </font>
    <font>
      <b/>
      <sz val="11"/>
      <color indexed="81"/>
      <name val="MS P ゴシック"/>
      <family val="3"/>
      <charset val="128"/>
    </font>
    <font>
      <sz val="11"/>
      <color theme="1"/>
      <name val="ＭＳ Ｐゴシック"/>
      <family val="3"/>
      <charset val="128"/>
      <scheme val="minor"/>
    </font>
    <font>
      <sz val="8"/>
      <color rgb="FF000000"/>
      <name val="ＭＳ 明朝"/>
      <family val="1"/>
      <charset val="128"/>
    </font>
    <font>
      <b/>
      <sz val="16"/>
      <color theme="1"/>
      <name val="ＭＳ 明朝"/>
      <family val="1"/>
      <charset val="128"/>
    </font>
    <font>
      <sz val="14"/>
      <color theme="1"/>
      <name val="ＭＳ 明朝"/>
      <family val="1"/>
      <charset val="128"/>
    </font>
    <font>
      <b/>
      <sz val="14"/>
      <color rgb="FFFF0000"/>
      <name val="ＭＳ ゴシック"/>
      <family val="3"/>
      <charset val="128"/>
    </font>
    <font>
      <sz val="10"/>
      <color theme="0" tint="-0.34998626667073579"/>
      <name val="ＭＳ ゴシック"/>
      <family val="3"/>
      <charset val="128"/>
    </font>
    <font>
      <sz val="10"/>
      <color theme="0" tint="-0.34998626667073579"/>
      <name val="ＭＳ 明朝"/>
      <family val="1"/>
      <charset val="128"/>
    </font>
    <font>
      <b/>
      <sz val="14"/>
      <color rgb="FFFF0000"/>
      <name val="ＭＳ 明朝"/>
      <family val="1"/>
      <charset val="128"/>
    </font>
    <font>
      <sz val="11"/>
      <color rgb="FFFF0000"/>
      <name val="ＭＳ Ｐゴシック"/>
      <family val="3"/>
      <charset val="128"/>
    </font>
    <font>
      <sz val="11"/>
      <color theme="0" tint="-0.34998626667073579"/>
      <name val="ＭＳ ゴシック"/>
      <family val="3"/>
      <charset val="128"/>
    </font>
    <font>
      <b/>
      <sz val="12"/>
      <color rgb="FFFF0000"/>
      <name val="ＭＳ 明朝"/>
      <family val="1"/>
      <charset val="128"/>
    </font>
    <font>
      <b/>
      <sz val="11"/>
      <color theme="0" tint="-0.34998626667073579"/>
      <name val="ＭＳ ゴシック"/>
      <family val="3"/>
      <charset val="128"/>
    </font>
    <font>
      <sz val="9"/>
      <color theme="0" tint="-0.34998626667073579"/>
      <name val="ＭＳ ゴシック"/>
      <family val="3"/>
      <charset val="128"/>
    </font>
    <font>
      <sz val="11"/>
      <color theme="0" tint="-0.34998626667073579"/>
      <name val="ＭＳ 明朝"/>
      <family val="1"/>
      <charset val="128"/>
    </font>
    <font>
      <sz val="11"/>
      <color theme="0"/>
      <name val="ＭＳ Ｐゴシック"/>
      <family val="3"/>
      <charset val="128"/>
    </font>
    <font>
      <sz val="14"/>
      <color rgb="FFFF0000"/>
      <name val="ＭＳ 明朝"/>
      <family val="1"/>
      <charset val="128"/>
    </font>
    <font>
      <sz val="12"/>
      <color theme="1"/>
      <name val="ＭＳ 明朝"/>
      <family val="1"/>
      <charset val="128"/>
    </font>
    <font>
      <b/>
      <sz val="11"/>
      <color rgb="FFFF0000"/>
      <name val="ＭＳ ゴシック"/>
      <family val="3"/>
      <charset val="128"/>
    </font>
    <font>
      <sz val="11"/>
      <color theme="0" tint="-0.34998626667073579"/>
      <name val="ＭＳ Ｐゴシック"/>
      <family val="3"/>
      <charset val="128"/>
    </font>
    <font>
      <sz val="11"/>
      <color rgb="FF000000"/>
      <name val="ＭＳ Ｐゴシック"/>
      <family val="3"/>
      <charset val="128"/>
    </font>
    <font>
      <b/>
      <sz val="11"/>
      <color theme="0" tint="-0.34998626667073579"/>
      <name val="ＭＳ Ｐゴシック"/>
      <family val="3"/>
      <charset val="128"/>
    </font>
    <font>
      <sz val="10"/>
      <color theme="0" tint="-0.34998626667073579"/>
      <name val="ＭＳ Ｐゴシック"/>
      <family val="3"/>
      <charset val="128"/>
    </font>
    <font>
      <sz val="14"/>
      <color rgb="FFFF0000"/>
      <name val="ＭＳ Ｐゴシック"/>
      <family val="3"/>
      <charset val="128"/>
    </font>
    <font>
      <sz val="9"/>
      <color theme="0" tint="-0.34998626667073579"/>
      <name val="ＭＳ 明朝"/>
      <family val="1"/>
      <charset val="128"/>
    </font>
    <font>
      <sz val="9"/>
      <color theme="0" tint="-0.34998626667073579"/>
      <name val="ＭＳ Ｐゴシック"/>
      <family val="3"/>
      <charset val="128"/>
    </font>
    <font>
      <sz val="11"/>
      <color theme="1"/>
      <name val="ＭＳ 明朝"/>
      <family val="1"/>
      <charset val="128"/>
    </font>
    <font>
      <sz val="8"/>
      <color theme="1"/>
      <name val="ＭＳ ゴシック"/>
      <family val="3"/>
      <charset val="128"/>
    </font>
    <font>
      <sz val="9"/>
      <color theme="1"/>
      <name val="ＭＳ ゴシック"/>
      <family val="3"/>
      <charset val="128"/>
    </font>
    <font>
      <b/>
      <sz val="18"/>
      <color theme="1"/>
      <name val="ＭＳ 明朝"/>
      <family val="1"/>
      <charset val="128"/>
    </font>
    <font>
      <sz val="8"/>
      <color theme="0" tint="-0.34998626667073579"/>
      <name val="ＭＳ ゴシック"/>
      <family val="3"/>
      <charset val="128"/>
    </font>
    <font>
      <sz val="8"/>
      <color theme="0" tint="-0.34998626667073579"/>
      <name val="ＭＳ Ｐゴシック"/>
      <family val="3"/>
      <charset val="128"/>
    </font>
    <font>
      <sz val="10"/>
      <color rgb="FFFF0000"/>
      <name val="ＭＳ ゴシック"/>
      <family val="3"/>
      <charset val="128"/>
    </font>
    <font>
      <sz val="11"/>
      <color indexed="8"/>
      <name val="MS P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34998626667073579"/>
        <bgColor indexed="64"/>
      </patternFill>
    </fill>
  </fills>
  <borders count="1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thin">
        <color indexed="64"/>
      </bottom>
      <diagonal/>
    </border>
    <border>
      <left/>
      <right style="thin">
        <color indexed="64"/>
      </right>
      <top/>
      <bottom/>
      <diagonal/>
    </border>
    <border>
      <left/>
      <right/>
      <top style="dash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8"/>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9"/>
      </left>
      <right/>
      <top style="thin">
        <color indexed="64"/>
      </top>
      <bottom/>
      <diagonal/>
    </border>
    <border>
      <left style="thin">
        <color indexed="8"/>
      </left>
      <right/>
      <top/>
      <bottom/>
      <diagonal/>
    </border>
    <border>
      <left/>
      <right style="medium">
        <color indexed="8"/>
      </right>
      <top/>
      <bottom/>
      <diagonal/>
    </border>
    <border>
      <left style="thin">
        <color indexed="8"/>
      </left>
      <right/>
      <top/>
      <bottom style="medium">
        <color indexed="63"/>
      </bottom>
      <diagonal/>
    </border>
    <border>
      <left/>
      <right/>
      <top/>
      <bottom style="medium">
        <color indexed="63"/>
      </bottom>
      <diagonal/>
    </border>
    <border>
      <left/>
      <right style="medium">
        <color indexed="8"/>
      </right>
      <top/>
      <bottom style="medium">
        <color indexed="63"/>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hair">
        <color indexed="8"/>
      </left>
      <right style="thin">
        <color indexed="8"/>
      </right>
      <top style="thin">
        <color indexed="8"/>
      </top>
      <bottom style="thin">
        <color indexed="8"/>
      </bottom>
      <diagonal/>
    </border>
    <border>
      <left style="hair">
        <color indexed="8"/>
      </left>
      <right style="thin">
        <color indexed="64"/>
      </right>
      <top style="thin">
        <color indexed="8"/>
      </top>
      <bottom style="thin">
        <color indexed="8"/>
      </bottom>
      <diagonal/>
    </border>
    <border>
      <left style="thin">
        <color indexed="8"/>
      </left>
      <right style="hair">
        <color indexed="8"/>
      </right>
      <top style="thin">
        <color indexed="8"/>
      </top>
      <bottom style="thin">
        <color indexed="8"/>
      </bottom>
      <diagonal/>
    </border>
    <border>
      <left style="thin">
        <color indexed="8"/>
      </left>
      <right style="hair">
        <color indexed="8"/>
      </right>
      <top style="thin">
        <color indexed="8"/>
      </top>
      <bottom style="medium">
        <color indexed="8"/>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9"/>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8"/>
      </left>
      <right/>
      <top style="thin">
        <color indexed="8"/>
      </top>
      <bottom style="thin">
        <color indexed="8"/>
      </bottom>
      <diagonal/>
    </border>
    <border>
      <left/>
      <right/>
      <top style="medium">
        <color indexed="8"/>
      </top>
      <bottom/>
      <diagonal/>
    </border>
    <border>
      <left/>
      <right style="medium">
        <color indexed="8"/>
      </right>
      <top style="medium">
        <color indexed="8"/>
      </top>
      <bottom/>
      <diagonal/>
    </border>
    <border>
      <left/>
      <right/>
      <top/>
      <bottom style="medium">
        <color indexed="8"/>
      </bottom>
      <diagonal/>
    </border>
    <border>
      <left/>
      <right style="medium">
        <color indexed="8"/>
      </right>
      <top/>
      <bottom style="medium">
        <color indexed="8"/>
      </bottom>
      <diagonal/>
    </border>
    <border>
      <left style="medium">
        <color indexed="8"/>
      </left>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top style="medium">
        <color indexed="8"/>
      </top>
      <bottom style="thin">
        <color indexed="8"/>
      </bottom>
      <diagonal/>
    </border>
    <border>
      <left style="thin">
        <color indexed="8"/>
      </left>
      <right/>
      <top style="medium">
        <color indexed="8"/>
      </top>
      <bottom style="thin">
        <color indexed="8"/>
      </bottom>
      <diagonal/>
    </border>
    <border>
      <left style="medium">
        <color indexed="8"/>
      </left>
      <right/>
      <top style="thin">
        <color indexed="8"/>
      </top>
      <bottom/>
      <diagonal/>
    </border>
    <border>
      <left style="medium">
        <color indexed="8"/>
      </left>
      <right/>
      <top/>
      <bottom style="thin">
        <color indexed="8"/>
      </bottom>
      <diagonal/>
    </border>
    <border>
      <left/>
      <right/>
      <top/>
      <bottom style="thin">
        <color indexed="8"/>
      </bottom>
      <diagonal/>
    </border>
    <border>
      <left/>
      <right style="medium">
        <color indexed="8"/>
      </right>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63"/>
      </right>
      <top style="thin">
        <color indexed="8"/>
      </top>
      <bottom/>
      <diagonal/>
    </border>
    <border>
      <left style="thin">
        <color indexed="63"/>
      </left>
      <right/>
      <top style="thin">
        <color indexed="8"/>
      </top>
      <bottom/>
      <diagonal/>
    </border>
    <border>
      <left style="thin">
        <color indexed="63"/>
      </left>
      <right/>
      <top/>
      <bottom style="thin">
        <color indexed="8"/>
      </bottom>
      <diagonal/>
    </border>
    <border>
      <left/>
      <right style="thin">
        <color indexed="63"/>
      </right>
      <top/>
      <bottom style="thin">
        <color indexed="8"/>
      </bottom>
      <diagonal/>
    </border>
    <border>
      <left style="thin">
        <color indexed="63"/>
      </left>
      <right/>
      <top/>
      <bottom style="medium">
        <color indexed="63"/>
      </bottom>
      <diagonal/>
    </border>
    <border>
      <left/>
      <right style="thin">
        <color indexed="8"/>
      </right>
      <top/>
      <bottom style="medium">
        <color indexed="63"/>
      </bottom>
      <diagonal/>
    </border>
    <border>
      <left style="medium">
        <color indexed="8"/>
      </left>
      <right/>
      <top/>
      <bottom style="medium">
        <color indexed="8"/>
      </bottom>
      <diagonal/>
    </border>
    <border>
      <left/>
      <right style="thin">
        <color indexed="63"/>
      </right>
      <top/>
      <bottom style="medium">
        <color indexed="8"/>
      </bottom>
      <diagonal/>
    </border>
    <border>
      <left style="medium">
        <color indexed="8"/>
      </left>
      <right/>
      <top style="medium">
        <color indexed="8"/>
      </top>
      <bottom/>
      <diagonal/>
    </border>
    <border>
      <left/>
      <right style="double">
        <color indexed="8"/>
      </right>
      <top style="thin">
        <color indexed="8"/>
      </top>
      <bottom style="thin">
        <color indexed="8"/>
      </bottom>
      <diagonal/>
    </border>
    <border>
      <left style="double">
        <color indexed="8"/>
      </left>
      <right style="medium">
        <color indexed="8"/>
      </right>
      <top style="thin">
        <color indexed="8"/>
      </top>
      <bottom/>
      <diagonal/>
    </border>
    <border>
      <left style="double">
        <color indexed="8"/>
      </left>
      <right style="medium">
        <color indexed="8"/>
      </right>
      <top/>
      <bottom style="thin">
        <color indexed="8"/>
      </bottom>
      <diagonal/>
    </border>
    <border>
      <left/>
      <right style="double">
        <color indexed="8"/>
      </right>
      <top style="thin">
        <color indexed="8"/>
      </top>
      <bottom/>
      <diagonal/>
    </border>
    <border>
      <left/>
      <right style="thin">
        <color indexed="8"/>
      </right>
      <top/>
      <bottom/>
      <diagonal/>
    </border>
    <border>
      <left/>
      <right style="double">
        <color indexed="8"/>
      </right>
      <top/>
      <bottom/>
      <diagonal/>
    </border>
    <border>
      <left/>
      <right style="thin">
        <color indexed="8"/>
      </right>
      <top/>
      <bottom style="medium">
        <color indexed="8"/>
      </bottom>
      <diagonal/>
    </border>
    <border>
      <left style="thin">
        <color indexed="8"/>
      </left>
      <right/>
      <top/>
      <bottom style="medium">
        <color indexed="8"/>
      </bottom>
      <diagonal/>
    </border>
    <border>
      <left/>
      <right style="double">
        <color indexed="8"/>
      </right>
      <top/>
      <bottom style="medium">
        <color indexed="8"/>
      </bottom>
      <diagonal/>
    </border>
    <border>
      <left/>
      <right style="thin">
        <color indexed="64"/>
      </right>
      <top style="thin">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bottom style="dotted">
        <color indexed="64"/>
      </bottom>
      <diagonal/>
    </border>
    <border>
      <left/>
      <right/>
      <top style="dotted">
        <color indexed="64"/>
      </top>
      <bottom/>
      <diagonal/>
    </border>
    <border>
      <left/>
      <right/>
      <top style="dotted">
        <color indexed="64"/>
      </top>
      <bottom style="thin">
        <color indexed="64"/>
      </bottom>
      <diagonal/>
    </border>
    <border>
      <left/>
      <right/>
      <top style="dotted">
        <color indexed="64"/>
      </top>
      <bottom style="dotted">
        <color indexed="64"/>
      </bottom>
      <diagonal/>
    </border>
    <border>
      <left/>
      <right/>
      <top/>
      <bottom style="double">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9"/>
      </bottom>
      <diagonal/>
    </border>
    <border>
      <left/>
      <right style="thin">
        <color indexed="64"/>
      </right>
      <top style="medium">
        <color indexed="64"/>
      </top>
      <bottom style="thin">
        <color indexed="9"/>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ck">
        <color rgb="FFFF0000"/>
      </right>
      <top/>
      <bottom style="thick">
        <color rgb="FFFF0000"/>
      </bottom>
      <diagonal/>
    </border>
  </borders>
  <cellStyleXfs count="95">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9" fillId="0" borderId="0">
      <alignment vertical="center"/>
    </xf>
    <xf numFmtId="0" fontId="10" fillId="23" borderId="4" applyNumberFormat="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12"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0" fontId="18" fillId="7" borderId="4" applyNumberFormat="0" applyAlignment="0" applyProtection="0">
      <alignment vertical="center"/>
    </xf>
    <xf numFmtId="0" fontId="18" fillId="7" borderId="4" applyNumberFormat="0" applyAlignment="0" applyProtection="0">
      <alignment vertical="center"/>
    </xf>
    <xf numFmtId="0" fontId="6" fillId="0" borderId="0">
      <alignment vertical="center"/>
    </xf>
    <xf numFmtId="0" fontId="6" fillId="0" borderId="0"/>
    <xf numFmtId="0" fontId="37" fillId="0" borderId="0"/>
    <xf numFmtId="0" fontId="6" fillId="0" borderId="0"/>
    <xf numFmtId="0" fontId="55" fillId="0" borderId="0">
      <alignment vertical="center"/>
    </xf>
    <xf numFmtId="0" fontId="37" fillId="0" borderId="0">
      <alignment vertical="center"/>
    </xf>
    <xf numFmtId="0" fontId="6" fillId="0" borderId="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cellStyleXfs>
  <cellXfs count="746">
    <xf numFmtId="0" fontId="0" fillId="0" borderId="0" xfId="0">
      <alignment vertical="center"/>
    </xf>
    <xf numFmtId="0" fontId="21" fillId="0" borderId="0" xfId="0" applyFont="1" applyFill="1" applyProtection="1">
      <alignment vertical="center"/>
      <protection locked="0"/>
    </xf>
    <xf numFmtId="0" fontId="21" fillId="0" borderId="0" xfId="0" applyFont="1" applyFill="1">
      <alignment vertical="center"/>
    </xf>
    <xf numFmtId="0" fontId="21" fillId="0" borderId="0" xfId="0" applyFont="1" applyFill="1" applyProtection="1">
      <alignment vertical="center"/>
    </xf>
    <xf numFmtId="0" fontId="23" fillId="0" borderId="0" xfId="0" applyFont="1" applyFill="1" applyProtection="1">
      <alignment vertical="center"/>
    </xf>
    <xf numFmtId="0" fontId="23" fillId="0" borderId="0" xfId="0" applyFont="1" applyFill="1">
      <alignment vertical="center"/>
    </xf>
    <xf numFmtId="176" fontId="21" fillId="0" borderId="0" xfId="0" applyNumberFormat="1" applyFont="1" applyFill="1">
      <alignment vertical="center"/>
    </xf>
    <xf numFmtId="0" fontId="21" fillId="0" borderId="10" xfId="0" applyFont="1" applyFill="1" applyBorder="1" applyAlignment="1">
      <alignment horizontal="left" vertical="center" wrapText="1"/>
    </xf>
    <xf numFmtId="0" fontId="21" fillId="0" borderId="11" xfId="0" applyFont="1" applyFill="1" applyBorder="1" applyAlignment="1">
      <alignment horizontal="right" vertical="center"/>
    </xf>
    <xf numFmtId="0" fontId="9" fillId="0" borderId="0" xfId="0" applyFont="1" applyFill="1">
      <alignment vertical="center"/>
    </xf>
    <xf numFmtId="0" fontId="28" fillId="0" borderId="0" xfId="0" applyFont="1" applyFill="1">
      <alignment vertical="center"/>
    </xf>
    <xf numFmtId="0" fontId="29" fillId="0" borderId="0" xfId="0" applyFont="1" applyFill="1" applyProtection="1">
      <alignment vertical="center"/>
    </xf>
    <xf numFmtId="0" fontId="21" fillId="0" borderId="0" xfId="0" applyFont="1" applyFill="1" applyBorder="1" applyAlignment="1" applyProtection="1">
      <alignment horizontal="center" vertical="center"/>
    </xf>
    <xf numFmtId="0" fontId="23" fillId="0" borderId="0" xfId="0" applyFont="1" applyFill="1" applyBorder="1" applyProtection="1">
      <alignment vertical="center"/>
    </xf>
    <xf numFmtId="0" fontId="21" fillId="0" borderId="0" xfId="0" applyFont="1">
      <alignment vertical="center"/>
    </xf>
    <xf numFmtId="0" fontId="30" fillId="0" borderId="0" xfId="0" applyFont="1" applyAlignment="1">
      <alignment horizontal="center" vertical="center"/>
    </xf>
    <xf numFmtId="0" fontId="26" fillId="0" borderId="0" xfId="0" applyFont="1">
      <alignment vertical="center"/>
    </xf>
    <xf numFmtId="0" fontId="21" fillId="0" borderId="0" xfId="0" applyFont="1" applyFill="1" applyBorder="1" applyProtection="1">
      <alignment vertical="center"/>
      <protection locked="0"/>
    </xf>
    <xf numFmtId="0" fontId="21" fillId="0" borderId="0" xfId="0" applyFont="1" applyFill="1" applyBorder="1">
      <alignment vertical="center"/>
    </xf>
    <xf numFmtId="0" fontId="21" fillId="0" borderId="12" xfId="0" applyFont="1" applyFill="1" applyBorder="1" applyAlignment="1">
      <alignment horizontal="center" vertical="center"/>
    </xf>
    <xf numFmtId="0" fontId="21" fillId="0" borderId="13" xfId="0" applyFont="1" applyFill="1" applyBorder="1" applyAlignment="1">
      <alignment horizontal="center" vertical="center"/>
    </xf>
    <xf numFmtId="178" fontId="21" fillId="0" borderId="10" xfId="0" applyNumberFormat="1" applyFont="1" applyFill="1" applyBorder="1" applyAlignment="1" applyProtection="1">
      <alignment horizontal="center" vertical="center"/>
    </xf>
    <xf numFmtId="177" fontId="21" fillId="0" borderId="14" xfId="0" applyNumberFormat="1" applyFont="1" applyFill="1" applyBorder="1" applyAlignment="1" applyProtection="1">
      <alignment horizontal="center" vertical="center"/>
    </xf>
    <xf numFmtId="178" fontId="21" fillId="0" borderId="15" xfId="0" applyNumberFormat="1" applyFont="1" applyFill="1" applyBorder="1" applyAlignment="1" applyProtection="1">
      <alignment horizontal="center" vertical="center"/>
    </xf>
    <xf numFmtId="177" fontId="21" fillId="0" borderId="16" xfId="0" applyNumberFormat="1" applyFont="1" applyFill="1" applyBorder="1" applyAlignment="1" applyProtection="1">
      <alignment horizontal="center" vertical="center"/>
    </xf>
    <xf numFmtId="0" fontId="23" fillId="0" borderId="0" xfId="0" applyFont="1" applyFill="1" applyBorder="1">
      <alignment vertical="center"/>
    </xf>
    <xf numFmtId="0" fontId="9" fillId="0" borderId="0" xfId="0" applyFont="1" applyFill="1" applyBorder="1">
      <alignment vertical="center"/>
    </xf>
    <xf numFmtId="0" fontId="28" fillId="0" borderId="0" xfId="0" applyFont="1">
      <alignment vertical="center"/>
    </xf>
    <xf numFmtId="0" fontId="31" fillId="24" borderId="17" xfId="0" applyFont="1" applyFill="1" applyBorder="1" applyAlignment="1">
      <alignment horizontal="center" vertical="center"/>
    </xf>
    <xf numFmtId="0" fontId="31" fillId="24" borderId="18" xfId="0" applyFont="1" applyFill="1" applyBorder="1" applyAlignment="1">
      <alignment horizontal="center" vertical="center"/>
    </xf>
    <xf numFmtId="49" fontId="21" fillId="24" borderId="19" xfId="0" applyNumberFormat="1" applyFont="1" applyFill="1" applyBorder="1" applyAlignment="1">
      <alignment horizontal="left" vertical="justify"/>
    </xf>
    <xf numFmtId="49" fontId="21" fillId="24" borderId="0" xfId="0" applyNumberFormat="1" applyFont="1" applyFill="1" applyBorder="1" applyAlignment="1">
      <alignment horizontal="left" vertical="justify"/>
    </xf>
    <xf numFmtId="49" fontId="21" fillId="24" borderId="20" xfId="0" applyNumberFormat="1" applyFont="1" applyFill="1" applyBorder="1" applyAlignment="1">
      <alignment horizontal="left" vertical="justify"/>
    </xf>
    <xf numFmtId="49" fontId="21" fillId="24" borderId="21" xfId="0" applyNumberFormat="1" applyFont="1" applyFill="1" applyBorder="1" applyAlignment="1">
      <alignment horizontal="left" vertical="justify"/>
    </xf>
    <xf numFmtId="0" fontId="9" fillId="0" borderId="0" xfId="0" applyFont="1">
      <alignment vertical="center"/>
    </xf>
    <xf numFmtId="0" fontId="32" fillId="0" borderId="0" xfId="0" applyFont="1">
      <alignment vertical="center"/>
    </xf>
    <xf numFmtId="0" fontId="23" fillId="0" borderId="0" xfId="0" applyNumberFormat="1" applyFont="1" applyProtection="1">
      <alignment vertical="center"/>
      <protection locked="0"/>
    </xf>
    <xf numFmtId="0" fontId="23" fillId="0" borderId="0" xfId="0" applyNumberFormat="1" applyFont="1" applyProtection="1">
      <alignment vertical="center"/>
    </xf>
    <xf numFmtId="0" fontId="21" fillId="0" borderId="0" xfId="0" applyNumberFormat="1" applyFont="1" applyAlignment="1" applyProtection="1"/>
    <xf numFmtId="0" fontId="21" fillId="0" borderId="0" xfId="0" applyNumberFormat="1" applyFont="1" applyProtection="1">
      <alignment vertical="center"/>
    </xf>
    <xf numFmtId="0" fontId="9" fillId="0" borderId="0" xfId="0" applyNumberFormat="1" applyFont="1" applyProtection="1">
      <alignment vertical="center"/>
    </xf>
    <xf numFmtId="0" fontId="9" fillId="0" borderId="0" xfId="0" applyNumberFormat="1" applyFont="1" applyAlignment="1" applyProtection="1">
      <alignment horizontal="left" vertical="center" indent="1"/>
    </xf>
    <xf numFmtId="0" fontId="21" fillId="0" borderId="0" xfId="0" applyFont="1" applyProtection="1">
      <alignment vertical="center"/>
      <protection locked="0"/>
    </xf>
    <xf numFmtId="0" fontId="21" fillId="0" borderId="0" xfId="0" applyFont="1" applyAlignment="1"/>
    <xf numFmtId="0" fontId="21" fillId="0" borderId="0" xfId="0" applyFont="1" applyProtection="1">
      <alignment vertical="center"/>
    </xf>
    <xf numFmtId="0" fontId="23" fillId="0" borderId="0" xfId="0" applyNumberFormat="1" applyFont="1" applyAlignment="1" applyProtection="1">
      <alignment horizontal="left" vertical="center" indent="1"/>
    </xf>
    <xf numFmtId="0" fontId="23" fillId="0" borderId="0" xfId="0" applyNumberFormat="1" applyFont="1" applyAlignment="1" applyProtection="1">
      <alignment horizontal="left" vertical="center"/>
    </xf>
    <xf numFmtId="0" fontId="21" fillId="0" borderId="0" xfId="0" applyNumberFormat="1" applyFont="1" applyBorder="1" applyAlignment="1" applyProtection="1">
      <alignment vertical="center"/>
    </xf>
    <xf numFmtId="0" fontId="23" fillId="0" borderId="0" xfId="0" applyFont="1" applyProtection="1">
      <alignment vertical="center"/>
    </xf>
    <xf numFmtId="49" fontId="23" fillId="0" borderId="0" xfId="0" applyNumberFormat="1" applyFont="1" applyFill="1">
      <alignment vertical="center"/>
    </xf>
    <xf numFmtId="0" fontId="35" fillId="0" borderId="0" xfId="0" applyFont="1" applyAlignment="1">
      <alignment horizontal="center" vertical="center"/>
    </xf>
    <xf numFmtId="0" fontId="21" fillId="0" borderId="0" xfId="0" applyFont="1" applyAlignment="1">
      <alignment horizontal="center" vertical="center"/>
    </xf>
    <xf numFmtId="0" fontId="21" fillId="0" borderId="22" xfId="0" applyFont="1" applyBorder="1">
      <alignment vertical="center"/>
    </xf>
    <xf numFmtId="0" fontId="21" fillId="0" borderId="0" xfId="0" applyFont="1" applyAlignment="1">
      <alignment vertical="top"/>
    </xf>
    <xf numFmtId="49" fontId="36" fillId="0" borderId="0" xfId="0" applyNumberFormat="1" applyFont="1" applyFill="1">
      <alignment vertical="center"/>
    </xf>
    <xf numFmtId="0" fontId="21" fillId="0" borderId="23" xfId="0" applyFont="1" applyBorder="1" applyAlignment="1" applyProtection="1">
      <alignment horizontal="center" vertical="center" wrapText="1"/>
    </xf>
    <xf numFmtId="0" fontId="21" fillId="0" borderId="24" xfId="0" applyFont="1" applyBorder="1" applyAlignment="1" applyProtection="1">
      <alignment horizontal="center" vertical="center" wrapText="1"/>
      <protection locked="0"/>
    </xf>
    <xf numFmtId="0" fontId="21" fillId="0" borderId="25" xfId="0" applyFont="1" applyBorder="1" applyAlignment="1" applyProtection="1">
      <alignment horizontal="center" vertical="center" wrapText="1"/>
      <protection locked="0"/>
    </xf>
    <xf numFmtId="0" fontId="23" fillId="0" borderId="0" xfId="0" applyFont="1" applyFill="1" applyAlignment="1">
      <alignment vertical="center"/>
    </xf>
    <xf numFmtId="0" fontId="21" fillId="25" borderId="26" xfId="0" applyFont="1" applyFill="1" applyBorder="1" applyAlignment="1">
      <alignment vertical="center"/>
    </xf>
    <xf numFmtId="0" fontId="25" fillId="25" borderId="12" xfId="0" applyFont="1" applyFill="1" applyBorder="1" applyAlignment="1">
      <alignment horizontal="center" vertical="center"/>
    </xf>
    <xf numFmtId="0" fontId="21" fillId="25" borderId="27" xfId="0" applyFont="1" applyFill="1" applyBorder="1" applyAlignment="1">
      <alignment vertical="center"/>
    </xf>
    <xf numFmtId="0" fontId="21" fillId="25" borderId="28" xfId="0" applyFont="1" applyFill="1" applyBorder="1" applyAlignment="1">
      <alignment vertical="center"/>
    </xf>
    <xf numFmtId="0" fontId="21" fillId="25" borderId="14" xfId="0" applyFont="1" applyFill="1" applyBorder="1" applyAlignment="1">
      <alignment horizontal="left" vertical="center"/>
    </xf>
    <xf numFmtId="179" fontId="21" fillId="0" borderId="29" xfId="0" applyNumberFormat="1" applyFont="1" applyFill="1" applyBorder="1" applyAlignment="1">
      <alignment horizontal="right" vertical="center"/>
    </xf>
    <xf numFmtId="0" fontId="56" fillId="0" borderId="0" xfId="0" applyFont="1" applyAlignment="1">
      <alignment horizontal="left" vertical="center" readingOrder="1"/>
    </xf>
    <xf numFmtId="0" fontId="21" fillId="0" borderId="0" xfId="0" applyFont="1" applyAlignment="1">
      <alignment vertical="center" wrapText="1"/>
    </xf>
    <xf numFmtId="38" fontId="57" fillId="26" borderId="30" xfId="66" applyFont="1" applyFill="1" applyBorder="1" applyAlignment="1">
      <alignment horizontal="right" vertical="center"/>
    </xf>
    <xf numFmtId="38" fontId="57" fillId="26" borderId="30" xfId="66" applyFont="1" applyFill="1" applyBorder="1" applyAlignment="1" applyProtection="1">
      <alignment horizontal="right" vertical="center"/>
      <protection locked="0"/>
    </xf>
    <xf numFmtId="38" fontId="58" fillId="0" borderId="31" xfId="66" applyFont="1" applyBorder="1" applyAlignment="1">
      <alignment horizontal="right" vertical="center"/>
    </xf>
    <xf numFmtId="0" fontId="32" fillId="0" borderId="0" xfId="0" applyFont="1" applyFill="1" applyBorder="1" applyAlignment="1">
      <alignment horizontal="center" vertical="center"/>
    </xf>
    <xf numFmtId="0" fontId="0" fillId="0" borderId="0" xfId="0" applyBorder="1" applyAlignment="1">
      <alignment horizontal="center" vertical="center"/>
    </xf>
    <xf numFmtId="0" fontId="9" fillId="0" borderId="0" xfId="0" applyFont="1" applyAlignment="1">
      <alignment horizontal="left" vertical="distributed" wrapText="1" indent="1"/>
    </xf>
    <xf numFmtId="0" fontId="9" fillId="0" borderId="0" xfId="0" applyFont="1" applyAlignment="1">
      <alignment horizontal="left" vertical="distributed" indent="1"/>
    </xf>
    <xf numFmtId="0" fontId="23" fillId="0" borderId="0" xfId="0" applyNumberFormat="1" applyFont="1" applyBorder="1" applyAlignment="1" applyProtection="1">
      <alignment horizontal="left"/>
    </xf>
    <xf numFmtId="0" fontId="23" fillId="0" borderId="0" xfId="0" applyNumberFormat="1" applyFont="1" applyAlignment="1" applyProtection="1">
      <alignment horizontal="center" vertical="center"/>
    </xf>
    <xf numFmtId="0" fontId="21" fillId="0" borderId="32" xfId="0" applyNumberFormat="1" applyFont="1" applyBorder="1" applyAlignment="1" applyProtection="1">
      <alignment horizontal="right"/>
    </xf>
    <xf numFmtId="0" fontId="21" fillId="0" borderId="0" xfId="0" applyNumberFormat="1" applyFont="1" applyAlignment="1" applyProtection="1">
      <alignment horizontal="center"/>
    </xf>
    <xf numFmtId="0" fontId="9" fillId="0" borderId="0" xfId="0" applyNumberFormat="1" applyFont="1" applyAlignment="1" applyProtection="1">
      <alignment horizontal="left" vertical="center"/>
    </xf>
    <xf numFmtId="0" fontId="23" fillId="0" borderId="33"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34" xfId="0" applyFont="1" applyFill="1" applyBorder="1" applyAlignment="1">
      <alignment horizontal="center" vertical="center"/>
    </xf>
    <xf numFmtId="0" fontId="23" fillId="0" borderId="35" xfId="0" applyFont="1" applyFill="1" applyBorder="1" applyAlignment="1">
      <alignment horizontal="center" vertical="center"/>
    </xf>
    <xf numFmtId="0" fontId="23" fillId="0" borderId="36" xfId="0" applyFont="1" applyFill="1" applyBorder="1" applyAlignment="1">
      <alignment horizontal="center" vertical="center"/>
    </xf>
    <xf numFmtId="0" fontId="23" fillId="0" borderId="37" xfId="0" applyFont="1" applyFill="1" applyBorder="1" applyAlignment="1">
      <alignment horizontal="center" vertical="center"/>
    </xf>
    <xf numFmtId="0" fontId="21" fillId="26" borderId="38" xfId="0" applyFont="1" applyFill="1" applyBorder="1" applyAlignment="1" applyProtection="1">
      <alignment horizontal="center" vertical="center" shrinkToFit="1"/>
      <protection locked="0"/>
    </xf>
    <xf numFmtId="179" fontId="21" fillId="26" borderId="39" xfId="0" applyNumberFormat="1" applyFont="1" applyFill="1" applyBorder="1" applyAlignment="1" applyProtection="1">
      <alignment horizontal="right" vertical="center"/>
      <protection locked="0"/>
    </xf>
    <xf numFmtId="0" fontId="21" fillId="26" borderId="40" xfId="0" applyFont="1" applyFill="1" applyBorder="1" applyAlignment="1">
      <alignment horizontal="right" vertical="center"/>
    </xf>
    <xf numFmtId="0" fontId="34" fillId="0" borderId="0" xfId="0" applyFont="1" applyAlignment="1">
      <alignment horizontal="left" vertical="center" readingOrder="1"/>
    </xf>
    <xf numFmtId="0" fontId="0" fillId="26" borderId="10" xfId="0" applyFont="1" applyFill="1" applyBorder="1" applyAlignment="1">
      <alignment horizontal="center" vertical="center"/>
    </xf>
    <xf numFmtId="0" fontId="0" fillId="26" borderId="41" xfId="0" applyFont="1" applyFill="1" applyBorder="1" applyAlignment="1">
      <alignment horizontal="center" vertical="center"/>
    </xf>
    <xf numFmtId="0" fontId="0" fillId="26" borderId="10" xfId="0" applyFont="1" applyFill="1" applyBorder="1" applyAlignment="1">
      <alignment horizontal="center" vertical="center" shrinkToFit="1"/>
    </xf>
    <xf numFmtId="0" fontId="0" fillId="26" borderId="11" xfId="0" applyFont="1" applyFill="1" applyBorder="1" applyAlignment="1">
      <alignment horizontal="center" vertical="center" shrinkToFit="1"/>
    </xf>
    <xf numFmtId="0" fontId="21" fillId="26" borderId="42" xfId="0" applyFont="1" applyFill="1" applyBorder="1" applyAlignment="1" applyProtection="1">
      <alignment vertical="center" shrinkToFit="1"/>
      <protection locked="0"/>
    </xf>
    <xf numFmtId="0" fontId="21" fillId="26" borderId="10" xfId="0" applyNumberFormat="1" applyFont="1" applyFill="1" applyBorder="1" applyAlignment="1" applyProtection="1">
      <alignment horizontal="center" vertical="center"/>
      <protection locked="0"/>
    </xf>
    <xf numFmtId="0" fontId="21" fillId="26" borderId="10" xfId="0" applyNumberFormat="1" applyFont="1" applyFill="1" applyBorder="1" applyAlignment="1" applyProtection="1">
      <alignment horizontal="center" vertical="center" shrinkToFit="1"/>
      <protection locked="0"/>
    </xf>
    <xf numFmtId="0" fontId="21" fillId="26" borderId="43" xfId="0" applyFont="1" applyFill="1" applyBorder="1" applyAlignment="1" applyProtection="1">
      <alignment vertical="center" shrinkToFit="1"/>
      <protection locked="0"/>
    </xf>
    <xf numFmtId="0" fontId="21" fillId="26" borderId="15" xfId="0" applyNumberFormat="1" applyFont="1" applyFill="1" applyBorder="1" applyAlignment="1" applyProtection="1">
      <alignment horizontal="center" vertical="center"/>
      <protection locked="0"/>
    </xf>
    <xf numFmtId="0" fontId="21" fillId="26" borderId="15" xfId="0" applyNumberFormat="1" applyFont="1" applyFill="1" applyBorder="1" applyAlignment="1" applyProtection="1">
      <alignment horizontal="center" vertical="center" shrinkToFit="1"/>
      <protection locked="0"/>
    </xf>
    <xf numFmtId="0" fontId="23" fillId="0" borderId="0" xfId="92" applyNumberFormat="1" applyFont="1" applyProtection="1">
      <alignment vertical="center"/>
      <protection locked="0"/>
    </xf>
    <xf numFmtId="0" fontId="23" fillId="0" borderId="0" xfId="92" applyNumberFormat="1" applyFont="1" applyProtection="1">
      <alignment vertical="center"/>
    </xf>
    <xf numFmtId="0" fontId="23" fillId="27" borderId="0" xfId="92" applyNumberFormat="1" applyFont="1" applyFill="1" applyProtection="1">
      <alignment vertical="center"/>
    </xf>
    <xf numFmtId="0" fontId="21" fillId="0" borderId="0" xfId="89" applyFont="1"/>
    <xf numFmtId="0" fontId="21" fillId="27" borderId="0" xfId="89" applyFont="1" applyFill="1"/>
    <xf numFmtId="0" fontId="42" fillId="0" borderId="0" xfId="89" applyFont="1" applyAlignment="1">
      <alignment horizontal="center" vertical="center"/>
    </xf>
    <xf numFmtId="0" fontId="39" fillId="0" borderId="0" xfId="89" applyFont="1" applyAlignment="1">
      <alignment horizontal="center" vertical="center"/>
    </xf>
    <xf numFmtId="0" fontId="21" fillId="0" borderId="0" xfId="89" applyFont="1" applyAlignment="1">
      <alignment horizontal="left" vertical="center"/>
    </xf>
    <xf numFmtId="0" fontId="21" fillId="0" borderId="0" xfId="89" applyFont="1" applyAlignment="1">
      <alignment vertical="center"/>
    </xf>
    <xf numFmtId="0" fontId="21" fillId="27" borderId="0" xfId="89" applyFont="1" applyFill="1" applyAlignment="1">
      <alignment vertical="center"/>
    </xf>
    <xf numFmtId="0" fontId="59" fillId="27" borderId="0" xfId="87" applyFont="1" applyFill="1" applyBorder="1" applyAlignment="1">
      <alignment horizontal="center"/>
    </xf>
    <xf numFmtId="0" fontId="60" fillId="27" borderId="147" xfId="87" applyNumberFormat="1" applyFont="1" applyFill="1" applyBorder="1" applyAlignment="1">
      <alignment vertical="center"/>
    </xf>
    <xf numFmtId="0" fontId="60" fillId="27" borderId="147" xfId="0" applyNumberFormat="1" applyFont="1" applyFill="1" applyBorder="1" applyAlignment="1" applyProtection="1">
      <alignment vertical="center" wrapText="1"/>
    </xf>
    <xf numFmtId="38" fontId="24" fillId="26" borderId="44" xfId="66" applyFont="1" applyFill="1" applyBorder="1" applyAlignment="1" applyProtection="1">
      <alignment horizontal="right" vertical="center"/>
    </xf>
    <xf numFmtId="38" fontId="57" fillId="26" borderId="45" xfId="66" applyFont="1" applyFill="1" applyBorder="1" applyAlignment="1" applyProtection="1">
      <alignment horizontal="right" vertical="center"/>
      <protection locked="0"/>
    </xf>
    <xf numFmtId="0" fontId="21" fillId="0" borderId="19" xfId="89" applyFont="1" applyBorder="1"/>
    <xf numFmtId="38" fontId="60" fillId="27" borderId="147" xfId="66" applyFont="1" applyFill="1" applyBorder="1" applyAlignment="1"/>
    <xf numFmtId="38" fontId="60" fillId="27" borderId="147" xfId="87" applyNumberFormat="1" applyFont="1" applyFill="1" applyBorder="1"/>
    <xf numFmtId="38" fontId="24" fillId="26" borderId="20" xfId="66" applyFont="1" applyFill="1" applyBorder="1" applyAlignment="1" applyProtection="1">
      <alignment horizontal="right" vertical="center"/>
    </xf>
    <xf numFmtId="38" fontId="60" fillId="27" borderId="0" xfId="66" applyFont="1" applyFill="1" applyBorder="1" applyAlignment="1"/>
    <xf numFmtId="38" fontId="60" fillId="27" borderId="0" xfId="87" applyNumberFormat="1" applyFont="1" applyFill="1" applyBorder="1"/>
    <xf numFmtId="38" fontId="24" fillId="26" borderId="30" xfId="66" applyFont="1" applyFill="1" applyBorder="1" applyAlignment="1" applyProtection="1">
      <alignment horizontal="right" vertical="center"/>
      <protection locked="0"/>
    </xf>
    <xf numFmtId="0" fontId="60" fillId="27" borderId="0" xfId="0" applyFont="1" applyFill="1" applyBorder="1" applyAlignment="1">
      <alignment vertical="center"/>
    </xf>
    <xf numFmtId="0" fontId="60" fillId="27" borderId="0" xfId="87" applyNumberFormat="1" applyFont="1" applyFill="1" applyBorder="1" applyAlignment="1">
      <alignment vertical="center"/>
    </xf>
    <xf numFmtId="0" fontId="60" fillId="27" borderId="0" xfId="87" applyFont="1" applyFill="1" applyBorder="1" applyAlignment="1">
      <alignment vertical="center"/>
    </xf>
    <xf numFmtId="0" fontId="38" fillId="0" borderId="46" xfId="87" applyFont="1" applyBorder="1" applyAlignment="1">
      <alignment vertical="center"/>
    </xf>
    <xf numFmtId="38" fontId="60" fillId="27" borderId="147" xfId="87" applyNumberFormat="1" applyFont="1" applyFill="1" applyBorder="1" applyAlignment="1">
      <alignment horizontal="center"/>
    </xf>
    <xf numFmtId="38" fontId="60" fillId="27" borderId="147" xfId="0" applyNumberFormat="1" applyFont="1" applyFill="1" applyBorder="1" applyAlignment="1">
      <alignment horizontal="center"/>
    </xf>
    <xf numFmtId="38" fontId="24" fillId="26" borderId="47" xfId="66" applyFont="1" applyFill="1" applyBorder="1" applyAlignment="1" applyProtection="1">
      <alignment horizontal="right" vertical="center"/>
    </xf>
    <xf numFmtId="0" fontId="61" fillId="27" borderId="0" xfId="89" applyFont="1" applyFill="1"/>
    <xf numFmtId="0" fontId="38" fillId="0" borderId="48" xfId="87" applyFont="1" applyBorder="1" applyAlignment="1">
      <alignment vertical="center"/>
    </xf>
    <xf numFmtId="0" fontId="60" fillId="27" borderId="147" xfId="87" applyNumberFormat="1" applyFont="1" applyFill="1" applyBorder="1" applyAlignment="1">
      <alignment vertical="center" wrapText="1"/>
    </xf>
    <xf numFmtId="38" fontId="24" fillId="26" borderId="0" xfId="66" applyFont="1" applyFill="1" applyBorder="1" applyAlignment="1" applyProtection="1">
      <alignment horizontal="right" vertical="center"/>
    </xf>
    <xf numFmtId="38" fontId="57" fillId="26" borderId="49" xfId="66" applyFont="1" applyFill="1" applyBorder="1" applyAlignment="1" applyProtection="1">
      <alignment horizontal="right" vertical="center"/>
      <protection locked="0"/>
    </xf>
    <xf numFmtId="38" fontId="24" fillId="26" borderId="50" xfId="66" applyFont="1" applyFill="1" applyBorder="1" applyAlignment="1" applyProtection="1">
      <alignment horizontal="right" vertical="center"/>
    </xf>
    <xf numFmtId="0" fontId="21" fillId="0" borderId="0" xfId="89" applyFont="1" applyBorder="1"/>
    <xf numFmtId="0" fontId="62" fillId="27" borderId="0" xfId="0" applyNumberFormat="1" applyFont="1" applyFill="1" applyBorder="1" applyAlignment="1" applyProtection="1">
      <alignment horizontal="center" vertical="center" shrinkToFit="1"/>
      <protection locked="0"/>
    </xf>
    <xf numFmtId="0" fontId="23" fillId="0" borderId="0" xfId="87" applyFont="1" applyBorder="1" applyAlignment="1">
      <alignment horizontal="left"/>
    </xf>
    <xf numFmtId="0" fontId="23" fillId="0" borderId="0" xfId="89" applyFont="1" applyBorder="1" applyAlignment="1">
      <alignment horizontal="left"/>
    </xf>
    <xf numFmtId="0" fontId="23" fillId="0" borderId="0" xfId="89" applyFont="1"/>
    <xf numFmtId="0" fontId="23" fillId="27" borderId="0" xfId="89" applyFont="1" applyFill="1"/>
    <xf numFmtId="0" fontId="23" fillId="0" borderId="0" xfId="87" applyFont="1" applyBorder="1" applyAlignment="1">
      <alignment horizontal="left" vertical="center"/>
    </xf>
    <xf numFmtId="0" fontId="63" fillId="0" borderId="0" xfId="0" applyFont="1" applyAlignment="1">
      <alignment horizontal="left"/>
    </xf>
    <xf numFmtId="0" fontId="23" fillId="0" borderId="0" xfId="0" applyFont="1" applyAlignment="1">
      <alignment vertical="center"/>
    </xf>
    <xf numFmtId="0" fontId="23" fillId="0" borderId="0" xfId="0" applyFont="1" applyAlignment="1"/>
    <xf numFmtId="0" fontId="23" fillId="0" borderId="0" xfId="89" applyFont="1" applyAlignment="1">
      <alignment vertical="top"/>
    </xf>
    <xf numFmtId="0" fontId="23" fillId="27" borderId="0" xfId="89" applyFont="1" applyFill="1" applyAlignment="1">
      <alignment vertical="top"/>
    </xf>
    <xf numFmtId="0" fontId="23" fillId="0" borderId="0" xfId="89" applyFont="1" applyAlignment="1">
      <alignment horizontal="left" vertical="center"/>
    </xf>
    <xf numFmtId="0" fontId="23" fillId="0" borderId="0" xfId="89" applyFont="1" applyAlignment="1">
      <alignment vertical="center"/>
    </xf>
    <xf numFmtId="0" fontId="23" fillId="27" borderId="0" xfId="89" applyFont="1" applyFill="1" applyAlignment="1">
      <alignment vertical="center"/>
    </xf>
    <xf numFmtId="0" fontId="23" fillId="0" borderId="0" xfId="87" applyFont="1" applyAlignment="1">
      <alignment vertical="center"/>
    </xf>
    <xf numFmtId="0" fontId="23" fillId="0" borderId="0" xfId="87" applyFont="1" applyAlignment="1">
      <alignment horizontal="left" vertical="center"/>
    </xf>
    <xf numFmtId="0" fontId="23" fillId="0" borderId="0" xfId="87" applyFont="1" applyAlignment="1">
      <alignment horizontal="left" vertical="center" wrapText="1"/>
    </xf>
    <xf numFmtId="0" fontId="21" fillId="0" borderId="0" xfId="89" applyFont="1" applyAlignment="1"/>
    <xf numFmtId="0" fontId="23" fillId="27" borderId="0" xfId="0" applyNumberFormat="1" applyFont="1" applyFill="1" applyProtection="1">
      <alignment vertical="center"/>
    </xf>
    <xf numFmtId="0" fontId="21" fillId="27" borderId="0" xfId="0" applyNumberFormat="1" applyFont="1" applyFill="1" applyAlignment="1" applyProtection="1">
      <alignment horizontal="right"/>
    </xf>
    <xf numFmtId="0" fontId="33" fillId="27" borderId="0" xfId="0" applyNumberFormat="1" applyFont="1" applyFill="1" applyAlignment="1" applyProtection="1">
      <alignment horizontal="center" vertical="center"/>
    </xf>
    <xf numFmtId="49" fontId="64" fillId="27" borderId="148" xfId="0" applyNumberFormat="1" applyFont="1" applyFill="1" applyBorder="1" applyAlignment="1" applyProtection="1">
      <alignment horizontal="center"/>
    </xf>
    <xf numFmtId="0" fontId="23" fillId="0" borderId="0" xfId="0" applyNumberFormat="1" applyFont="1" applyFill="1" applyAlignment="1" applyProtection="1">
      <alignment horizontal="center" vertical="center"/>
    </xf>
    <xf numFmtId="0" fontId="65" fillId="27" borderId="0" xfId="0" applyNumberFormat="1" applyFont="1" applyFill="1" applyBorder="1" applyAlignment="1" applyProtection="1">
      <alignment horizontal="center" vertical="center" shrinkToFit="1"/>
      <protection locked="0"/>
    </xf>
    <xf numFmtId="0" fontId="66" fillId="27" borderId="147" xfId="0" applyNumberFormat="1" applyFont="1" applyFill="1" applyBorder="1" applyAlignment="1" applyProtection="1">
      <alignment horizontal="center" vertical="center"/>
    </xf>
    <xf numFmtId="0" fontId="23" fillId="0" borderId="0" xfId="0" applyNumberFormat="1" applyFont="1" applyBorder="1" applyProtection="1">
      <alignment vertical="center"/>
    </xf>
    <xf numFmtId="0" fontId="23" fillId="27" borderId="0" xfId="0" applyNumberFormat="1" applyFont="1" applyFill="1" applyBorder="1" applyAlignment="1" applyProtection="1">
      <alignment horizontal="left"/>
    </xf>
    <xf numFmtId="0" fontId="23" fillId="27" borderId="149" xfId="0" applyNumberFormat="1" applyFont="1" applyFill="1" applyBorder="1" applyProtection="1">
      <alignment vertical="center"/>
    </xf>
    <xf numFmtId="0" fontId="23" fillId="27" borderId="0" xfId="0" applyNumberFormat="1" applyFont="1" applyFill="1" applyBorder="1" applyAlignment="1" applyProtection="1">
      <alignment horizontal="center" vertical="center"/>
    </xf>
    <xf numFmtId="0" fontId="21" fillId="27" borderId="0" xfId="0" applyNumberFormat="1" applyFont="1" applyFill="1" applyBorder="1" applyAlignment="1" applyProtection="1">
      <alignment horizontal="right"/>
    </xf>
    <xf numFmtId="0" fontId="21" fillId="27" borderId="0" xfId="0" applyNumberFormat="1" applyFont="1" applyFill="1" applyAlignment="1" applyProtection="1">
      <alignment horizontal="center"/>
    </xf>
    <xf numFmtId="0" fontId="67" fillId="27" borderId="147" xfId="0" applyNumberFormat="1" applyFont="1" applyFill="1" applyBorder="1" applyAlignment="1" applyProtection="1">
      <alignment horizontal="center" vertical="center"/>
    </xf>
    <xf numFmtId="0" fontId="67" fillId="27" borderId="147" xfId="0" applyNumberFormat="1" applyFont="1" applyFill="1" applyBorder="1" applyAlignment="1" applyProtection="1">
      <alignment horizontal="center" vertical="center" wrapText="1"/>
    </xf>
    <xf numFmtId="0" fontId="59" fillId="27" borderId="0" xfId="0" applyNumberFormat="1" applyFont="1" applyFill="1" applyAlignment="1" applyProtection="1">
      <alignment horizontal="center"/>
    </xf>
    <xf numFmtId="182" fontId="67" fillId="27" borderId="147" xfId="0" applyNumberFormat="1" applyFont="1" applyFill="1" applyBorder="1" applyAlignment="1" applyProtection="1">
      <alignment shrinkToFit="1"/>
    </xf>
    <xf numFmtId="182" fontId="67" fillId="27" borderId="147" xfId="0" applyNumberFormat="1" applyFont="1" applyFill="1" applyBorder="1" applyAlignment="1" applyProtection="1">
      <alignment wrapText="1"/>
    </xf>
    <xf numFmtId="0" fontId="68" fillId="27" borderId="0" xfId="0" applyNumberFormat="1" applyFont="1" applyFill="1" applyProtection="1">
      <alignment vertical="center"/>
    </xf>
    <xf numFmtId="180" fontId="21" fillId="0" borderId="0" xfId="0" applyNumberFormat="1" applyFont="1" applyAlignment="1" applyProtection="1">
      <alignment horizontal="center"/>
    </xf>
    <xf numFmtId="0" fontId="0" fillId="0" borderId="0" xfId="0" applyFont="1" applyAlignment="1">
      <alignment horizontal="center"/>
    </xf>
    <xf numFmtId="0" fontId="69" fillId="27" borderId="0" xfId="0" applyFont="1" applyFill="1" applyAlignment="1">
      <alignment horizontal="center"/>
    </xf>
    <xf numFmtId="182" fontId="68" fillId="27" borderId="0" xfId="0" applyNumberFormat="1" applyFont="1" applyFill="1" applyProtection="1">
      <alignment vertical="center"/>
    </xf>
    <xf numFmtId="180" fontId="21" fillId="0" borderId="0" xfId="0" applyNumberFormat="1" applyFont="1" applyAlignment="1" applyProtection="1">
      <alignment horizontal="right"/>
    </xf>
    <xf numFmtId="0" fontId="0" fillId="0" borderId="0" xfId="0" applyFont="1" applyAlignment="1">
      <alignment horizontal="right"/>
    </xf>
    <xf numFmtId="0" fontId="69" fillId="27" borderId="0" xfId="0" applyFont="1" applyFill="1" applyAlignment="1">
      <alignment horizontal="right"/>
    </xf>
    <xf numFmtId="0" fontId="70" fillId="27" borderId="0" xfId="0" applyNumberFormat="1" applyFont="1" applyFill="1" applyAlignment="1" applyProtection="1">
      <alignment horizontal="center"/>
    </xf>
    <xf numFmtId="0" fontId="9" fillId="27" borderId="0" xfId="0" applyNumberFormat="1" applyFont="1" applyFill="1" applyAlignment="1" applyProtection="1">
      <alignment horizontal="left" vertical="center"/>
    </xf>
    <xf numFmtId="0" fontId="23" fillId="27" borderId="0" xfId="0" applyNumberFormat="1" applyFont="1" applyFill="1" applyAlignment="1" applyProtection="1">
      <alignment horizontal="center" vertical="center"/>
    </xf>
    <xf numFmtId="0" fontId="63" fillId="27" borderId="0" xfId="0" applyFont="1" applyFill="1" applyBorder="1" applyAlignment="1"/>
    <xf numFmtId="0" fontId="21" fillId="27" borderId="0" xfId="0" applyFont="1" applyFill="1">
      <alignment vertical="center"/>
    </xf>
    <xf numFmtId="0" fontId="23" fillId="27" borderId="0" xfId="0" applyFont="1" applyFill="1">
      <alignment vertical="center"/>
    </xf>
    <xf numFmtId="0" fontId="0" fillId="27" borderId="0" xfId="0" applyFill="1">
      <alignment vertical="center"/>
    </xf>
    <xf numFmtId="0" fontId="45" fillId="0" borderId="51" xfId="0" applyFont="1" applyBorder="1" applyAlignment="1">
      <alignment horizontal="distributed" vertical="center" justifyLastLine="1"/>
    </xf>
    <xf numFmtId="0" fontId="71" fillId="0" borderId="52" xfId="0" applyFont="1" applyBorder="1" applyAlignment="1">
      <alignment horizontal="distributed" vertical="center" wrapText="1"/>
    </xf>
    <xf numFmtId="179" fontId="71" fillId="26" borderId="51" xfId="0" applyNumberFormat="1" applyFont="1" applyFill="1" applyBorder="1" applyAlignment="1" applyProtection="1">
      <alignment horizontal="right" vertical="center"/>
      <protection locked="0"/>
    </xf>
    <xf numFmtId="179" fontId="71" fillId="0" borderId="51" xfId="0" applyNumberFormat="1" applyFont="1" applyFill="1" applyBorder="1" applyAlignment="1" applyProtection="1">
      <alignment horizontal="right" vertical="center"/>
      <protection locked="0"/>
    </xf>
    <xf numFmtId="179" fontId="71" fillId="0" borderId="53" xfId="0" applyNumberFormat="1" applyFont="1" applyFill="1" applyBorder="1" applyAlignment="1" applyProtection="1">
      <alignment horizontal="right" vertical="center"/>
      <protection locked="0"/>
    </xf>
    <xf numFmtId="0" fontId="71" fillId="0" borderId="54" xfId="0" applyFont="1" applyBorder="1" applyAlignment="1">
      <alignment horizontal="distributed" vertical="center" wrapText="1"/>
    </xf>
    <xf numFmtId="179" fontId="71" fillId="26" borderId="55" xfId="0" applyNumberFormat="1" applyFont="1" applyFill="1" applyBorder="1" applyAlignment="1" applyProtection="1">
      <alignment horizontal="right" vertical="center"/>
      <protection locked="0"/>
    </xf>
    <xf numFmtId="179" fontId="71" fillId="0" borderId="55" xfId="0" applyNumberFormat="1" applyFont="1" applyFill="1" applyBorder="1" applyAlignment="1" applyProtection="1">
      <alignment horizontal="right" vertical="center"/>
      <protection locked="0"/>
    </xf>
    <xf numFmtId="179" fontId="71" fillId="0" borderId="56" xfId="0" applyNumberFormat="1" applyFont="1" applyFill="1" applyBorder="1" applyAlignment="1" applyProtection="1">
      <alignment horizontal="right" vertical="center"/>
      <protection locked="0"/>
    </xf>
    <xf numFmtId="0" fontId="72" fillId="27" borderId="0" xfId="87" applyFont="1" applyFill="1" applyBorder="1" applyAlignment="1">
      <alignment horizontal="center"/>
    </xf>
    <xf numFmtId="0" fontId="73" fillId="27" borderId="0" xfId="0" applyFont="1" applyFill="1" applyAlignment="1">
      <alignment horizontal="center" vertical="center"/>
    </xf>
    <xf numFmtId="0" fontId="73" fillId="27" borderId="0" xfId="0" applyFont="1" applyFill="1" applyAlignment="1">
      <alignment vertical="center"/>
    </xf>
    <xf numFmtId="0" fontId="73" fillId="27" borderId="0" xfId="0" applyFont="1" applyFill="1">
      <alignment vertical="center"/>
    </xf>
    <xf numFmtId="0" fontId="68" fillId="27" borderId="147" xfId="0" applyFont="1" applyFill="1" applyBorder="1">
      <alignment vertical="center"/>
    </xf>
    <xf numFmtId="0" fontId="73" fillId="27" borderId="147" xfId="0" applyFont="1" applyFill="1" applyBorder="1">
      <alignment vertical="center"/>
    </xf>
    <xf numFmtId="179" fontId="21" fillId="0" borderId="48" xfId="0" applyNumberFormat="1" applyFont="1" applyFill="1" applyBorder="1" applyAlignment="1">
      <alignment vertical="center"/>
    </xf>
    <xf numFmtId="0" fontId="21" fillId="0" borderId="57" xfId="0" applyFont="1" applyFill="1" applyBorder="1" applyAlignment="1">
      <alignment horizontal="right" vertical="center"/>
    </xf>
    <xf numFmtId="179" fontId="21" fillId="0" borderId="57" xfId="0" applyNumberFormat="1" applyFont="1" applyFill="1" applyBorder="1" applyAlignment="1">
      <alignment horizontal="right" vertical="center"/>
    </xf>
    <xf numFmtId="179" fontId="21" fillId="0" borderId="58" xfId="0" applyNumberFormat="1" applyFont="1" applyFill="1" applyBorder="1" applyAlignment="1">
      <alignment horizontal="right" vertical="center"/>
    </xf>
    <xf numFmtId="179" fontId="21" fillId="0" borderId="59" xfId="0" applyNumberFormat="1" applyFont="1" applyFill="1" applyBorder="1" applyAlignment="1">
      <alignment horizontal="right" vertical="center"/>
    </xf>
    <xf numFmtId="49" fontId="21" fillId="0" borderId="0" xfId="0" applyNumberFormat="1" applyFont="1" applyFill="1" applyBorder="1" applyProtection="1">
      <alignment vertical="center"/>
      <protection locked="0"/>
    </xf>
    <xf numFmtId="0" fontId="21" fillId="0" borderId="0" xfId="0" applyFont="1" applyFill="1" applyBorder="1" applyAlignment="1" applyProtection="1">
      <alignment horizontal="right" vertical="center"/>
    </xf>
    <xf numFmtId="0" fontId="21" fillId="0" borderId="0" xfId="0" applyFont="1" applyBorder="1" applyAlignment="1" applyProtection="1">
      <alignment horizontal="right" vertical="center"/>
    </xf>
    <xf numFmtId="0" fontId="21" fillId="0" borderId="0" xfId="0" applyFont="1" applyBorder="1" applyAlignment="1" applyProtection="1">
      <alignment vertical="center"/>
    </xf>
    <xf numFmtId="0" fontId="23" fillId="26" borderId="0" xfId="0" applyNumberFormat="1" applyFont="1" applyFill="1" applyAlignment="1" applyProtection="1">
      <alignment horizontal="center" vertical="center"/>
      <protection locked="0"/>
    </xf>
    <xf numFmtId="0" fontId="23" fillId="26" borderId="0" xfId="0" applyNumberFormat="1" applyFont="1" applyFill="1" applyAlignment="1" applyProtection="1">
      <alignment horizontal="right" vertical="center" shrinkToFit="1"/>
    </xf>
    <xf numFmtId="0" fontId="21" fillId="25" borderId="27" xfId="0" applyFont="1" applyFill="1" applyBorder="1" applyAlignment="1">
      <alignment horizontal="right" vertical="center"/>
    </xf>
    <xf numFmtId="0" fontId="21" fillId="0" borderId="0" xfId="0" applyFont="1" applyFill="1" applyBorder="1" applyAlignment="1">
      <alignment horizontal="center" vertical="center"/>
    </xf>
    <xf numFmtId="0" fontId="21" fillId="0" borderId="0" xfId="0" applyFont="1" applyAlignment="1">
      <alignment horizontal="left" vertical="top"/>
    </xf>
    <xf numFmtId="0" fontId="21" fillId="0" borderId="0" xfId="0" applyNumberFormat="1" applyFont="1" applyAlignment="1" applyProtection="1">
      <alignment horizontal="left"/>
    </xf>
    <xf numFmtId="0" fontId="21" fillId="0" borderId="0" xfId="0" applyFont="1" applyBorder="1" applyAlignment="1" applyProtection="1">
      <alignment horizontal="left" vertical="center" indent="1"/>
    </xf>
    <xf numFmtId="0" fontId="23" fillId="0" borderId="0" xfId="0" applyFont="1" applyBorder="1" applyAlignment="1" applyProtection="1">
      <alignment horizontal="left" vertical="center" indent="1"/>
    </xf>
    <xf numFmtId="0" fontId="21" fillId="0" borderId="0" xfId="0" applyFont="1" applyBorder="1" applyAlignment="1" applyProtection="1">
      <alignment vertical="center" wrapText="1"/>
    </xf>
    <xf numFmtId="0" fontId="21" fillId="0" borderId="0" xfId="0" applyFont="1" applyBorder="1" applyAlignment="1" applyProtection="1">
      <alignment horizontal="left" vertical="center"/>
    </xf>
    <xf numFmtId="0" fontId="21" fillId="0" borderId="0" xfId="0" applyFont="1" applyBorder="1" applyAlignment="1" applyProtection="1">
      <alignment horizontal="center" vertical="center"/>
    </xf>
    <xf numFmtId="0" fontId="21" fillId="0" borderId="0" xfId="0" applyNumberFormat="1" applyFont="1" applyFill="1" applyAlignment="1" applyProtection="1">
      <alignment horizontal="right"/>
    </xf>
    <xf numFmtId="0" fontId="23" fillId="0" borderId="0" xfId="0" applyNumberFormat="1" applyFont="1" applyFill="1" applyProtection="1">
      <alignment vertical="center"/>
    </xf>
    <xf numFmtId="0" fontId="33" fillId="0" borderId="0" xfId="0" applyNumberFormat="1" applyFont="1" applyFill="1" applyAlignment="1" applyProtection="1">
      <alignment horizontal="center" vertical="center"/>
    </xf>
    <xf numFmtId="49" fontId="64" fillId="0" borderId="148" xfId="0" applyNumberFormat="1" applyFont="1" applyFill="1" applyBorder="1" applyAlignment="1" applyProtection="1">
      <alignment horizontal="center"/>
    </xf>
    <xf numFmtId="0" fontId="23" fillId="0" borderId="0" xfId="0" applyFont="1" applyFill="1" applyBorder="1" applyAlignment="1" applyProtection="1">
      <alignment horizontal="center" vertical="center"/>
    </xf>
    <xf numFmtId="0" fontId="21" fillId="0" borderId="0" xfId="0" applyFont="1" applyFill="1" applyBorder="1" applyAlignment="1">
      <alignment vertical="center"/>
    </xf>
    <xf numFmtId="0" fontId="21" fillId="0" borderId="60" xfId="0" applyFont="1" applyFill="1" applyBorder="1">
      <alignment vertical="center"/>
    </xf>
    <xf numFmtId="0" fontId="23" fillId="0" borderId="0" xfId="0" applyFont="1" applyFill="1" applyProtection="1">
      <alignment vertical="center"/>
      <protection locked="0"/>
    </xf>
    <xf numFmtId="0" fontId="53" fillId="0" borderId="61" xfId="0" applyFont="1" applyFill="1" applyBorder="1" applyAlignment="1">
      <alignment horizontal="center" vertical="center"/>
    </xf>
    <xf numFmtId="0" fontId="53" fillId="0" borderId="62" xfId="0" applyFont="1" applyFill="1" applyBorder="1" applyAlignment="1">
      <alignment horizontal="center" vertical="center"/>
    </xf>
    <xf numFmtId="0" fontId="53" fillId="0" borderId="0" xfId="0" applyFont="1" applyFill="1" applyBorder="1" applyAlignment="1">
      <alignment horizontal="center" vertical="center"/>
    </xf>
    <xf numFmtId="0" fontId="53" fillId="0" borderId="34" xfId="0" applyFont="1" applyFill="1" applyBorder="1" applyAlignment="1">
      <alignment horizontal="center" vertical="center"/>
    </xf>
    <xf numFmtId="176" fontId="23" fillId="0" borderId="0" xfId="0" applyNumberFormat="1" applyFont="1" applyFill="1">
      <alignment vertical="center"/>
    </xf>
    <xf numFmtId="0" fontId="53" fillId="0" borderId="63" xfId="0" applyFont="1" applyFill="1" applyBorder="1" applyAlignment="1">
      <alignment horizontal="center" vertical="center"/>
    </xf>
    <xf numFmtId="0" fontId="53" fillId="0" borderId="64" xfId="0" applyFont="1" applyFill="1" applyBorder="1" applyAlignment="1">
      <alignment horizontal="center" vertical="center"/>
    </xf>
    <xf numFmtId="0" fontId="23" fillId="0" borderId="0" xfId="0" applyFont="1" applyFill="1" applyAlignment="1" applyProtection="1">
      <alignment vertical="center"/>
    </xf>
    <xf numFmtId="0" fontId="29" fillId="0" borderId="0" xfId="0" applyFont="1" applyFill="1" applyAlignment="1" applyProtection="1">
      <alignment vertical="center"/>
    </xf>
    <xf numFmtId="0" fontId="74" fillId="0" borderId="0" xfId="0" applyFont="1" applyAlignment="1">
      <alignment horizontal="left" vertical="center" readingOrder="1"/>
    </xf>
    <xf numFmtId="0" fontId="21" fillId="0" borderId="34" xfId="0" applyFont="1" applyFill="1" applyBorder="1" applyAlignment="1" applyProtection="1">
      <alignment vertical="center" shrinkToFit="1"/>
    </xf>
    <xf numFmtId="0" fontId="21" fillId="0" borderId="34" xfId="0" applyFont="1" applyFill="1" applyBorder="1" applyAlignment="1" applyProtection="1">
      <alignment horizontal="center" vertical="center" shrinkToFit="1"/>
      <protection locked="0"/>
    </xf>
    <xf numFmtId="0" fontId="21" fillId="26" borderId="34" xfId="0" applyFont="1" applyFill="1" applyBorder="1" applyAlignment="1" applyProtection="1">
      <alignment horizontal="center" vertical="center" shrinkToFit="1"/>
      <protection locked="0"/>
    </xf>
    <xf numFmtId="0" fontId="21" fillId="0" borderId="65" xfId="0" applyFont="1" applyFill="1" applyBorder="1" applyAlignment="1" applyProtection="1">
      <alignment horizontal="center" vertical="center"/>
    </xf>
    <xf numFmtId="0" fontId="21" fillId="0" borderId="34" xfId="0" applyFont="1" applyFill="1" applyBorder="1" applyAlignment="1" applyProtection="1">
      <alignment horizontal="center" vertical="center"/>
    </xf>
    <xf numFmtId="0" fontId="23" fillId="0" borderId="64" xfId="0" applyFont="1" applyFill="1" applyBorder="1" applyProtection="1">
      <alignment vertical="center"/>
    </xf>
    <xf numFmtId="0" fontId="21" fillId="0" borderId="0" xfId="0" applyFont="1" applyBorder="1" applyAlignment="1" applyProtection="1">
      <alignment horizontal="center" vertical="center"/>
      <protection locked="0"/>
    </xf>
    <xf numFmtId="0" fontId="0" fillId="0" borderId="0" xfId="0" applyFont="1" applyProtection="1">
      <alignment vertical="center"/>
    </xf>
    <xf numFmtId="0" fontId="2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wrapText="1" shrinkToFit="1"/>
      <protection locked="0"/>
    </xf>
    <xf numFmtId="0" fontId="0" fillId="0" borderId="0" xfId="0" applyFont="1">
      <alignment vertical="center"/>
    </xf>
    <xf numFmtId="179" fontId="21" fillId="0" borderId="48" xfId="66" applyNumberFormat="1" applyFont="1" applyFill="1" applyBorder="1" applyAlignment="1" applyProtection="1">
      <alignment horizontal="right" vertical="center"/>
      <protection locked="0"/>
    </xf>
    <xf numFmtId="179" fontId="21" fillId="0" borderId="66" xfId="0" applyNumberFormat="1" applyFont="1" applyBorder="1" applyAlignment="1" applyProtection="1">
      <alignment horizontal="center" vertical="center"/>
      <protection locked="0"/>
    </xf>
    <xf numFmtId="179" fontId="21" fillId="0" borderId="48" xfId="0" applyNumberFormat="1" applyFont="1" applyBorder="1" applyAlignment="1" applyProtection="1">
      <alignment horizontal="center" vertical="center"/>
      <protection locked="0"/>
    </xf>
    <xf numFmtId="179" fontId="21" fillId="0" borderId="21" xfId="0" applyNumberFormat="1" applyFont="1" applyFill="1" applyBorder="1" applyAlignment="1" applyProtection="1">
      <alignment horizontal="center" vertical="center"/>
      <protection locked="0"/>
    </xf>
    <xf numFmtId="179" fontId="21" fillId="0" borderId="48" xfId="0" applyNumberFormat="1" applyFont="1" applyBorder="1" applyAlignment="1" applyProtection="1">
      <alignment vertical="center"/>
      <protection locked="0"/>
    </xf>
    <xf numFmtId="179" fontId="21" fillId="0" borderId="48" xfId="0" applyNumberFormat="1" applyFont="1" applyFill="1" applyBorder="1" applyAlignment="1" applyProtection="1">
      <alignment vertical="center"/>
      <protection locked="0"/>
    </xf>
    <xf numFmtId="179" fontId="21" fillId="0" borderId="46" xfId="0" applyNumberFormat="1" applyFont="1" applyBorder="1" applyAlignment="1" applyProtection="1">
      <alignment vertical="center"/>
      <protection locked="0"/>
    </xf>
    <xf numFmtId="179" fontId="21" fillId="0" borderId="46" xfId="0" applyNumberFormat="1" applyFont="1" applyFill="1" applyBorder="1" applyAlignment="1" applyProtection="1">
      <alignment vertical="center"/>
      <protection locked="0"/>
    </xf>
    <xf numFmtId="179" fontId="21" fillId="0" borderId="46" xfId="66" applyNumberFormat="1" applyFont="1" applyFill="1" applyBorder="1" applyAlignment="1" applyProtection="1">
      <alignment horizontal="right" vertical="center"/>
      <protection locked="0"/>
    </xf>
    <xf numFmtId="0" fontId="0" fillId="0" borderId="66" xfId="0" applyFont="1" applyBorder="1" applyAlignment="1">
      <alignment vertical="center"/>
    </xf>
    <xf numFmtId="0" fontId="0" fillId="0" borderId="48" xfId="0" applyFont="1" applyBorder="1" applyAlignment="1">
      <alignment vertical="center"/>
    </xf>
    <xf numFmtId="0" fontId="0" fillId="0" borderId="21" xfId="0" applyFont="1" applyFill="1" applyBorder="1" applyAlignment="1">
      <alignment vertical="center"/>
    </xf>
    <xf numFmtId="0" fontId="0" fillId="0" borderId="48" xfId="0" applyFont="1" applyBorder="1" applyAlignment="1">
      <alignment horizontal="center" vertical="center"/>
    </xf>
    <xf numFmtId="0" fontId="0" fillId="0" borderId="21" xfId="0" applyFont="1" applyBorder="1" applyAlignment="1">
      <alignment horizontal="center" vertical="center"/>
    </xf>
    <xf numFmtId="0" fontId="0" fillId="0" borderId="67" xfId="0" applyFont="1" applyBorder="1" applyAlignment="1">
      <alignment vertical="center"/>
    </xf>
    <xf numFmtId="0" fontId="0" fillId="0" borderId="46" xfId="0" applyFont="1" applyBorder="1" applyAlignment="1">
      <alignment vertical="center"/>
    </xf>
    <xf numFmtId="0" fontId="0" fillId="0" borderId="68" xfId="0" applyFont="1" applyFill="1" applyBorder="1" applyAlignment="1">
      <alignment vertical="center"/>
    </xf>
    <xf numFmtId="179" fontId="21" fillId="0" borderId="58" xfId="0" applyNumberFormat="1" applyFont="1" applyFill="1" applyBorder="1" applyAlignment="1">
      <alignment vertical="center"/>
    </xf>
    <xf numFmtId="179" fontId="21" fillId="0" borderId="29" xfId="0" applyNumberFormat="1" applyFont="1" applyFill="1" applyBorder="1" applyAlignment="1">
      <alignment vertical="center"/>
    </xf>
    <xf numFmtId="179" fontId="21" fillId="0" borderId="59" xfId="0" applyNumberFormat="1" applyFont="1" applyFill="1" applyBorder="1" applyAlignment="1">
      <alignment vertical="center"/>
    </xf>
    <xf numFmtId="0" fontId="0" fillId="0" borderId="69" xfId="0" applyFont="1" applyBorder="1" applyAlignment="1">
      <alignment vertical="center"/>
    </xf>
    <xf numFmtId="0" fontId="0" fillId="0" borderId="69" xfId="0" applyFont="1" applyFill="1" applyBorder="1" applyAlignment="1">
      <alignment vertical="center"/>
    </xf>
    <xf numFmtId="0" fontId="21" fillId="0" borderId="70" xfId="0" applyFont="1" applyFill="1" applyBorder="1">
      <alignment vertical="center"/>
    </xf>
    <xf numFmtId="0" fontId="27" fillId="0" borderId="71" xfId="0" applyFont="1" applyFill="1" applyBorder="1" applyAlignment="1" applyProtection="1">
      <alignment horizontal="left"/>
      <protection locked="0"/>
    </xf>
    <xf numFmtId="0" fontId="27" fillId="0" borderId="72" xfId="0" applyFont="1" applyFill="1" applyBorder="1" applyAlignment="1" applyProtection="1">
      <alignment horizontal="left"/>
      <protection locked="0"/>
    </xf>
    <xf numFmtId="0" fontId="27" fillId="0" borderId="73" xfId="0" applyFont="1" applyFill="1" applyBorder="1" applyAlignment="1" applyProtection="1">
      <alignment horizontal="left"/>
      <protection locked="0"/>
    </xf>
    <xf numFmtId="0" fontId="0" fillId="26" borderId="10" xfId="0" applyFont="1" applyFill="1" applyBorder="1" applyAlignment="1">
      <alignment vertical="center" shrinkToFit="1"/>
    </xf>
    <xf numFmtId="0" fontId="0" fillId="26" borderId="104" xfId="0" applyFont="1" applyFill="1" applyBorder="1" applyAlignment="1">
      <alignment vertical="center" shrinkToFit="1"/>
    </xf>
    <xf numFmtId="0" fontId="21" fillId="0" borderId="0" xfId="0" applyFont="1" applyFill="1" applyBorder="1" applyAlignment="1">
      <alignment horizontal="left" vertical="top"/>
    </xf>
    <xf numFmtId="0" fontId="21" fillId="0" borderId="0" xfId="0" applyFont="1" applyFill="1" applyBorder="1" applyAlignment="1">
      <alignment horizontal="right" vertical="top" wrapText="1"/>
    </xf>
    <xf numFmtId="0" fontId="21" fillId="0" borderId="0" xfId="0" applyFont="1" applyFill="1" applyBorder="1" applyAlignment="1">
      <alignment horizontal="center" vertical="top"/>
    </xf>
    <xf numFmtId="0" fontId="23" fillId="0" borderId="58" xfId="0" applyFont="1" applyFill="1" applyBorder="1" applyAlignment="1" applyProtection="1">
      <alignment horizontal="center" vertical="center"/>
      <protection locked="0"/>
    </xf>
    <xf numFmtId="0" fontId="23" fillId="0" borderId="59" xfId="0" applyFont="1" applyFill="1" applyBorder="1" applyAlignment="1" applyProtection="1">
      <alignment horizontal="center" vertical="center"/>
      <protection locked="0"/>
    </xf>
    <xf numFmtId="0" fontId="23" fillId="0" borderId="67" xfId="0" applyFont="1" applyFill="1" applyBorder="1" applyAlignment="1" applyProtection="1">
      <alignment horizontal="center" vertical="center"/>
      <protection locked="0"/>
    </xf>
    <xf numFmtId="0" fontId="23" fillId="0" borderId="68" xfId="0" applyFont="1" applyFill="1" applyBorder="1" applyAlignment="1" applyProtection="1">
      <alignment horizontal="center" vertical="center"/>
      <protection locked="0"/>
    </xf>
    <xf numFmtId="0" fontId="23" fillId="0" borderId="0" xfId="0" applyFont="1" applyFill="1" applyBorder="1" applyAlignment="1">
      <alignment horizontal="center" vertical="center"/>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protection locked="0"/>
    </xf>
    <xf numFmtId="0" fontId="23" fillId="0" borderId="0" xfId="0" applyFont="1" applyFill="1" applyBorder="1" applyAlignment="1">
      <alignment horizontal="left" vertical="center"/>
    </xf>
    <xf numFmtId="0" fontId="24" fillId="0" borderId="63" xfId="0" applyFont="1" applyFill="1" applyBorder="1" applyAlignment="1">
      <alignment horizontal="center" vertical="center"/>
    </xf>
    <xf numFmtId="0" fontId="25" fillId="25" borderId="74" xfId="0" applyFont="1" applyFill="1" applyBorder="1" applyAlignment="1">
      <alignment horizontal="center" vertical="center"/>
    </xf>
    <xf numFmtId="0" fontId="25" fillId="25" borderId="26" xfId="0" applyFont="1" applyFill="1" applyBorder="1" applyAlignment="1">
      <alignment horizontal="center" vertical="center"/>
    </xf>
    <xf numFmtId="0" fontId="21" fillId="25" borderId="75" xfId="0" applyFont="1" applyFill="1" applyBorder="1" applyAlignment="1">
      <alignment horizontal="right" vertical="center"/>
    </xf>
    <xf numFmtId="0" fontId="21" fillId="25" borderId="27" xfId="0" applyFont="1" applyFill="1" applyBorder="1" applyAlignment="1">
      <alignment horizontal="right" vertical="center"/>
    </xf>
    <xf numFmtId="0" fontId="27" fillId="0" borderId="76" xfId="0" applyFont="1" applyFill="1" applyBorder="1" applyAlignment="1">
      <alignment horizontal="center"/>
    </xf>
    <xf numFmtId="0" fontId="27" fillId="0" borderId="72" xfId="0" applyFont="1" applyFill="1" applyBorder="1" applyAlignment="1">
      <alignment horizontal="center"/>
    </xf>
    <xf numFmtId="0" fontId="27" fillId="0" borderId="80" xfId="0" applyFont="1" applyFill="1" applyBorder="1" applyAlignment="1">
      <alignment horizontal="center"/>
    </xf>
    <xf numFmtId="0" fontId="21" fillId="0" borderId="77" xfId="0" applyFont="1" applyFill="1" applyBorder="1" applyAlignment="1">
      <alignment horizontal="center" vertical="center"/>
    </xf>
    <xf numFmtId="0" fontId="21" fillId="0" borderId="78" xfId="0" applyFont="1" applyFill="1" applyBorder="1" applyAlignment="1">
      <alignment horizontal="center" vertical="center"/>
    </xf>
    <xf numFmtId="0" fontId="21" fillId="0" borderId="81" xfId="0" applyFont="1" applyFill="1" applyBorder="1" applyAlignment="1">
      <alignment horizontal="center" vertical="center"/>
    </xf>
    <xf numFmtId="0" fontId="21" fillId="0" borderId="82" xfId="0" applyFont="1" applyFill="1" applyBorder="1" applyAlignment="1" applyProtection="1">
      <alignment horizontal="left" vertical="center" shrinkToFit="1"/>
      <protection locked="0"/>
    </xf>
    <xf numFmtId="0" fontId="21" fillId="0" borderId="78" xfId="0" applyFont="1" applyFill="1" applyBorder="1" applyAlignment="1" applyProtection="1">
      <alignment horizontal="left" vertical="center" shrinkToFit="1"/>
      <protection locked="0"/>
    </xf>
    <xf numFmtId="0" fontId="21" fillId="0" borderId="79" xfId="0" applyFont="1" applyFill="1" applyBorder="1" applyAlignment="1" applyProtection="1">
      <alignment horizontal="left" vertical="center" shrinkToFit="1"/>
      <protection locked="0"/>
    </xf>
    <xf numFmtId="0" fontId="21" fillId="0" borderId="76" xfId="0" applyFont="1" applyFill="1" applyBorder="1" applyAlignment="1">
      <alignment horizontal="center" vertical="center"/>
    </xf>
    <xf numFmtId="0" fontId="21" fillId="0" borderId="72" xfId="0" applyFont="1" applyFill="1" applyBorder="1" applyAlignment="1">
      <alignment horizontal="center" vertical="center"/>
    </xf>
    <xf numFmtId="0" fontId="21" fillId="0" borderId="73"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pplyBorder="1" applyAlignment="1">
      <alignment horizontal="right" vertical="center"/>
    </xf>
    <xf numFmtId="0" fontId="21" fillId="0" borderId="70" xfId="0" applyFont="1" applyFill="1" applyBorder="1" applyAlignment="1">
      <alignment horizontal="center" vertical="center"/>
    </xf>
    <xf numFmtId="176" fontId="21" fillId="0" borderId="0" xfId="0" applyNumberFormat="1" applyFont="1" applyFill="1" applyBorder="1" applyAlignment="1" applyProtection="1">
      <alignment horizontal="left" vertical="center" shrinkToFit="1"/>
      <protection locked="0"/>
    </xf>
    <xf numFmtId="176" fontId="21" fillId="0" borderId="70" xfId="0" applyNumberFormat="1" applyFont="1" applyFill="1" applyBorder="1" applyAlignment="1" applyProtection="1">
      <alignment horizontal="left" vertical="center" shrinkToFit="1"/>
      <protection locked="0"/>
    </xf>
    <xf numFmtId="0" fontId="21" fillId="0" borderId="0" xfId="0" applyFont="1" applyFill="1" applyBorder="1" applyAlignment="1" applyProtection="1">
      <alignment horizontal="left" vertical="center" shrinkToFit="1"/>
      <protection locked="0"/>
    </xf>
    <xf numFmtId="0" fontId="21" fillId="0" borderId="19" xfId="0" applyFont="1" applyFill="1" applyBorder="1" applyAlignment="1" applyProtection="1">
      <alignment horizontal="center" vertical="center" shrinkToFit="1"/>
      <protection locked="0"/>
    </xf>
    <xf numFmtId="0" fontId="21" fillId="0" borderId="0" xfId="0" applyFont="1" applyFill="1" applyBorder="1" applyAlignment="1" applyProtection="1">
      <alignment horizontal="center" vertical="center" shrinkToFit="1"/>
      <protection locked="0"/>
    </xf>
    <xf numFmtId="0" fontId="21" fillId="0" borderId="0" xfId="0" applyFont="1" applyFill="1" applyBorder="1" applyAlignment="1">
      <alignment horizontal="left" vertical="center"/>
    </xf>
    <xf numFmtId="0" fontId="21" fillId="0" borderId="70" xfId="0" applyFont="1" applyFill="1" applyBorder="1" applyAlignment="1">
      <alignment horizontal="left" vertical="center"/>
    </xf>
    <xf numFmtId="0" fontId="21" fillId="0" borderId="79" xfId="0" applyFont="1" applyFill="1" applyBorder="1" applyAlignment="1">
      <alignment horizontal="center" vertical="center"/>
    </xf>
    <xf numFmtId="0" fontId="21" fillId="0" borderId="60"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39" xfId="0" applyFont="1" applyFill="1" applyBorder="1" applyAlignment="1" applyProtection="1">
      <alignment horizontal="center" vertical="center"/>
      <protection locked="0"/>
    </xf>
    <xf numFmtId="0" fontId="21" fillId="0" borderId="10" xfId="0" applyFont="1" applyFill="1" applyBorder="1" applyAlignment="1" applyProtection="1">
      <alignment horizontal="center" vertical="center"/>
      <protection locked="0"/>
    </xf>
    <xf numFmtId="0" fontId="21" fillId="0" borderId="11" xfId="0" applyFont="1" applyFill="1" applyBorder="1" applyAlignment="1" applyProtection="1">
      <alignment horizontal="center" vertical="center"/>
      <protection locked="0"/>
    </xf>
    <xf numFmtId="0" fontId="21" fillId="0" borderId="14" xfId="0" applyFont="1" applyFill="1" applyBorder="1" applyAlignment="1" applyProtection="1">
      <alignment horizontal="center" vertical="center"/>
      <protection locked="0"/>
    </xf>
    <xf numFmtId="0" fontId="21" fillId="0" borderId="39" xfId="0" applyFont="1" applyFill="1" applyBorder="1" applyAlignment="1" applyProtection="1">
      <alignment horizontal="left" vertical="center" shrinkToFit="1"/>
      <protection locked="0"/>
    </xf>
    <xf numFmtId="0" fontId="21" fillId="0" borderId="10" xfId="0" applyFont="1" applyFill="1" applyBorder="1" applyAlignment="1" applyProtection="1">
      <alignment horizontal="left" vertical="center" shrinkToFit="1"/>
      <protection locked="0"/>
    </xf>
    <xf numFmtId="0" fontId="21" fillId="0" borderId="14" xfId="0" applyFont="1" applyFill="1" applyBorder="1" applyAlignment="1" applyProtection="1">
      <alignment horizontal="left" vertical="center" shrinkToFit="1"/>
      <protection locked="0"/>
    </xf>
    <xf numFmtId="0" fontId="27" fillId="0" borderId="10" xfId="0" applyFont="1" applyFill="1" applyBorder="1" applyAlignment="1">
      <alignment horizontal="left" vertical="center" wrapText="1"/>
    </xf>
    <xf numFmtId="0" fontId="21" fillId="0" borderId="83" xfId="0" applyFont="1" applyFill="1" applyBorder="1" applyAlignment="1">
      <alignment horizontal="center" vertical="center" wrapText="1"/>
    </xf>
    <xf numFmtId="0" fontId="21" fillId="0" borderId="84" xfId="0" applyFont="1" applyFill="1" applyBorder="1" applyAlignment="1">
      <alignment horizontal="center" vertical="center" wrapText="1"/>
    </xf>
    <xf numFmtId="0" fontId="21" fillId="0" borderId="85" xfId="0" applyFont="1" applyFill="1" applyBorder="1" applyAlignment="1">
      <alignment horizontal="center" vertical="center" wrapText="1"/>
    </xf>
    <xf numFmtId="0" fontId="23" fillId="25" borderId="72" xfId="0" applyFont="1" applyFill="1" applyBorder="1" applyAlignment="1">
      <alignment horizontal="center" vertical="center"/>
    </xf>
    <xf numFmtId="0" fontId="23" fillId="25" borderId="78" xfId="0" applyFont="1" applyFill="1" applyBorder="1" applyAlignment="1">
      <alignment horizontal="center" vertical="center"/>
    </xf>
    <xf numFmtId="0" fontId="21" fillId="25" borderId="72" xfId="0" applyFont="1" applyFill="1" applyBorder="1" applyAlignment="1">
      <alignment horizontal="left" vertical="center"/>
    </xf>
    <xf numFmtId="0" fontId="21" fillId="25" borderId="73" xfId="0" applyFont="1" applyFill="1" applyBorder="1" applyAlignment="1">
      <alignment horizontal="left" vertical="center"/>
    </xf>
    <xf numFmtId="0" fontId="21" fillId="25" borderId="78" xfId="0" applyFont="1" applyFill="1" applyBorder="1" applyAlignment="1">
      <alignment horizontal="left" vertical="center"/>
    </xf>
    <xf numFmtId="0" fontId="21" fillId="25" borderId="79" xfId="0" applyFont="1" applyFill="1" applyBorder="1" applyAlignment="1">
      <alignment horizontal="left" vertical="center"/>
    </xf>
    <xf numFmtId="0" fontId="21" fillId="0" borderId="89" xfId="0" applyFont="1" applyFill="1" applyBorder="1" applyAlignment="1">
      <alignment horizontal="center" vertical="center"/>
    </xf>
    <xf numFmtId="0" fontId="21" fillId="25" borderId="39" xfId="0" applyFont="1" applyFill="1" applyBorder="1" applyAlignment="1">
      <alignment horizontal="center" vertical="center"/>
    </xf>
    <xf numFmtId="0" fontId="21" fillId="25" borderId="10" xfId="0" applyFont="1" applyFill="1" applyBorder="1" applyAlignment="1">
      <alignment horizontal="center" vertical="center"/>
    </xf>
    <xf numFmtId="0" fontId="23" fillId="25" borderId="10" xfId="0" applyFont="1" applyFill="1" applyBorder="1" applyAlignment="1">
      <alignment horizontal="center" vertical="center"/>
    </xf>
    <xf numFmtId="0" fontId="27" fillId="0" borderId="86" xfId="0" applyFont="1" applyFill="1" applyBorder="1" applyAlignment="1">
      <alignment horizontal="center"/>
    </xf>
    <xf numFmtId="0" fontId="21" fillId="25" borderId="72" xfId="0" applyFont="1" applyFill="1" applyBorder="1" applyAlignment="1">
      <alignment horizontal="center" vertical="center"/>
    </xf>
    <xf numFmtId="0" fontId="21" fillId="25" borderId="78" xfId="0" applyFont="1" applyFill="1" applyBorder="1" applyAlignment="1">
      <alignment horizontal="center" vertical="center"/>
    </xf>
    <xf numFmtId="0" fontId="27" fillId="0" borderId="76" xfId="0" applyFont="1" applyFill="1" applyBorder="1" applyAlignment="1" applyProtection="1">
      <alignment horizontal="center" shrinkToFit="1"/>
      <protection locked="0"/>
    </xf>
    <xf numFmtId="0" fontId="27" fillId="0" borderId="72" xfId="0" applyFont="1" applyFill="1" applyBorder="1" applyAlignment="1" applyProtection="1">
      <alignment horizontal="center" shrinkToFit="1"/>
      <protection locked="0"/>
    </xf>
    <xf numFmtId="0" fontId="27" fillId="0" borderId="86" xfId="0" applyFont="1" applyFill="1" applyBorder="1" applyAlignment="1" applyProtection="1">
      <alignment horizontal="center" shrinkToFit="1"/>
      <protection locked="0"/>
    </xf>
    <xf numFmtId="0" fontId="21" fillId="0" borderId="87" xfId="0" applyFont="1" applyFill="1" applyBorder="1" applyAlignment="1" applyProtection="1">
      <alignment horizontal="center" vertical="center" shrinkToFit="1"/>
      <protection locked="0"/>
    </xf>
    <xf numFmtId="0" fontId="21" fillId="0" borderId="80" xfId="0" applyFont="1" applyFill="1" applyBorder="1" applyAlignment="1" applyProtection="1">
      <alignment horizontal="center" vertical="center" shrinkToFit="1"/>
      <protection locked="0"/>
    </xf>
    <xf numFmtId="0" fontId="21" fillId="0" borderId="88" xfId="0" applyFont="1" applyFill="1" applyBorder="1" applyAlignment="1" applyProtection="1">
      <alignment horizontal="center" vertical="center" shrinkToFit="1"/>
      <protection locked="0"/>
    </xf>
    <xf numFmtId="0" fontId="21" fillId="0" borderId="81" xfId="0" applyFont="1" applyFill="1" applyBorder="1" applyAlignment="1" applyProtection="1">
      <alignment horizontal="center" vertical="center" shrinkToFit="1"/>
      <protection locked="0"/>
    </xf>
    <xf numFmtId="0" fontId="21" fillId="0" borderId="71" xfId="0" applyFont="1" applyFill="1" applyBorder="1" applyAlignment="1">
      <alignment horizontal="center" vertical="top"/>
    </xf>
    <xf numFmtId="0" fontId="21" fillId="0" borderId="72" xfId="0" applyFont="1" applyFill="1" applyBorder="1" applyAlignment="1">
      <alignment horizontal="center" vertical="top"/>
    </xf>
    <xf numFmtId="0" fontId="21" fillId="0" borderId="73" xfId="0" applyFont="1" applyFill="1" applyBorder="1" applyAlignment="1">
      <alignment horizontal="center" vertical="top"/>
    </xf>
    <xf numFmtId="0" fontId="21" fillId="0" borderId="33" xfId="0" applyFont="1" applyFill="1" applyBorder="1" applyAlignment="1">
      <alignment horizontal="center" vertical="top"/>
    </xf>
    <xf numFmtId="0" fontId="21" fillId="0" borderId="34" xfId="0" applyFont="1" applyFill="1" applyBorder="1" applyAlignment="1">
      <alignment horizontal="center" vertical="top"/>
    </xf>
    <xf numFmtId="0" fontId="21" fillId="0" borderId="77" xfId="0" applyFont="1" applyFill="1" applyBorder="1" applyAlignment="1" applyProtection="1">
      <alignment horizontal="center" vertical="center" shrinkToFit="1"/>
      <protection locked="0"/>
    </xf>
    <xf numFmtId="0" fontId="21" fillId="0" borderId="78" xfId="0" applyFont="1" applyFill="1" applyBorder="1" applyAlignment="1" applyProtection="1">
      <alignment horizontal="center" vertical="center" shrinkToFit="1"/>
      <protection locked="0"/>
    </xf>
    <xf numFmtId="0" fontId="21" fillId="0" borderId="89" xfId="0" applyFont="1" applyFill="1" applyBorder="1" applyAlignment="1" applyProtection="1">
      <alignment horizontal="center" vertical="center" shrinkToFit="1"/>
      <protection locked="0"/>
    </xf>
    <xf numFmtId="0" fontId="21" fillId="0" borderId="87" xfId="0" applyFont="1" applyFill="1" applyBorder="1" applyAlignment="1">
      <alignment horizontal="center" vertical="center"/>
    </xf>
    <xf numFmtId="0" fontId="21" fillId="0" borderId="80" xfId="0" applyFont="1" applyFill="1" applyBorder="1" applyAlignment="1">
      <alignment horizontal="center" vertical="center"/>
    </xf>
    <xf numFmtId="0" fontId="21" fillId="0" borderId="88" xfId="0" applyFont="1" applyFill="1" applyBorder="1" applyAlignment="1">
      <alignment horizontal="center" vertical="center"/>
    </xf>
    <xf numFmtId="0" fontId="21" fillId="25" borderId="71" xfId="0" applyFont="1" applyFill="1" applyBorder="1" applyAlignment="1">
      <alignment horizontal="right" vertical="center"/>
    </xf>
    <xf numFmtId="0" fontId="21" fillId="25" borderId="72" xfId="0" applyFont="1" applyFill="1" applyBorder="1" applyAlignment="1">
      <alignment horizontal="right" vertical="center"/>
    </xf>
    <xf numFmtId="0" fontId="21" fillId="25" borderId="82" xfId="0" applyFont="1" applyFill="1" applyBorder="1" applyAlignment="1">
      <alignment horizontal="right" vertical="center"/>
    </xf>
    <xf numFmtId="0" fontId="21" fillId="25" borderId="78" xfId="0" applyFont="1" applyFill="1" applyBorder="1" applyAlignment="1">
      <alignment horizontal="right" vertical="center"/>
    </xf>
    <xf numFmtId="0" fontId="21" fillId="0" borderId="90" xfId="0" applyFont="1" applyFill="1" applyBorder="1" applyAlignment="1" applyProtection="1">
      <alignment horizontal="center" vertical="center" shrinkToFit="1"/>
      <protection locked="0"/>
    </xf>
    <xf numFmtId="0" fontId="21" fillId="0" borderId="91" xfId="0" applyFont="1" applyFill="1" applyBorder="1" applyAlignment="1" applyProtection="1">
      <alignment horizontal="center" vertical="center" shrinkToFit="1"/>
      <protection locked="0"/>
    </xf>
    <xf numFmtId="0" fontId="21" fillId="0" borderId="92" xfId="0" applyFont="1" applyFill="1" applyBorder="1" applyAlignment="1" applyProtection="1">
      <alignment horizontal="center" vertical="center" shrinkToFit="1"/>
      <protection locked="0"/>
    </xf>
    <xf numFmtId="0" fontId="21" fillId="0" borderId="63" xfId="0" applyFont="1" applyFill="1" applyBorder="1" applyAlignment="1" applyProtection="1">
      <alignment horizontal="center" vertical="center" shrinkToFit="1"/>
      <protection locked="0"/>
    </xf>
    <xf numFmtId="0" fontId="21" fillId="0" borderId="93" xfId="0" applyFont="1" applyFill="1" applyBorder="1" applyAlignment="1" applyProtection="1">
      <alignment horizontal="center" vertical="center" shrinkToFit="1"/>
      <protection locked="0"/>
    </xf>
    <xf numFmtId="0" fontId="21" fillId="0" borderId="0" xfId="0" applyFont="1" applyFill="1" applyAlignment="1">
      <alignment horizontal="right" vertical="top"/>
    </xf>
    <xf numFmtId="0" fontId="24" fillId="0" borderId="63" xfId="0" applyFont="1" applyFill="1" applyBorder="1" applyAlignment="1">
      <alignment horizontal="center" vertical="top"/>
    </xf>
    <xf numFmtId="0" fontId="23" fillId="0" borderId="94" xfId="0" applyFont="1" applyFill="1" applyBorder="1" applyAlignment="1">
      <alignment horizontal="center" vertical="center"/>
    </xf>
    <xf numFmtId="0" fontId="23" fillId="0" borderId="61" xfId="0" applyFont="1" applyFill="1" applyBorder="1" applyAlignment="1">
      <alignment horizontal="center" vertical="center"/>
    </xf>
    <xf numFmtId="0" fontId="23" fillId="0" borderId="65" xfId="0" applyFont="1" applyFill="1" applyBorder="1" applyAlignment="1">
      <alignment horizontal="center" vertical="center"/>
    </xf>
    <xf numFmtId="0" fontId="23" fillId="0" borderId="92" xfId="0" applyFont="1" applyFill="1" applyBorder="1" applyAlignment="1">
      <alignment horizontal="center" vertical="center"/>
    </xf>
    <xf numFmtId="0" fontId="23" fillId="0" borderId="63" xfId="0" applyFont="1" applyFill="1" applyBorder="1" applyAlignment="1">
      <alignment horizontal="center" vertical="center"/>
    </xf>
    <xf numFmtId="0" fontId="52" fillId="0" borderId="61" xfId="0" applyFont="1" applyFill="1" applyBorder="1" applyAlignment="1">
      <alignment horizontal="center" vertical="center" wrapText="1"/>
    </xf>
    <xf numFmtId="0" fontId="52" fillId="0" borderId="0" xfId="0" applyFont="1" applyFill="1" applyBorder="1" applyAlignment="1">
      <alignment horizontal="center" vertical="center" wrapText="1"/>
    </xf>
    <xf numFmtId="0" fontId="52" fillId="0" borderId="63" xfId="0" applyFont="1" applyFill="1" applyBorder="1" applyAlignment="1">
      <alignment horizontal="center" vertical="center" wrapText="1"/>
    </xf>
    <xf numFmtId="0" fontId="21" fillId="0" borderId="0" xfId="0" applyFont="1" applyFill="1" applyAlignment="1">
      <alignment horizontal="left" vertical="top"/>
    </xf>
    <xf numFmtId="0" fontId="21" fillId="0" borderId="0" xfId="0" applyFont="1" applyFill="1" applyAlignment="1">
      <alignment horizontal="right" vertical="top" wrapText="1"/>
    </xf>
    <xf numFmtId="0" fontId="21" fillId="0" borderId="63" xfId="0" applyFont="1" applyFill="1" applyBorder="1" applyAlignment="1">
      <alignment horizontal="left" vertical="center"/>
    </xf>
    <xf numFmtId="0" fontId="21" fillId="0" borderId="74" xfId="0" applyFont="1" applyFill="1" applyBorder="1" applyAlignment="1">
      <alignment horizontal="center" vertical="center"/>
    </xf>
    <xf numFmtId="0" fontId="21" fillId="0" borderId="27" xfId="0" applyFont="1" applyFill="1" applyBorder="1" applyAlignment="1">
      <alignment horizontal="center" vertical="center"/>
    </xf>
    <xf numFmtId="0" fontId="21" fillId="0" borderId="28" xfId="0" applyFont="1" applyFill="1" applyBorder="1" applyAlignment="1">
      <alignment horizontal="center" vertical="center"/>
    </xf>
    <xf numFmtId="0" fontId="21" fillId="0" borderId="34" xfId="0" applyFont="1" applyFill="1" applyBorder="1" applyAlignment="1">
      <alignment horizontal="center" vertical="center"/>
    </xf>
    <xf numFmtId="0" fontId="21" fillId="26" borderId="65" xfId="0" applyFont="1" applyFill="1" applyBorder="1" applyAlignment="1" applyProtection="1">
      <alignment horizontal="center" vertical="center"/>
      <protection locked="0"/>
    </xf>
    <xf numFmtId="0" fontId="21" fillId="26" borderId="0" xfId="0" applyFont="1" applyFill="1" applyBorder="1" applyAlignment="1" applyProtection="1">
      <alignment horizontal="center" vertical="center"/>
      <protection locked="0"/>
    </xf>
    <xf numFmtId="0" fontId="21" fillId="26" borderId="0" xfId="0" applyFont="1" applyFill="1" applyBorder="1" applyAlignment="1" applyProtection="1">
      <alignment horizontal="left" vertical="center"/>
      <protection locked="0"/>
    </xf>
    <xf numFmtId="0" fontId="21" fillId="26" borderId="34" xfId="0" applyFont="1" applyFill="1" applyBorder="1" applyAlignment="1" applyProtection="1">
      <alignment horizontal="left" vertical="center"/>
      <protection locked="0"/>
    </xf>
    <xf numFmtId="0" fontId="21" fillId="26" borderId="65" xfId="0" applyFont="1" applyFill="1" applyBorder="1" applyAlignment="1">
      <alignment horizontal="center"/>
    </xf>
    <xf numFmtId="0" fontId="21" fillId="26" borderId="0" xfId="0" applyFont="1" applyFill="1" applyBorder="1" applyAlignment="1">
      <alignment horizontal="center"/>
    </xf>
    <xf numFmtId="0" fontId="21" fillId="0" borderId="95" xfId="0" applyFont="1" applyFill="1" applyBorder="1" applyAlignment="1">
      <alignment horizontal="center" vertical="center"/>
    </xf>
    <xf numFmtId="0" fontId="21" fillId="0" borderId="96" xfId="0" applyFont="1" applyFill="1" applyBorder="1" applyAlignment="1">
      <alignment horizontal="center" vertical="center" wrapText="1"/>
    </xf>
    <xf numFmtId="0" fontId="21" fillId="0" borderId="97" xfId="0" applyFont="1" applyFill="1" applyBorder="1" applyAlignment="1">
      <alignment horizontal="center" vertical="center" wrapText="1"/>
    </xf>
    <xf numFmtId="0" fontId="21" fillId="0" borderId="39" xfId="0" applyFont="1" applyFill="1" applyBorder="1" applyAlignment="1">
      <alignment horizontal="center" vertical="center"/>
    </xf>
    <xf numFmtId="0" fontId="21" fillId="0" borderId="76" xfId="0" applyFont="1" applyFill="1" applyBorder="1" applyAlignment="1" applyProtection="1">
      <alignment horizontal="center" vertical="center" shrinkToFit="1"/>
    </xf>
    <xf numFmtId="0" fontId="21" fillId="0" borderId="72" xfId="0" applyFont="1" applyFill="1" applyBorder="1" applyAlignment="1" applyProtection="1">
      <alignment horizontal="center" vertical="center" shrinkToFit="1"/>
    </xf>
    <xf numFmtId="0" fontId="21" fillId="0" borderId="80" xfId="0" applyFont="1" applyFill="1" applyBorder="1" applyAlignment="1" applyProtection="1">
      <alignment horizontal="center" vertical="center" shrinkToFit="1"/>
    </xf>
    <xf numFmtId="0" fontId="21" fillId="0" borderId="71" xfId="0" applyFont="1" applyFill="1" applyBorder="1" applyAlignment="1" applyProtection="1">
      <alignment horizontal="left" vertical="center" shrinkToFit="1"/>
    </xf>
    <xf numFmtId="0" fontId="21" fillId="0" borderId="98" xfId="0" applyFont="1" applyFill="1" applyBorder="1" applyAlignment="1" applyProtection="1">
      <alignment horizontal="left" vertical="center" shrinkToFit="1"/>
    </xf>
    <xf numFmtId="0" fontId="21" fillId="0" borderId="65" xfId="0" applyFont="1" applyFill="1" applyBorder="1" applyAlignment="1" applyProtection="1">
      <alignment horizontal="center" vertical="center" shrinkToFit="1"/>
      <protection locked="0"/>
    </xf>
    <xf numFmtId="0" fontId="21" fillId="0" borderId="99" xfId="0" applyFont="1" applyFill="1" applyBorder="1" applyAlignment="1" applyProtection="1">
      <alignment horizontal="center" vertical="center" shrinkToFit="1"/>
      <protection locked="0"/>
    </xf>
    <xf numFmtId="0" fontId="21" fillId="0" borderId="33" xfId="0" applyFont="1" applyFill="1" applyBorder="1" applyAlignment="1" applyProtection="1">
      <alignment horizontal="center" vertical="center" shrinkToFit="1"/>
      <protection locked="0"/>
    </xf>
    <xf numFmtId="0" fontId="21" fillId="0" borderId="100" xfId="0" applyFont="1" applyFill="1" applyBorder="1" applyAlignment="1" applyProtection="1">
      <alignment horizontal="center" vertical="center" shrinkToFit="1"/>
      <protection locked="0"/>
    </xf>
    <xf numFmtId="0" fontId="21" fillId="26" borderId="65" xfId="0" applyFont="1" applyFill="1" applyBorder="1" applyAlignment="1" applyProtection="1">
      <alignment horizontal="center" vertical="center" shrinkToFit="1"/>
      <protection locked="0"/>
    </xf>
    <xf numFmtId="0" fontId="21" fillId="26" borderId="0" xfId="0" applyFont="1" applyFill="1" applyBorder="1" applyAlignment="1" applyProtection="1">
      <alignment horizontal="center" vertical="center" shrinkToFit="1"/>
      <protection locked="0"/>
    </xf>
    <xf numFmtId="0" fontId="21" fillId="26" borderId="99" xfId="0" applyFont="1" applyFill="1" applyBorder="1" applyAlignment="1" applyProtection="1">
      <alignment horizontal="center" vertical="center" shrinkToFit="1"/>
      <protection locked="0"/>
    </xf>
    <xf numFmtId="0" fontId="26" fillId="26" borderId="33" xfId="0" applyFont="1" applyFill="1" applyBorder="1" applyAlignment="1" applyProtection="1">
      <alignment horizontal="left" vertical="center" shrinkToFit="1"/>
      <protection locked="0"/>
    </xf>
    <xf numFmtId="0" fontId="26" fillId="26" borderId="100" xfId="0" applyFont="1" applyFill="1" applyBorder="1" applyAlignment="1" applyProtection="1">
      <alignment horizontal="left" vertical="center" shrinkToFit="1"/>
      <protection locked="0"/>
    </xf>
    <xf numFmtId="0" fontId="21" fillId="26" borderId="33" xfId="0" applyFont="1" applyFill="1" applyBorder="1" applyAlignment="1" applyProtection="1">
      <alignment horizontal="left" vertical="center" shrinkToFit="1"/>
      <protection locked="0"/>
    </xf>
    <xf numFmtId="0" fontId="21" fillId="26" borderId="100" xfId="0" applyFont="1" applyFill="1" applyBorder="1" applyAlignment="1" applyProtection="1">
      <alignment horizontal="left" vertical="center" shrinkToFit="1"/>
      <protection locked="0"/>
    </xf>
    <xf numFmtId="49" fontId="21" fillId="26" borderId="33" xfId="0" applyNumberFormat="1" applyFont="1" applyFill="1" applyBorder="1" applyAlignment="1" applyProtection="1">
      <alignment horizontal="left" vertical="center" shrinkToFit="1"/>
      <protection locked="0"/>
    </xf>
    <xf numFmtId="49" fontId="21" fillId="26" borderId="100" xfId="0" applyNumberFormat="1" applyFont="1" applyFill="1" applyBorder="1" applyAlignment="1" applyProtection="1">
      <alignment horizontal="left" vertical="center" shrinkToFit="1"/>
      <protection locked="0"/>
    </xf>
    <xf numFmtId="49" fontId="21" fillId="0" borderId="65" xfId="0" applyNumberFormat="1" applyFont="1" applyFill="1" applyBorder="1" applyAlignment="1" applyProtection="1">
      <alignment horizontal="center" vertical="center" shrinkToFit="1"/>
      <protection locked="0"/>
    </xf>
    <xf numFmtId="49" fontId="21" fillId="0" borderId="0" xfId="0" applyNumberFormat="1" applyFont="1" applyFill="1" applyBorder="1" applyAlignment="1" applyProtection="1">
      <alignment horizontal="center" vertical="center" shrinkToFit="1"/>
      <protection locked="0"/>
    </xf>
    <xf numFmtId="49" fontId="21" fillId="0" borderId="99" xfId="0" applyNumberFormat="1" applyFont="1" applyFill="1" applyBorder="1" applyAlignment="1" applyProtection="1">
      <alignment horizontal="center" vertical="center" shrinkToFit="1"/>
      <protection locked="0"/>
    </xf>
    <xf numFmtId="49" fontId="21" fillId="0" borderId="33" xfId="0" applyNumberFormat="1" applyFont="1" applyFill="1" applyBorder="1" applyAlignment="1" applyProtection="1">
      <alignment horizontal="center" vertical="center" shrinkToFit="1"/>
      <protection locked="0"/>
    </xf>
    <xf numFmtId="49" fontId="21" fillId="0" borderId="100" xfId="0" applyNumberFormat="1" applyFont="1" applyFill="1" applyBorder="1" applyAlignment="1" applyProtection="1">
      <alignment horizontal="center" vertical="center" shrinkToFit="1"/>
      <protection locked="0"/>
    </xf>
    <xf numFmtId="49" fontId="21" fillId="26" borderId="33" xfId="0" applyNumberFormat="1" applyFont="1" applyFill="1" applyBorder="1" applyAlignment="1" applyProtection="1">
      <alignment horizontal="center" vertical="center" shrinkToFit="1"/>
      <protection locked="0"/>
    </xf>
    <xf numFmtId="49" fontId="21" fillId="26" borderId="100" xfId="0" applyNumberFormat="1" applyFont="1" applyFill="1" applyBorder="1" applyAlignment="1" applyProtection="1">
      <alignment horizontal="center" vertical="center" shrinkToFit="1"/>
      <protection locked="0"/>
    </xf>
    <xf numFmtId="0" fontId="21" fillId="26" borderId="33" xfId="0" applyFont="1" applyFill="1" applyBorder="1" applyAlignment="1" applyProtection="1">
      <alignment horizontal="center" vertical="center" shrinkToFit="1"/>
      <protection locked="0"/>
    </xf>
    <xf numFmtId="0" fontId="21" fillId="26" borderId="100" xfId="0" applyFont="1" applyFill="1" applyBorder="1" applyAlignment="1" applyProtection="1">
      <alignment horizontal="center" vertical="center" shrinkToFit="1"/>
      <protection locked="0"/>
    </xf>
    <xf numFmtId="0" fontId="23" fillId="0" borderId="92" xfId="0" applyFont="1" applyFill="1" applyBorder="1" applyAlignment="1" applyProtection="1">
      <alignment horizontal="center" vertical="center"/>
    </xf>
    <xf numFmtId="0" fontId="23" fillId="0" borderId="63" xfId="0" applyFont="1" applyFill="1" applyBorder="1" applyAlignment="1" applyProtection="1">
      <alignment horizontal="center" vertical="center"/>
    </xf>
    <xf numFmtId="0" fontId="23" fillId="0" borderId="101" xfId="0" applyFont="1" applyFill="1" applyBorder="1" applyAlignment="1" applyProtection="1">
      <alignment horizontal="center" vertical="center"/>
    </xf>
    <xf numFmtId="0" fontId="23" fillId="0" borderId="102" xfId="0" applyFont="1" applyFill="1" applyBorder="1" applyAlignment="1" applyProtection="1">
      <alignment horizontal="center" vertical="center"/>
    </xf>
    <xf numFmtId="0" fontId="23" fillId="0" borderId="103" xfId="0" applyFont="1" applyFill="1" applyBorder="1" applyAlignment="1" applyProtection="1">
      <alignment horizontal="center" vertical="center"/>
    </xf>
    <xf numFmtId="0" fontId="9" fillId="0" borderId="0" xfId="0" applyFont="1" applyFill="1" applyAlignment="1">
      <alignment horizontal="left" vertical="center"/>
    </xf>
    <xf numFmtId="0" fontId="21" fillId="0" borderId="33" xfId="0" applyFont="1" applyFill="1" applyBorder="1" applyAlignment="1" applyProtection="1">
      <alignment horizontal="center" vertical="center"/>
    </xf>
    <xf numFmtId="0" fontId="21" fillId="0" borderId="100" xfId="0" applyFont="1" applyFill="1" applyBorder="1" applyAlignment="1" applyProtection="1">
      <alignment horizontal="center" vertical="center"/>
    </xf>
    <xf numFmtId="0" fontId="21" fillId="0" borderId="0" xfId="0" applyFont="1" applyFill="1" applyBorder="1" applyAlignment="1">
      <alignment horizontal="left" vertical="top" wrapText="1"/>
    </xf>
    <xf numFmtId="0" fontId="21" fillId="0" borderId="0" xfId="0" applyFont="1" applyFill="1" applyBorder="1" applyAlignment="1">
      <alignment horizontal="right" vertical="top"/>
    </xf>
    <xf numFmtId="0" fontId="24" fillId="0" borderId="0"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75" xfId="0" applyFont="1" applyFill="1" applyBorder="1" applyAlignment="1">
      <alignment horizontal="center" vertical="center"/>
    </xf>
    <xf numFmtId="0" fontId="21" fillId="26" borderId="51" xfId="0" applyFont="1" applyFill="1" applyBorder="1" applyAlignment="1" applyProtection="1">
      <alignment horizontal="left" vertical="center" wrapText="1" shrinkToFit="1"/>
      <protection locked="0"/>
    </xf>
    <xf numFmtId="0" fontId="21" fillId="26" borderId="60" xfId="0" applyFont="1" applyFill="1" applyBorder="1" applyAlignment="1" applyProtection="1">
      <alignment horizontal="center" vertical="center" wrapText="1"/>
      <protection locked="0"/>
    </xf>
    <xf numFmtId="0" fontId="21" fillId="26" borderId="11" xfId="0" applyFont="1" applyFill="1" applyBorder="1" applyAlignment="1" applyProtection="1">
      <alignment horizontal="center" vertical="center" wrapText="1"/>
      <protection locked="0"/>
    </xf>
    <xf numFmtId="0" fontId="21" fillId="26" borderId="39" xfId="0" applyFont="1" applyFill="1" applyBorder="1" applyAlignment="1" applyProtection="1">
      <alignment horizontal="center" vertical="center" shrinkToFit="1"/>
      <protection locked="0"/>
    </xf>
    <xf numFmtId="0" fontId="21" fillId="26" borderId="10" xfId="0" applyFont="1" applyFill="1" applyBorder="1" applyAlignment="1" applyProtection="1">
      <alignment horizontal="center" vertical="center" shrinkToFit="1"/>
      <protection locked="0"/>
    </xf>
    <xf numFmtId="0" fontId="21" fillId="26" borderId="11" xfId="0" applyFont="1" applyFill="1" applyBorder="1" applyAlignment="1" applyProtection="1">
      <alignment horizontal="center" vertical="center" shrinkToFit="1"/>
      <protection locked="0"/>
    </xf>
    <xf numFmtId="0" fontId="21" fillId="26" borderId="14" xfId="0" applyFont="1" applyFill="1" applyBorder="1" applyAlignment="1" applyProtection="1">
      <alignment horizontal="center" vertical="center" shrinkToFit="1"/>
      <protection locked="0"/>
    </xf>
    <xf numFmtId="0" fontId="21" fillId="26" borderId="76" xfId="0" applyFont="1" applyFill="1" applyBorder="1" applyAlignment="1" applyProtection="1">
      <alignment horizontal="center" vertical="center" shrinkToFit="1"/>
      <protection locked="0"/>
    </xf>
    <xf numFmtId="0" fontId="21" fillId="26" borderId="80" xfId="0" applyFont="1" applyFill="1" applyBorder="1" applyAlignment="1" applyProtection="1">
      <alignment horizontal="center" vertical="center" shrinkToFit="1"/>
      <protection locked="0"/>
    </xf>
    <xf numFmtId="0" fontId="21" fillId="26" borderId="77" xfId="0" applyFont="1" applyFill="1" applyBorder="1" applyAlignment="1" applyProtection="1">
      <alignment horizontal="center" vertical="center" shrinkToFit="1"/>
      <protection locked="0"/>
    </xf>
    <xf numFmtId="0" fontId="21" fillId="26" borderId="81" xfId="0" applyFont="1" applyFill="1" applyBorder="1" applyAlignment="1" applyProtection="1">
      <alignment horizontal="center" vertical="center" shrinkToFit="1"/>
      <protection locked="0"/>
    </xf>
    <xf numFmtId="0" fontId="21" fillId="26" borderId="60" xfId="0" applyFont="1" applyFill="1" applyBorder="1" applyAlignment="1" applyProtection="1">
      <alignment horizontal="center" vertical="center" shrinkToFit="1"/>
      <protection locked="0"/>
    </xf>
    <xf numFmtId="0" fontId="9" fillId="0" borderId="0" xfId="0" applyFont="1" applyFill="1" applyBorder="1" applyAlignment="1">
      <alignment horizontal="left" vertical="center"/>
    </xf>
    <xf numFmtId="0" fontId="21" fillId="0" borderId="14" xfId="0" applyFont="1" applyFill="1" applyBorder="1" applyAlignment="1">
      <alignment horizontal="center" vertical="center"/>
    </xf>
    <xf numFmtId="0" fontId="21" fillId="26" borderId="39" xfId="0" applyFont="1" applyFill="1" applyBorder="1" applyAlignment="1" applyProtection="1">
      <alignment vertical="center" shrinkToFit="1"/>
      <protection locked="0"/>
    </xf>
    <xf numFmtId="0" fontId="21" fillId="26" borderId="10" xfId="0" applyFont="1" applyFill="1" applyBorder="1" applyAlignment="1" applyProtection="1">
      <alignment vertical="center" shrinkToFit="1"/>
      <protection locked="0"/>
    </xf>
    <xf numFmtId="0" fontId="21" fillId="26" borderId="11" xfId="0" applyFont="1" applyFill="1" applyBorder="1" applyAlignment="1" applyProtection="1">
      <alignment vertical="center" shrinkToFit="1"/>
      <protection locked="0"/>
    </xf>
    <xf numFmtId="0" fontId="21" fillId="0" borderId="105" xfId="0" applyFont="1" applyFill="1" applyBorder="1" applyAlignment="1">
      <alignment horizontal="center" vertical="center"/>
    </xf>
    <xf numFmtId="0" fontId="21" fillId="0" borderId="106" xfId="0" applyFont="1" applyFill="1" applyBorder="1" applyAlignment="1">
      <alignment horizontal="center" vertical="center"/>
    </xf>
    <xf numFmtId="0" fontId="21" fillId="0" borderId="107" xfId="0" applyFont="1" applyFill="1" applyBorder="1" applyAlignment="1">
      <alignment horizontal="center" vertical="center"/>
    </xf>
    <xf numFmtId="0" fontId="21" fillId="26" borderId="108" xfId="0" applyFont="1" applyFill="1" applyBorder="1" applyAlignment="1" applyProtection="1">
      <alignment horizontal="center" vertical="center" shrinkToFit="1"/>
      <protection locked="0"/>
    </xf>
    <xf numFmtId="0" fontId="21" fillId="26" borderId="15" xfId="0" applyFont="1" applyFill="1" applyBorder="1" applyAlignment="1" applyProtection="1">
      <alignment horizontal="center" vertical="center" shrinkToFit="1"/>
      <protection locked="0"/>
    </xf>
    <xf numFmtId="0" fontId="21" fillId="26" borderId="109" xfId="0" applyFont="1" applyFill="1" applyBorder="1" applyAlignment="1" applyProtection="1">
      <alignment horizontal="center" vertical="center" shrinkToFit="1"/>
      <protection locked="0"/>
    </xf>
    <xf numFmtId="0" fontId="21" fillId="0" borderId="0" xfId="0" applyFont="1" applyAlignment="1">
      <alignment horizontal="left" vertical="top"/>
    </xf>
    <xf numFmtId="0" fontId="21" fillId="0" borderId="0" xfId="0" applyFont="1" applyAlignment="1">
      <alignment horizontal="right" wrapText="1"/>
    </xf>
    <xf numFmtId="0" fontId="21" fillId="0" borderId="0" xfId="0" applyFont="1" applyAlignment="1">
      <alignment horizontal="right"/>
    </xf>
    <xf numFmtId="0" fontId="21" fillId="0" borderId="0" xfId="0" applyFont="1" applyAlignment="1">
      <alignment horizontal="left" vertical="center"/>
    </xf>
    <xf numFmtId="0" fontId="31" fillId="0" borderId="0" xfId="0" applyFont="1" applyAlignment="1">
      <alignment horizontal="center" vertical="center"/>
    </xf>
    <xf numFmtId="0" fontId="21" fillId="0" borderId="110" xfId="0" applyFont="1" applyBorder="1" applyAlignment="1">
      <alignment horizontal="center" vertical="center" wrapText="1"/>
    </xf>
    <xf numFmtId="0" fontId="21" fillId="0" borderId="48" xfId="0" applyFont="1" applyBorder="1" applyAlignment="1">
      <alignment horizontal="center" vertical="center" wrapText="1"/>
    </xf>
    <xf numFmtId="0" fontId="21" fillId="0" borderId="46" xfId="0" applyFont="1" applyBorder="1" applyAlignment="1">
      <alignment horizontal="center" vertical="center" wrapText="1"/>
    </xf>
    <xf numFmtId="0" fontId="21" fillId="0" borderId="111" xfId="0" applyFont="1" applyBorder="1" applyAlignment="1">
      <alignment horizontal="center" vertical="center"/>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31" fillId="0" borderId="18" xfId="0" applyFont="1" applyBorder="1" applyAlignment="1">
      <alignment horizontal="center" vertical="center"/>
    </xf>
    <xf numFmtId="0" fontId="31" fillId="0" borderId="112" xfId="0" applyFont="1" applyBorder="1" applyAlignment="1">
      <alignment horizontal="center" vertical="center"/>
    </xf>
    <xf numFmtId="0" fontId="31" fillId="0" borderId="20" xfId="0" applyFont="1" applyBorder="1" applyAlignment="1">
      <alignment horizontal="center" vertical="center"/>
    </xf>
    <xf numFmtId="0" fontId="31" fillId="0" borderId="113" xfId="0" applyFont="1" applyBorder="1" applyAlignment="1">
      <alignment horizontal="center" vertical="center"/>
    </xf>
    <xf numFmtId="49" fontId="21" fillId="0" borderId="19" xfId="0" applyNumberFormat="1" applyFont="1" applyBorder="1" applyAlignment="1">
      <alignment horizontal="left" vertical="justify" wrapText="1"/>
    </xf>
    <xf numFmtId="49" fontId="21" fillId="0" borderId="0" xfId="0" applyNumberFormat="1" applyFont="1" applyBorder="1" applyAlignment="1">
      <alignment horizontal="left" vertical="justify"/>
    </xf>
    <xf numFmtId="49" fontId="21" fillId="0" borderId="21" xfId="0" applyNumberFormat="1" applyFont="1" applyBorder="1" applyAlignment="1">
      <alignment horizontal="left" vertical="justify"/>
    </xf>
    <xf numFmtId="49" fontId="21" fillId="0" borderId="19" xfId="0" applyNumberFormat="1" applyFont="1" applyBorder="1" applyAlignment="1">
      <alignment horizontal="left" vertical="justify"/>
    </xf>
    <xf numFmtId="0" fontId="21" fillId="0" borderId="58" xfId="0" applyFont="1" applyBorder="1" applyAlignment="1">
      <alignment horizontal="center" vertical="center" wrapText="1" justifyLastLine="1"/>
    </xf>
    <xf numFmtId="0" fontId="21" fillId="0" borderId="114" xfId="0" applyFont="1" applyBorder="1" applyAlignment="1">
      <alignment horizontal="center" vertical="center" wrapText="1" justifyLastLine="1"/>
    </xf>
    <xf numFmtId="0" fontId="21" fillId="0" borderId="67" xfId="0" applyFont="1" applyBorder="1" applyAlignment="1">
      <alignment horizontal="center" vertical="center" wrapText="1" justifyLastLine="1"/>
    </xf>
    <xf numFmtId="0" fontId="21" fillId="0" borderId="113" xfId="0" applyFont="1" applyBorder="1" applyAlignment="1">
      <alignment horizontal="center" vertical="center" wrapText="1" justifyLastLine="1"/>
    </xf>
    <xf numFmtId="0" fontId="21" fillId="0" borderId="29" xfId="0" applyFont="1" applyFill="1" applyBorder="1" applyAlignment="1">
      <alignment horizontal="center" vertical="center" textRotation="255" wrapText="1"/>
    </xf>
    <xf numFmtId="0" fontId="21" fillId="0" borderId="48" xfId="0" applyFont="1" applyBorder="1">
      <alignment vertical="center"/>
    </xf>
    <xf numFmtId="0" fontId="21" fillId="0" borderId="46" xfId="0" applyFont="1" applyBorder="1">
      <alignment vertical="center"/>
    </xf>
    <xf numFmtId="179" fontId="21" fillId="0" borderId="115" xfId="66" applyNumberFormat="1" applyFont="1" applyFill="1" applyBorder="1" applyAlignment="1" applyProtection="1">
      <alignment horizontal="right" vertical="center"/>
      <protection locked="0"/>
    </xf>
    <xf numFmtId="179" fontId="21" fillId="0" borderId="116" xfId="0" applyNumberFormat="1" applyFont="1" applyBorder="1" applyAlignment="1" applyProtection="1">
      <alignment horizontal="right" vertical="center"/>
      <protection locked="0"/>
    </xf>
    <xf numFmtId="0" fontId="21" fillId="0" borderId="19" xfId="0" applyFont="1" applyBorder="1" applyAlignment="1">
      <alignment horizontal="center" vertical="center"/>
    </xf>
    <xf numFmtId="0" fontId="21" fillId="0" borderId="19" xfId="0" applyFont="1" applyBorder="1">
      <alignment vertical="center"/>
    </xf>
    <xf numFmtId="0" fontId="21" fillId="0" borderId="0" xfId="0" applyFont="1" applyBorder="1" applyAlignment="1">
      <alignment horizontal="right" vertical="center"/>
    </xf>
    <xf numFmtId="0" fontId="21" fillId="0" borderId="0" xfId="0" applyFont="1" applyBorder="1">
      <alignment vertical="center"/>
    </xf>
    <xf numFmtId="0" fontId="46" fillId="0" borderId="0" xfId="0" applyFont="1" applyFill="1" applyBorder="1" applyAlignment="1" applyProtection="1">
      <alignment horizontal="center" vertical="center"/>
      <protection locked="0"/>
    </xf>
    <xf numFmtId="0" fontId="46" fillId="0" borderId="0" xfId="0" applyFont="1" applyBorder="1" applyAlignment="1" applyProtection="1">
      <alignment horizontal="center" vertical="center"/>
      <protection locked="0"/>
    </xf>
    <xf numFmtId="0" fontId="21" fillId="0" borderId="21" xfId="0" applyFont="1" applyFill="1" applyBorder="1" applyAlignment="1">
      <alignment horizontal="center" vertical="center"/>
    </xf>
    <xf numFmtId="0" fontId="21" fillId="0" borderId="21" xfId="0" applyFont="1" applyBorder="1">
      <alignment vertical="center"/>
    </xf>
    <xf numFmtId="0" fontId="21" fillId="0" borderId="117" xfId="0" applyFont="1" applyBorder="1" applyAlignment="1">
      <alignment horizontal="right" vertical="center"/>
    </xf>
    <xf numFmtId="0" fontId="21" fillId="0" borderId="118" xfId="0" applyFont="1" applyBorder="1">
      <alignment vertical="center"/>
    </xf>
    <xf numFmtId="0" fontId="21" fillId="0" borderId="0" xfId="0" applyFont="1">
      <alignment vertical="center"/>
    </xf>
    <xf numFmtId="0" fontId="46" fillId="0" borderId="118" xfId="0" applyFont="1" applyFill="1" applyBorder="1" applyAlignment="1" applyProtection="1">
      <alignment horizontal="center" vertical="center"/>
      <protection locked="0"/>
    </xf>
    <xf numFmtId="0" fontId="46" fillId="0" borderId="118" xfId="0" applyFont="1" applyBorder="1" applyAlignment="1" applyProtection="1">
      <alignment horizontal="center" vertical="center"/>
      <protection locked="0"/>
    </xf>
    <xf numFmtId="0" fontId="46" fillId="0" borderId="0" xfId="0" applyFont="1" applyAlignment="1" applyProtection="1">
      <alignment horizontal="center" vertical="center"/>
      <protection locked="0"/>
    </xf>
    <xf numFmtId="0" fontId="21" fillId="0" borderId="118" xfId="0" applyFont="1" applyFill="1" applyBorder="1" applyAlignment="1">
      <alignment horizontal="left" vertical="center"/>
    </xf>
    <xf numFmtId="0" fontId="21" fillId="0" borderId="59" xfId="0" applyFont="1" applyBorder="1">
      <alignment vertical="center"/>
    </xf>
    <xf numFmtId="0" fontId="21" fillId="0" borderId="29" xfId="0" applyFont="1" applyFill="1" applyBorder="1" applyAlignment="1">
      <alignment horizontal="right" vertical="top"/>
    </xf>
    <xf numFmtId="0" fontId="21" fillId="0" borderId="48" xfId="0" applyFont="1" applyFill="1" applyBorder="1">
      <alignment vertical="center"/>
    </xf>
    <xf numFmtId="0" fontId="21" fillId="0" borderId="118" xfId="0" applyFont="1" applyBorder="1" applyAlignment="1">
      <alignment horizontal="right" vertical="center"/>
    </xf>
    <xf numFmtId="0" fontId="21" fillId="0" borderId="19" xfId="0" applyFont="1" applyBorder="1" applyAlignment="1">
      <alignment horizontal="right" vertical="center"/>
    </xf>
    <xf numFmtId="0" fontId="21" fillId="0" borderId="48" xfId="0" applyFont="1" applyFill="1" applyBorder="1" applyAlignment="1">
      <alignment horizontal="center" vertical="center" textRotation="255"/>
    </xf>
    <xf numFmtId="0" fontId="21" fillId="0" borderId="46" xfId="0" applyFont="1" applyFill="1" applyBorder="1" applyAlignment="1">
      <alignment horizontal="center" vertical="center" textRotation="255"/>
    </xf>
    <xf numFmtId="179" fontId="21" fillId="0" borderId="116" xfId="66" applyNumberFormat="1" applyFont="1" applyFill="1" applyBorder="1" applyAlignment="1" applyProtection="1">
      <alignment horizontal="right" vertical="center"/>
      <protection locked="0"/>
    </xf>
    <xf numFmtId="179" fontId="21" fillId="0" borderId="53" xfId="66" applyNumberFormat="1" applyFont="1" applyFill="1" applyBorder="1" applyAlignment="1" applyProtection="1">
      <alignment horizontal="right" vertical="center"/>
      <protection locked="0"/>
    </xf>
    <xf numFmtId="0" fontId="21" fillId="0" borderId="119" xfId="0" applyFont="1" applyBorder="1" applyAlignment="1">
      <alignment horizontal="center" vertical="center"/>
    </xf>
    <xf numFmtId="0" fontId="21" fillId="0" borderId="117" xfId="0" applyFont="1" applyBorder="1" applyAlignment="1">
      <alignment horizontal="center" vertical="center"/>
    </xf>
    <xf numFmtId="0" fontId="21" fillId="0" borderId="119" xfId="0" applyFont="1" applyBorder="1">
      <alignment vertical="center"/>
    </xf>
    <xf numFmtId="0" fontId="21" fillId="0" borderId="20" xfId="0" applyFont="1" applyBorder="1">
      <alignment vertical="center"/>
    </xf>
    <xf numFmtId="0" fontId="46" fillId="0" borderId="20" xfId="0" applyFont="1" applyBorder="1" applyAlignment="1" applyProtection="1">
      <alignment horizontal="center" vertical="center"/>
      <protection locked="0"/>
    </xf>
    <xf numFmtId="0" fontId="21" fillId="0" borderId="68" xfId="0" applyFont="1" applyBorder="1">
      <alignment vertical="center"/>
    </xf>
    <xf numFmtId="0" fontId="21" fillId="0" borderId="120" xfId="0" applyFont="1" applyBorder="1" applyAlignment="1">
      <alignment horizontal="center" vertical="center"/>
    </xf>
    <xf numFmtId="0" fontId="9" fillId="0" borderId="0" xfId="0" applyFont="1" applyAlignment="1">
      <alignment horizontal="left" vertical="center" indent="1"/>
    </xf>
    <xf numFmtId="179" fontId="21" fillId="0" borderId="66" xfId="0" applyNumberFormat="1" applyFont="1" applyBorder="1" applyAlignment="1" applyProtection="1">
      <alignment horizontal="center" vertical="center"/>
      <protection locked="0"/>
    </xf>
    <xf numFmtId="0" fontId="0" fillId="0" borderId="0" xfId="0" applyFont="1" applyAlignment="1">
      <alignment horizontal="center" vertical="center"/>
    </xf>
    <xf numFmtId="0" fontId="0" fillId="0" borderId="21" xfId="0" applyFont="1" applyBorder="1" applyAlignment="1">
      <alignment horizontal="center" vertical="center"/>
    </xf>
    <xf numFmtId="0" fontId="9" fillId="0" borderId="0" xfId="0" applyFont="1" applyAlignment="1">
      <alignment horizontal="left" vertical="distributed" wrapText="1" indent="1"/>
    </xf>
    <xf numFmtId="0" fontId="9" fillId="0" borderId="0" xfId="0" applyFont="1" applyAlignment="1">
      <alignment horizontal="left" vertical="distributed" indent="1"/>
    </xf>
    <xf numFmtId="0" fontId="21" fillId="0" borderId="122" xfId="0" applyFont="1" applyBorder="1" applyAlignment="1">
      <alignment horizontal="center" vertical="center"/>
    </xf>
    <xf numFmtId="0" fontId="21" fillId="0" borderId="123" xfId="0" applyFont="1" applyBorder="1">
      <alignment vertical="center"/>
    </xf>
    <xf numFmtId="0" fontId="46" fillId="0" borderId="123" xfId="0" applyFont="1" applyBorder="1" applyAlignment="1" applyProtection="1">
      <alignment horizontal="center" vertical="center"/>
      <protection locked="0"/>
    </xf>
    <xf numFmtId="0" fontId="21" fillId="0" borderId="121" xfId="0" applyFont="1" applyBorder="1">
      <alignment vertical="center"/>
    </xf>
    <xf numFmtId="179" fontId="21" fillId="0" borderId="56" xfId="66" applyNumberFormat="1" applyFont="1" applyFill="1" applyBorder="1" applyAlignment="1" applyProtection="1">
      <alignment horizontal="right" vertical="center"/>
      <protection locked="0"/>
    </xf>
    <xf numFmtId="0" fontId="21" fillId="0" borderId="69" xfId="0" applyFont="1" applyFill="1" applyBorder="1" applyAlignment="1">
      <alignment horizontal="center" vertical="center" textRotation="255"/>
    </xf>
    <xf numFmtId="0" fontId="23" fillId="0" borderId="0" xfId="92" applyNumberFormat="1" applyFont="1" applyAlignment="1" applyProtection="1">
      <alignment horizontal="left" vertical="center"/>
    </xf>
    <xf numFmtId="0" fontId="23" fillId="0" borderId="0" xfId="92" applyNumberFormat="1" applyFont="1" applyAlignment="1" applyProtection="1">
      <alignment horizontal="right" vertical="center" wrapText="1"/>
    </xf>
    <xf numFmtId="0" fontId="23" fillId="0" borderId="0" xfId="89" applyFont="1" applyAlignment="1">
      <alignment vertical="center"/>
    </xf>
    <xf numFmtId="0" fontId="72" fillId="27" borderId="0" xfId="0" applyNumberFormat="1" applyFont="1" applyFill="1" applyBorder="1" applyAlignment="1" applyProtection="1">
      <alignment horizontal="center" vertical="center"/>
    </xf>
    <xf numFmtId="0" fontId="0" fillId="27" borderId="0" xfId="0" applyFill="1" applyBorder="1" applyAlignment="1">
      <alignment horizontal="center" vertical="center"/>
    </xf>
    <xf numFmtId="49" fontId="64" fillId="27" borderId="150" xfId="0" applyNumberFormat="1" applyFont="1" applyFill="1" applyBorder="1" applyAlignment="1" applyProtection="1">
      <alignment horizontal="center" shrinkToFit="1"/>
    </xf>
    <xf numFmtId="0" fontId="73" fillId="27" borderId="151" xfId="0" applyFont="1" applyFill="1" applyBorder="1" applyAlignment="1">
      <alignment vertical="center" shrinkToFit="1"/>
    </xf>
    <xf numFmtId="0" fontId="42" fillId="0" borderId="0" xfId="89" applyFont="1" applyAlignment="1">
      <alignment horizontal="center" vertical="center"/>
    </xf>
    <xf numFmtId="0" fontId="75" fillId="27" borderId="152" xfId="0" applyNumberFormat="1" applyFont="1" applyFill="1" applyBorder="1" applyAlignment="1" applyProtection="1">
      <alignment horizontal="center" vertical="center"/>
    </xf>
    <xf numFmtId="0" fontId="73" fillId="27" borderId="153" xfId="0" applyFont="1" applyFill="1" applyBorder="1" applyAlignment="1">
      <alignment vertical="center"/>
    </xf>
    <xf numFmtId="0" fontId="39" fillId="0" borderId="0" xfId="0" applyNumberFormat="1" applyFont="1" applyAlignment="1">
      <alignment horizontal="right" vertical="center"/>
    </xf>
    <xf numFmtId="0" fontId="43" fillId="0" borderId="0" xfId="0" applyNumberFormat="1" applyFont="1" applyAlignment="1">
      <alignment horizontal="right" vertical="center"/>
    </xf>
    <xf numFmtId="0" fontId="39" fillId="0" borderId="0" xfId="92" applyFont="1" applyAlignment="1">
      <alignment horizontal="center" vertical="center"/>
    </xf>
    <xf numFmtId="0" fontId="39" fillId="0" borderId="0" xfId="0" applyFont="1" applyAlignment="1">
      <alignment horizontal="center" vertical="center"/>
    </xf>
    <xf numFmtId="0" fontId="39" fillId="0" borderId="123" xfId="89" applyFont="1" applyBorder="1" applyAlignment="1">
      <alignment horizontal="right" vertical="center"/>
    </xf>
    <xf numFmtId="0" fontId="38" fillId="0" borderId="124" xfId="89" applyFont="1" applyBorder="1" applyAlignment="1" applyProtection="1">
      <alignment vertical="center" textRotation="255"/>
      <protection locked="0"/>
    </xf>
    <xf numFmtId="0" fontId="38" fillId="0" borderId="110" xfId="89" applyFont="1" applyBorder="1" applyAlignment="1">
      <alignment vertical="center"/>
    </xf>
    <xf numFmtId="0" fontId="38" fillId="0" borderId="24" xfId="89" applyFont="1" applyBorder="1" applyAlignment="1">
      <alignment vertical="center"/>
    </xf>
    <xf numFmtId="0" fontId="38" fillId="0" borderId="48" xfId="89" applyFont="1" applyBorder="1" applyAlignment="1">
      <alignment vertical="center"/>
    </xf>
    <xf numFmtId="0" fontId="38" fillId="0" borderId="111" xfId="87" applyFont="1" applyBorder="1" applyAlignment="1">
      <alignment vertical="center"/>
    </xf>
    <xf numFmtId="0" fontId="38" fillId="0" borderId="44" xfId="0" applyFont="1" applyBorder="1" applyAlignment="1">
      <alignment vertical="center"/>
    </xf>
    <xf numFmtId="0" fontId="38" fillId="0" borderId="125" xfId="0" applyFont="1" applyBorder="1" applyAlignment="1">
      <alignment vertical="center"/>
    </xf>
    <xf numFmtId="182" fontId="44" fillId="26" borderId="126" xfId="66" applyNumberFormat="1" applyFont="1" applyFill="1" applyBorder="1" applyAlignment="1" applyProtection="1">
      <alignment horizontal="right" vertical="center"/>
      <protection locked="0"/>
    </xf>
    <xf numFmtId="182" fontId="6" fillId="26" borderId="44" xfId="0" applyNumberFormat="1" applyFont="1" applyFill="1" applyBorder="1" applyAlignment="1">
      <alignment horizontal="right" vertical="center"/>
    </xf>
    <xf numFmtId="0" fontId="38" fillId="0" borderId="48" xfId="87" applyFont="1" applyBorder="1" applyAlignment="1">
      <alignment vertical="center"/>
    </xf>
    <xf numFmtId="0" fontId="38" fillId="0" borderId="48" xfId="0" applyFont="1" applyBorder="1" applyAlignment="1">
      <alignment vertical="center"/>
    </xf>
    <xf numFmtId="0" fontId="38" fillId="0" borderId="46" xfId="0" applyFont="1" applyBorder="1" applyAlignment="1">
      <alignment vertical="center"/>
    </xf>
    <xf numFmtId="0" fontId="38" fillId="0" borderId="127" xfId="87" applyFont="1" applyBorder="1" applyAlignment="1">
      <alignment vertical="center"/>
    </xf>
    <xf numFmtId="0" fontId="38" fillId="0" borderId="128" xfId="0" applyFont="1" applyBorder="1" applyAlignment="1">
      <alignment vertical="center"/>
    </xf>
    <xf numFmtId="0" fontId="38" fillId="0" borderId="129" xfId="0" applyFont="1" applyBorder="1" applyAlignment="1">
      <alignment vertical="center"/>
    </xf>
    <xf numFmtId="182" fontId="44" fillId="26" borderId="127" xfId="66" applyNumberFormat="1" applyFont="1" applyFill="1" applyBorder="1" applyAlignment="1" applyProtection="1">
      <alignment horizontal="right" vertical="center"/>
      <protection locked="0"/>
    </xf>
    <xf numFmtId="182" fontId="6" fillId="26" borderId="128" xfId="0" applyNumberFormat="1" applyFont="1" applyFill="1" applyBorder="1" applyAlignment="1">
      <alignment horizontal="right" vertical="center"/>
    </xf>
    <xf numFmtId="181" fontId="39" fillId="0" borderId="0" xfId="89" applyNumberFormat="1" applyFont="1" applyAlignment="1">
      <alignment horizontal="right" vertical="center"/>
    </xf>
    <xf numFmtId="0" fontId="43" fillId="0" borderId="0" xfId="0" applyFont="1" applyAlignment="1">
      <alignment horizontal="right" vertical="center"/>
    </xf>
    <xf numFmtId="0" fontId="39" fillId="26" borderId="0" xfId="0" applyNumberFormat="1" applyFont="1" applyFill="1" applyAlignment="1">
      <alignment horizontal="center" vertical="center"/>
    </xf>
    <xf numFmtId="0" fontId="43" fillId="26" borderId="0" xfId="0" applyNumberFormat="1" applyFont="1" applyFill="1" applyAlignment="1">
      <alignment horizontal="center" vertical="center"/>
    </xf>
    <xf numFmtId="0" fontId="39" fillId="26" borderId="0" xfId="0" applyNumberFormat="1" applyFont="1" applyFill="1" applyAlignment="1">
      <alignment horizontal="center" vertical="center" shrinkToFit="1"/>
    </xf>
    <xf numFmtId="0" fontId="43" fillId="26" borderId="0" xfId="0" applyNumberFormat="1" applyFont="1" applyFill="1" applyAlignment="1">
      <alignment horizontal="center" vertical="center" shrinkToFit="1"/>
    </xf>
    <xf numFmtId="182" fontId="6" fillId="26" borderId="128" xfId="66" applyNumberFormat="1" applyFont="1" applyFill="1" applyBorder="1" applyAlignment="1">
      <alignment horizontal="right" vertical="center"/>
    </xf>
    <xf numFmtId="0" fontId="38" fillId="0" borderId="66" xfId="87" applyFont="1" applyBorder="1" applyAlignment="1">
      <alignment vertical="center"/>
    </xf>
    <xf numFmtId="0" fontId="38" fillId="0" borderId="20" xfId="0" applyFont="1" applyBorder="1" applyAlignment="1">
      <alignment vertical="center"/>
    </xf>
    <xf numFmtId="0" fontId="38" fillId="0" borderId="68" xfId="0" applyFont="1" applyBorder="1" applyAlignment="1">
      <alignment vertical="center"/>
    </xf>
    <xf numFmtId="0" fontId="38" fillId="0" borderId="58" xfId="87" applyFont="1" applyBorder="1" applyAlignment="1">
      <alignment vertical="center"/>
    </xf>
    <xf numFmtId="0" fontId="60" fillId="27" borderId="147" xfId="87" applyNumberFormat="1" applyFont="1" applyFill="1" applyBorder="1" applyAlignment="1">
      <alignment horizontal="center"/>
    </xf>
    <xf numFmtId="0" fontId="60" fillId="27" borderId="147" xfId="0" applyFont="1" applyFill="1" applyBorder="1" applyAlignment="1">
      <alignment horizontal="center"/>
    </xf>
    <xf numFmtId="182" fontId="44" fillId="26" borderId="130" xfId="66" applyNumberFormat="1" applyFont="1" applyFill="1" applyBorder="1" applyAlignment="1" applyProtection="1">
      <alignment horizontal="right" vertical="center"/>
      <protection locked="0"/>
    </xf>
    <xf numFmtId="182" fontId="6" fillId="26" borderId="47" xfId="66" applyNumberFormat="1" applyFont="1" applyFill="1" applyBorder="1" applyAlignment="1">
      <alignment horizontal="right" vertical="center"/>
    </xf>
    <xf numFmtId="0" fontId="38" fillId="0" borderId="118" xfId="87" applyFont="1" applyBorder="1" applyAlignment="1">
      <alignment vertical="center"/>
    </xf>
    <xf numFmtId="0" fontId="61" fillId="27" borderId="147" xfId="87" applyNumberFormat="1" applyFont="1" applyFill="1" applyBorder="1" applyAlignment="1">
      <alignment horizontal="center"/>
    </xf>
    <xf numFmtId="0" fontId="76" fillId="27" borderId="147" xfId="0" applyFont="1" applyFill="1" applyBorder="1" applyAlignment="1">
      <alignment horizontal="center"/>
    </xf>
    <xf numFmtId="0" fontId="38" fillId="0" borderId="118" xfId="0" applyFont="1" applyBorder="1" applyAlignment="1">
      <alignment vertical="center"/>
    </xf>
    <xf numFmtId="0" fontId="38" fillId="0" borderId="127" xfId="87" applyFont="1" applyBorder="1" applyAlignment="1">
      <alignment horizontal="left" vertical="center"/>
    </xf>
    <xf numFmtId="0" fontId="38" fillId="0" borderId="128" xfId="87" applyFont="1" applyBorder="1" applyAlignment="1">
      <alignment horizontal="left" vertical="center"/>
    </xf>
    <xf numFmtId="0" fontId="38" fillId="0" borderId="129" xfId="87" applyFont="1" applyBorder="1" applyAlignment="1">
      <alignment horizontal="left" vertical="center"/>
    </xf>
    <xf numFmtId="0" fontId="38" fillId="0" borderId="51" xfId="87" applyFont="1" applyBorder="1" applyAlignment="1">
      <alignment vertical="center"/>
    </xf>
    <xf numFmtId="0" fontId="38" fillId="0" borderId="51" xfId="0" applyFont="1" applyBorder="1" applyAlignment="1">
      <alignment vertical="center"/>
    </xf>
    <xf numFmtId="0" fontId="60" fillId="27" borderId="147" xfId="87" applyNumberFormat="1" applyFont="1" applyFill="1" applyBorder="1" applyAlignment="1">
      <alignment vertical="center" wrapText="1"/>
    </xf>
    <xf numFmtId="0" fontId="60" fillId="27" borderId="147" xfId="0" applyFont="1" applyFill="1" applyBorder="1" applyAlignment="1">
      <alignment vertical="center" wrapText="1"/>
    </xf>
    <xf numFmtId="0" fontId="60" fillId="27" borderId="147" xfId="87" applyFont="1" applyFill="1" applyBorder="1" applyAlignment="1">
      <alignment vertical="center"/>
    </xf>
    <xf numFmtId="0" fontId="60" fillId="27" borderId="147" xfId="0" applyFont="1" applyFill="1" applyBorder="1" applyAlignment="1">
      <alignment vertical="center"/>
    </xf>
    <xf numFmtId="0" fontId="38" fillId="0" borderId="59" xfId="0" applyFont="1" applyBorder="1" applyAlignment="1">
      <alignment vertical="center"/>
    </xf>
    <xf numFmtId="0" fontId="23" fillId="0" borderId="0" xfId="87" applyFont="1" applyAlignment="1">
      <alignment horizontal="left" vertical="center"/>
    </xf>
    <xf numFmtId="0" fontId="38" fillId="0" borderId="130" xfId="87" applyFont="1" applyBorder="1" applyAlignment="1">
      <alignment horizontal="left" vertical="center"/>
    </xf>
    <xf numFmtId="0" fontId="38" fillId="0" borderId="47" xfId="87" applyFont="1" applyBorder="1" applyAlignment="1">
      <alignment horizontal="left" vertical="center"/>
    </xf>
    <xf numFmtId="0" fontId="38" fillId="0" borderId="131" xfId="87" applyFont="1" applyBorder="1" applyAlignment="1">
      <alignment horizontal="left" vertical="center"/>
    </xf>
    <xf numFmtId="0" fontId="38" fillId="0" borderId="132" xfId="89" applyFont="1" applyBorder="1" applyAlignment="1">
      <alignment horizontal="left" vertical="center"/>
    </xf>
    <xf numFmtId="0" fontId="38" fillId="0" borderId="31" xfId="89" applyFont="1" applyBorder="1" applyAlignment="1">
      <alignment horizontal="left" vertical="center"/>
    </xf>
    <xf numFmtId="38" fontId="44" fillId="26" borderId="133" xfId="66" applyFont="1" applyFill="1" applyBorder="1" applyAlignment="1">
      <alignment horizontal="right" vertical="center"/>
    </xf>
    <xf numFmtId="0" fontId="6" fillId="26" borderId="31" xfId="0" applyFont="1" applyFill="1" applyBorder="1" applyAlignment="1">
      <alignment horizontal="right" vertical="center"/>
    </xf>
    <xf numFmtId="0" fontId="45" fillId="0" borderId="0" xfId="87" applyFont="1" applyBorder="1" applyAlignment="1">
      <alignment horizontal="left"/>
    </xf>
    <xf numFmtId="0" fontId="77" fillId="0" borderId="0" xfId="0" applyFont="1" applyAlignment="1">
      <alignment horizontal="left"/>
    </xf>
    <xf numFmtId="0" fontId="38" fillId="0" borderId="24" xfId="89" applyFont="1" applyBorder="1" applyAlignment="1" applyProtection="1">
      <alignment vertical="center" textRotation="255"/>
      <protection locked="0"/>
    </xf>
    <xf numFmtId="0" fontId="38" fillId="0" borderId="25" xfId="89" applyFont="1" applyBorder="1" applyAlignment="1">
      <alignment vertical="center"/>
    </xf>
    <xf numFmtId="0" fontId="38" fillId="0" borderId="69" xfId="89" applyFont="1" applyBorder="1" applyAlignment="1">
      <alignment vertical="center"/>
    </xf>
    <xf numFmtId="0" fontId="38" fillId="0" borderId="18" xfId="0" applyFont="1" applyBorder="1" applyAlignment="1">
      <alignment vertical="center"/>
    </xf>
    <xf numFmtId="182" fontId="44" fillId="26" borderId="67" xfId="66" applyNumberFormat="1" applyFont="1" applyFill="1" applyBorder="1" applyAlignment="1" applyProtection="1">
      <alignment horizontal="right" vertical="center"/>
      <protection locked="0"/>
    </xf>
    <xf numFmtId="182" fontId="6" fillId="26" borderId="20" xfId="66" applyNumberFormat="1" applyFont="1" applyFill="1" applyBorder="1" applyAlignment="1">
      <alignment horizontal="right" vertical="center"/>
    </xf>
    <xf numFmtId="0" fontId="23" fillId="0" borderId="0" xfId="87" applyFont="1" applyAlignment="1">
      <alignment horizontal="left" vertical="center" wrapText="1"/>
    </xf>
    <xf numFmtId="182" fontId="21" fillId="26" borderId="134" xfId="0" applyNumberFormat="1" applyFont="1" applyFill="1" applyBorder="1" applyAlignment="1" applyProtection="1">
      <alignment horizontal="right"/>
      <protection locked="0"/>
    </xf>
    <xf numFmtId="0" fontId="21" fillId="0" borderId="0" xfId="0" applyNumberFormat="1" applyFont="1" applyAlignment="1" applyProtection="1">
      <alignment horizontal="left" vertical="top" wrapText="1"/>
    </xf>
    <xf numFmtId="0" fontId="0" fillId="0" borderId="0" xfId="0" applyFont="1" applyAlignment="1">
      <alignment vertical="center" wrapText="1"/>
    </xf>
    <xf numFmtId="0" fontId="33" fillId="0" borderId="0" xfId="0" applyNumberFormat="1" applyFont="1" applyAlignment="1" applyProtection="1">
      <alignment horizontal="center" vertical="center"/>
    </xf>
    <xf numFmtId="0" fontId="23" fillId="0" borderId="0" xfId="0" applyNumberFormat="1" applyFont="1" applyAlignment="1" applyProtection="1">
      <alignment horizontal="center" vertical="center"/>
    </xf>
    <xf numFmtId="0" fontId="86" fillId="27" borderId="0" xfId="0" applyNumberFormat="1" applyFont="1" applyFill="1" applyBorder="1" applyAlignment="1" applyProtection="1">
      <alignment horizontal="center" vertical="center"/>
    </xf>
    <xf numFmtId="0" fontId="28" fillId="27" borderId="0" xfId="0" applyFont="1" applyFill="1" applyBorder="1" applyAlignment="1">
      <alignment horizontal="center" vertical="center"/>
    </xf>
    <xf numFmtId="0" fontId="46" fillId="0" borderId="20" xfId="0" applyNumberFormat="1" applyFont="1" applyBorder="1" applyAlignment="1" applyProtection="1">
      <alignment vertical="center" wrapText="1"/>
      <protection locked="0"/>
    </xf>
    <xf numFmtId="0" fontId="47" fillId="0" borderId="20" xfId="0" applyFont="1" applyBorder="1" applyAlignment="1">
      <alignment vertical="center" wrapText="1"/>
    </xf>
    <xf numFmtId="180" fontId="21" fillId="0" borderId="135" xfId="0" applyNumberFormat="1" applyFont="1" applyBorder="1" applyAlignment="1" applyProtection="1"/>
    <xf numFmtId="0" fontId="0" fillId="0" borderId="135" xfId="0" applyFont="1" applyBorder="1" applyAlignment="1"/>
    <xf numFmtId="0" fontId="21" fillId="0" borderId="0" xfId="0" applyNumberFormat="1" applyFont="1" applyAlignment="1" applyProtection="1">
      <alignment horizontal="left"/>
    </xf>
    <xf numFmtId="182" fontId="21" fillId="26" borderId="136" xfId="0" applyNumberFormat="1" applyFont="1" applyFill="1" applyBorder="1" applyAlignment="1" applyProtection="1">
      <alignment horizontal="right"/>
      <protection locked="0"/>
    </xf>
    <xf numFmtId="182" fontId="21" fillId="26" borderId="137" xfId="0" applyNumberFormat="1" applyFont="1" applyFill="1" applyBorder="1" applyAlignment="1" applyProtection="1">
      <alignment horizontal="right"/>
      <protection locked="0"/>
    </xf>
    <xf numFmtId="0" fontId="21" fillId="0" borderId="0" xfId="0" applyNumberFormat="1" applyFont="1" applyAlignment="1" applyProtection="1">
      <alignment horizontal="left" wrapText="1"/>
    </xf>
    <xf numFmtId="182" fontId="21" fillId="26" borderId="0" xfId="0" applyNumberFormat="1" applyFont="1" applyFill="1" applyBorder="1" applyAlignment="1" applyProtection="1">
      <alignment horizontal="right"/>
      <protection locked="0"/>
    </xf>
    <xf numFmtId="182" fontId="21" fillId="0" borderId="138" xfId="0" applyNumberFormat="1" applyFont="1" applyFill="1" applyBorder="1" applyAlignment="1" applyProtection="1">
      <alignment horizontal="right"/>
      <protection locked="0"/>
    </xf>
    <xf numFmtId="182" fontId="0" fillId="0" borderId="138" xfId="0" applyNumberFormat="1" applyFont="1" applyFill="1" applyBorder="1" applyAlignment="1">
      <alignment horizontal="right"/>
    </xf>
    <xf numFmtId="0" fontId="78" fillId="27" borderId="147" xfId="0" applyNumberFormat="1" applyFont="1" applyFill="1" applyBorder="1" applyAlignment="1" applyProtection="1">
      <alignment horizontal="center" vertical="center"/>
    </xf>
    <xf numFmtId="0" fontId="79" fillId="27" borderId="147" xfId="0" applyFont="1" applyFill="1" applyBorder="1" applyAlignment="1">
      <alignment vertical="center"/>
    </xf>
    <xf numFmtId="0" fontId="73" fillId="27" borderId="147" xfId="0" applyFont="1" applyFill="1" applyBorder="1" applyAlignment="1">
      <alignment vertical="center"/>
    </xf>
    <xf numFmtId="180" fontId="60" fillId="27" borderId="147" xfId="0" applyNumberFormat="1" applyFont="1" applyFill="1" applyBorder="1" applyAlignment="1" applyProtection="1">
      <alignment horizontal="center" vertical="center"/>
    </xf>
    <xf numFmtId="0" fontId="60" fillId="27" borderId="147" xfId="0" applyFont="1" applyFill="1" applyBorder="1" applyAlignment="1">
      <alignment horizontal="center" vertical="center"/>
    </xf>
    <xf numFmtId="0" fontId="23" fillId="0" borderId="0" xfId="0" applyNumberFormat="1" applyFont="1" applyAlignment="1" applyProtection="1">
      <alignment vertical="center" wrapText="1"/>
    </xf>
    <xf numFmtId="182" fontId="21" fillId="26" borderId="139" xfId="0" applyNumberFormat="1" applyFont="1" applyFill="1" applyBorder="1" applyAlignment="1" applyProtection="1">
      <alignment horizontal="right"/>
      <protection locked="0"/>
    </xf>
    <xf numFmtId="182" fontId="21" fillId="26" borderId="20" xfId="0" applyNumberFormat="1" applyFont="1" applyFill="1" applyBorder="1" applyAlignment="1" applyProtection="1">
      <alignment horizontal="right"/>
      <protection locked="0"/>
    </xf>
    <xf numFmtId="0" fontId="0" fillId="0" borderId="0" xfId="0" applyAlignment="1">
      <alignment vertical="center" wrapText="1"/>
    </xf>
    <xf numFmtId="0" fontId="30" fillId="0" borderId="0" xfId="0" applyNumberFormat="1" applyFont="1" applyAlignment="1" applyProtection="1">
      <alignment horizontal="center" vertical="center"/>
    </xf>
    <xf numFmtId="0" fontId="45" fillId="0" borderId="127" xfId="0" applyFont="1" applyBorder="1" applyAlignment="1">
      <alignment horizontal="center" vertical="center" justifyLastLine="1"/>
    </xf>
    <xf numFmtId="0" fontId="45" fillId="0" borderId="129" xfId="0" applyFont="1" applyBorder="1" applyAlignment="1">
      <alignment horizontal="center" vertical="center" justifyLastLine="1"/>
    </xf>
    <xf numFmtId="0" fontId="45" fillId="0" borderId="67" xfId="0" applyFont="1" applyBorder="1" applyAlignment="1">
      <alignment horizontal="distributed" vertical="center"/>
    </xf>
    <xf numFmtId="0" fontId="45" fillId="0" borderId="68" xfId="0" applyFont="1" applyBorder="1" applyAlignment="1">
      <alignment horizontal="distributed" vertical="center"/>
    </xf>
    <xf numFmtId="179" fontId="71" fillId="26" borderId="130" xfId="0" applyNumberFormat="1" applyFont="1" applyFill="1" applyBorder="1" applyAlignment="1" applyProtection="1">
      <alignment horizontal="right" vertical="center"/>
      <protection locked="0"/>
    </xf>
    <xf numFmtId="179" fontId="71" fillId="26" borderId="131" xfId="0" applyNumberFormat="1" applyFont="1" applyFill="1" applyBorder="1" applyAlignment="1" applyProtection="1">
      <alignment horizontal="right" vertical="center"/>
      <protection locked="0"/>
    </xf>
    <xf numFmtId="0" fontId="72" fillId="27" borderId="154" xfId="0" applyNumberFormat="1" applyFont="1" applyFill="1" applyBorder="1" applyAlignment="1" applyProtection="1">
      <alignment horizontal="center" vertical="center"/>
    </xf>
    <xf numFmtId="0" fontId="0" fillId="27" borderId="155" xfId="0" applyFill="1" applyBorder="1" applyAlignment="1">
      <alignment vertical="center"/>
    </xf>
    <xf numFmtId="0" fontId="0" fillId="27" borderId="156" xfId="0" applyFill="1" applyBorder="1" applyAlignment="1">
      <alignment horizontal="center" vertical="center"/>
    </xf>
    <xf numFmtId="0" fontId="0" fillId="27" borderId="157" xfId="0" applyFill="1" applyBorder="1" applyAlignment="1">
      <alignment vertical="center"/>
    </xf>
    <xf numFmtId="0" fontId="33" fillId="0" borderId="0" xfId="0" applyFont="1" applyAlignment="1">
      <alignment horizontal="center" vertical="center"/>
    </xf>
    <xf numFmtId="0" fontId="45" fillId="0" borderId="23" xfId="0" applyFont="1" applyBorder="1" applyAlignment="1">
      <alignment horizontal="center" vertical="center"/>
    </xf>
    <xf numFmtId="0" fontId="45" fillId="0" borderId="140" xfId="0" applyFont="1" applyBorder="1" applyAlignment="1">
      <alignment horizontal="center" vertical="center"/>
    </xf>
    <xf numFmtId="0" fontId="45" fillId="0" borderId="126" xfId="0" applyFont="1" applyBorder="1" applyAlignment="1">
      <alignment horizontal="distributed" vertical="center" justifyLastLine="1"/>
    </xf>
    <xf numFmtId="0" fontId="45" fillId="0" borderId="44" xfId="0" applyFont="1" applyBorder="1" applyAlignment="1">
      <alignment horizontal="distributed" vertical="center" justifyLastLine="1"/>
    </xf>
    <xf numFmtId="0" fontId="45" fillId="0" borderId="125" xfId="0" applyFont="1" applyBorder="1" applyAlignment="1">
      <alignment horizontal="distributed" vertical="center" justifyLastLine="1"/>
    </xf>
    <xf numFmtId="0" fontId="45" fillId="0" borderId="141" xfId="0" applyFont="1" applyBorder="1" applyAlignment="1">
      <alignment horizontal="distributed" vertical="center" wrapText="1"/>
    </xf>
    <xf numFmtId="0" fontId="45" fillId="0" borderId="142" xfId="0" applyFont="1" applyBorder="1" applyAlignment="1">
      <alignment horizontal="distributed" vertical="center" wrapText="1"/>
    </xf>
    <xf numFmtId="0" fontId="45" fillId="0" borderId="143" xfId="0" applyFont="1" applyBorder="1" applyAlignment="1">
      <alignment horizontal="center" vertical="center"/>
    </xf>
    <xf numFmtId="0" fontId="45" fillId="0" borderId="53" xfId="0" applyFont="1" applyBorder="1" applyAlignment="1">
      <alignment vertical="center"/>
    </xf>
    <xf numFmtId="0" fontId="80" fillId="0" borderId="0" xfId="0" applyFont="1" applyBorder="1" applyAlignment="1">
      <alignment horizontal="center" vertical="center"/>
    </xf>
    <xf numFmtId="0" fontId="81" fillId="0" borderId="0" xfId="0" applyFont="1" applyAlignment="1">
      <alignment horizontal="left" vertical="center"/>
    </xf>
    <xf numFmtId="0" fontId="82" fillId="0" borderId="0" xfId="0" applyFont="1" applyAlignment="1">
      <alignment vertical="center" wrapText="1"/>
    </xf>
    <xf numFmtId="0" fontId="80" fillId="0" borderId="0" xfId="0" applyFont="1" applyAlignment="1">
      <alignment horizontal="center" vertical="center"/>
    </xf>
    <xf numFmtId="179" fontId="71" fillId="26" borderId="127" xfId="0" applyNumberFormat="1" applyFont="1" applyFill="1" applyBorder="1" applyAlignment="1" applyProtection="1">
      <alignment horizontal="right" vertical="center"/>
      <protection locked="0"/>
    </xf>
    <xf numFmtId="179" fontId="71" fillId="26" borderId="129" xfId="0" applyNumberFormat="1" applyFont="1" applyFill="1" applyBorder="1" applyAlignment="1" applyProtection="1">
      <alignment horizontal="right" vertical="center"/>
      <protection locked="0"/>
    </xf>
    <xf numFmtId="179" fontId="71" fillId="26" borderId="58" xfId="0" applyNumberFormat="1" applyFont="1" applyFill="1" applyBorder="1" applyAlignment="1" applyProtection="1">
      <alignment horizontal="right" vertical="center"/>
      <protection locked="0"/>
    </xf>
    <xf numFmtId="179" fontId="71" fillId="26" borderId="59" xfId="0" applyNumberFormat="1" applyFont="1" applyFill="1" applyBorder="1" applyAlignment="1" applyProtection="1">
      <alignment horizontal="right" vertical="center"/>
      <protection locked="0"/>
    </xf>
    <xf numFmtId="179" fontId="71" fillId="26" borderId="144" xfId="0" applyNumberFormat="1" applyFont="1" applyFill="1" applyBorder="1" applyAlignment="1" applyProtection="1">
      <alignment horizontal="right" vertical="center"/>
      <protection locked="0"/>
    </xf>
    <xf numFmtId="179" fontId="71" fillId="26" borderId="121" xfId="0" applyNumberFormat="1" applyFont="1" applyFill="1" applyBorder="1" applyAlignment="1" applyProtection="1">
      <alignment horizontal="right" vertical="center"/>
      <protection locked="0"/>
    </xf>
    <xf numFmtId="0" fontId="83" fillId="0" borderId="0" xfId="0" applyFont="1" applyAlignment="1">
      <alignment horizontal="center" vertical="center"/>
    </xf>
    <xf numFmtId="0" fontId="71" fillId="0" borderId="23" xfId="0" applyFont="1" applyBorder="1" applyAlignment="1">
      <alignment horizontal="center" vertical="center"/>
    </xf>
    <xf numFmtId="0" fontId="71" fillId="0" borderId="145" xfId="0" applyFont="1" applyBorder="1" applyAlignment="1">
      <alignment horizontal="center" vertical="center"/>
    </xf>
    <xf numFmtId="0" fontId="71" fillId="0" borderId="143" xfId="0" applyFont="1" applyBorder="1" applyAlignment="1">
      <alignment horizontal="center" vertical="center"/>
    </xf>
    <xf numFmtId="0" fontId="71" fillId="26" borderId="19" xfId="0" applyFont="1" applyFill="1" applyBorder="1" applyAlignment="1" applyProtection="1">
      <alignment horizontal="center" vertical="center" shrinkToFit="1"/>
      <protection locked="0"/>
    </xf>
    <xf numFmtId="0" fontId="71" fillId="26" borderId="21" xfId="0" applyFont="1" applyFill="1" applyBorder="1" applyAlignment="1" applyProtection="1">
      <alignment horizontal="center" vertical="center" shrinkToFit="1"/>
      <protection locked="0"/>
    </xf>
    <xf numFmtId="179" fontId="71" fillId="26" borderId="66" xfId="0" applyNumberFormat="1" applyFont="1" applyFill="1" applyBorder="1" applyAlignment="1" applyProtection="1">
      <alignment horizontal="right" vertical="center"/>
      <protection locked="0"/>
    </xf>
    <xf numFmtId="179" fontId="71" fillId="26" borderId="0" xfId="0" applyNumberFormat="1" applyFont="1" applyFill="1" applyBorder="1" applyAlignment="1" applyProtection="1">
      <alignment horizontal="right" vertical="center"/>
      <protection locked="0"/>
    </xf>
    <xf numFmtId="179" fontId="71" fillId="26" borderId="21" xfId="0" applyNumberFormat="1" applyFont="1" applyFill="1" applyBorder="1" applyAlignment="1" applyProtection="1">
      <alignment horizontal="right" vertical="center"/>
      <protection locked="0"/>
    </xf>
    <xf numFmtId="179" fontId="71" fillId="0" borderId="66" xfId="0" applyNumberFormat="1" applyFont="1" applyFill="1" applyBorder="1" applyAlignment="1" applyProtection="1">
      <alignment horizontal="right" vertical="center"/>
      <protection locked="0"/>
    </xf>
    <xf numFmtId="179" fontId="71" fillId="0" borderId="70" xfId="0" applyNumberFormat="1" applyFont="1" applyFill="1" applyBorder="1" applyAlignment="1" applyProtection="1">
      <alignment horizontal="right" vertical="center"/>
      <protection locked="0"/>
    </xf>
    <xf numFmtId="179" fontId="71" fillId="0" borderId="58" xfId="0" applyNumberFormat="1" applyFont="1" applyFill="1" applyBorder="1" applyAlignment="1" applyProtection="1">
      <alignment horizontal="right" vertical="center"/>
      <protection locked="0"/>
    </xf>
    <xf numFmtId="179" fontId="71" fillId="0" borderId="114" xfId="0" applyNumberFormat="1" applyFont="1" applyFill="1" applyBorder="1" applyAlignment="1" applyProtection="1">
      <alignment horizontal="right" vertical="center"/>
      <protection locked="0"/>
    </xf>
    <xf numFmtId="182" fontId="64" fillId="27" borderId="152" xfId="0" applyNumberFormat="1" applyFont="1" applyFill="1" applyBorder="1" applyAlignment="1" applyProtection="1">
      <alignment shrinkToFit="1"/>
    </xf>
    <xf numFmtId="182" fontId="64" fillId="27" borderId="153" xfId="0" applyNumberFormat="1" applyFont="1" applyFill="1" applyBorder="1" applyAlignment="1" applyProtection="1">
      <alignment shrinkToFit="1"/>
    </xf>
    <xf numFmtId="0" fontId="67" fillId="27" borderId="147" xfId="0" applyNumberFormat="1" applyFont="1" applyFill="1" applyBorder="1" applyAlignment="1" applyProtection="1">
      <alignment horizontal="center" vertical="center" wrapText="1"/>
    </xf>
    <xf numFmtId="0" fontId="73" fillId="27" borderId="147" xfId="0" applyFont="1" applyFill="1" applyBorder="1" applyAlignment="1">
      <alignment horizontal="center" vertical="center"/>
    </xf>
    <xf numFmtId="0" fontId="84" fillId="27" borderId="147" xfId="0" applyNumberFormat="1" applyFont="1" applyFill="1" applyBorder="1" applyAlignment="1" applyProtection="1">
      <alignment vertical="center" wrapText="1"/>
    </xf>
    <xf numFmtId="0" fontId="85" fillId="27" borderId="147" xfId="0" applyFont="1" applyFill="1" applyBorder="1" applyAlignment="1">
      <alignment vertical="center"/>
    </xf>
    <xf numFmtId="0" fontId="45" fillId="0" borderId="25" xfId="0" applyFont="1" applyBorder="1" applyAlignment="1">
      <alignment horizontal="center" vertical="center"/>
    </xf>
    <xf numFmtId="0" fontId="45" fillId="0" borderId="69" xfId="0" applyFont="1" applyBorder="1" applyAlignment="1">
      <alignment horizontal="center" vertical="center"/>
    </xf>
    <xf numFmtId="179" fontId="45" fillId="0" borderId="144" xfId="0" applyNumberFormat="1" applyFont="1" applyFill="1" applyBorder="1" applyAlignment="1" applyProtection="1">
      <alignment horizontal="right" vertical="center"/>
      <protection locked="0"/>
    </xf>
    <xf numFmtId="179" fontId="45" fillId="0" borderId="123" xfId="0" applyNumberFormat="1" applyFont="1" applyFill="1" applyBorder="1" applyAlignment="1" applyProtection="1">
      <alignment horizontal="right" vertical="center"/>
      <protection locked="0"/>
    </xf>
    <xf numFmtId="179" fontId="45" fillId="0" borderId="121" xfId="0" applyNumberFormat="1" applyFont="1" applyFill="1" applyBorder="1" applyAlignment="1" applyProtection="1">
      <alignment horizontal="right" vertical="center"/>
      <protection locked="0"/>
    </xf>
    <xf numFmtId="179" fontId="45" fillId="0" borderId="49" xfId="0" applyNumberFormat="1" applyFont="1" applyFill="1" applyBorder="1" applyAlignment="1" applyProtection="1">
      <alignment horizontal="right" vertical="center"/>
      <protection locked="0"/>
    </xf>
    <xf numFmtId="182" fontId="64" fillId="27" borderId="147" xfId="0" applyNumberFormat="1" applyFont="1" applyFill="1" applyBorder="1" applyAlignment="1" applyProtection="1">
      <alignment shrinkToFit="1"/>
    </xf>
    <xf numFmtId="0" fontId="73" fillId="27" borderId="147" xfId="0" applyFont="1" applyFill="1" applyBorder="1" applyAlignment="1">
      <alignment shrinkToFit="1"/>
    </xf>
    <xf numFmtId="0" fontId="23" fillId="27" borderId="0" xfId="0" applyFont="1" applyFill="1" applyAlignment="1" applyProtection="1">
      <alignment horizontal="center" vertical="center"/>
      <protection locked="0"/>
    </xf>
    <xf numFmtId="0" fontId="67" fillId="27" borderId="152" xfId="0" applyNumberFormat="1" applyFont="1" applyFill="1" applyBorder="1" applyAlignment="1" applyProtection="1">
      <alignment horizontal="center" vertical="center" wrapText="1"/>
    </xf>
    <xf numFmtId="0" fontId="67" fillId="27" borderId="153" xfId="0" applyNumberFormat="1" applyFont="1" applyFill="1" applyBorder="1" applyAlignment="1" applyProtection="1">
      <alignment horizontal="center" vertical="center" wrapText="1"/>
    </xf>
    <xf numFmtId="0" fontId="67" fillId="27" borderId="152" xfId="0" applyNumberFormat="1" applyFont="1" applyFill="1" applyBorder="1" applyAlignment="1" applyProtection="1">
      <alignment vertical="center" wrapText="1"/>
    </xf>
    <xf numFmtId="0" fontId="67" fillId="27" borderId="153" xfId="0" applyNumberFormat="1" applyFont="1" applyFill="1" applyBorder="1" applyAlignment="1" applyProtection="1">
      <alignment vertical="center" wrapText="1"/>
    </xf>
    <xf numFmtId="0" fontId="2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49" fontId="21" fillId="0" borderId="0" xfId="0" applyNumberFormat="1" applyFont="1" applyFill="1" applyBorder="1" applyAlignment="1" applyProtection="1">
      <alignment horizontal="center" vertical="center"/>
    </xf>
    <xf numFmtId="0" fontId="21" fillId="0" borderId="0" xfId="0" applyFont="1" applyFill="1" applyBorder="1" applyAlignment="1" applyProtection="1">
      <alignment vertical="center" wrapText="1"/>
      <protection locked="0"/>
    </xf>
    <xf numFmtId="0" fontId="21" fillId="0" borderId="0" xfId="0" applyFont="1" applyFill="1" applyBorder="1" applyAlignment="1" applyProtection="1">
      <alignment vertical="center" shrinkToFit="1"/>
      <protection locked="0"/>
    </xf>
    <xf numFmtId="0" fontId="21" fillId="0" borderId="0" xfId="0" applyFont="1" applyBorder="1" applyAlignment="1" applyProtection="1">
      <alignment horizontal="left" vertical="top"/>
    </xf>
    <xf numFmtId="0" fontId="21" fillId="0" borderId="0" xfId="0" applyFont="1" applyBorder="1" applyAlignment="1" applyProtection="1">
      <alignment horizontal="right" vertical="top" wrapText="1"/>
    </xf>
    <xf numFmtId="0" fontId="21" fillId="0" borderId="0" xfId="0" applyFont="1" applyBorder="1" applyAlignment="1" applyProtection="1">
      <alignment horizontal="right" vertical="top"/>
    </xf>
    <xf numFmtId="0" fontId="21" fillId="0" borderId="0" xfId="0" applyFont="1" applyBorder="1" applyAlignment="1" applyProtection="1">
      <alignment horizontal="left" vertical="center"/>
    </xf>
    <xf numFmtId="0" fontId="24" fillId="0" borderId="0" xfId="0" applyFont="1" applyBorder="1" applyAlignment="1" applyProtection="1">
      <alignment horizontal="center"/>
    </xf>
    <xf numFmtId="0" fontId="21" fillId="0" borderId="0" xfId="0" applyFont="1" applyBorder="1" applyAlignment="1" applyProtection="1">
      <alignment horizontal="center" vertical="center" wrapText="1"/>
    </xf>
    <xf numFmtId="0" fontId="23" fillId="0" borderId="0" xfId="0" applyFont="1" applyBorder="1" applyAlignment="1" applyProtection="1">
      <alignment horizontal="left" vertical="center" indent="1"/>
    </xf>
    <xf numFmtId="0" fontId="21" fillId="0" borderId="0" xfId="0" applyFont="1" applyBorder="1" applyAlignment="1" applyProtection="1">
      <alignment vertical="center" wrapText="1"/>
    </xf>
    <xf numFmtId="0" fontId="21" fillId="0" borderId="0" xfId="0" applyFont="1" applyBorder="1" applyAlignment="1" applyProtection="1">
      <alignment horizontal="center" vertical="center" wrapText="1"/>
      <protection locked="0"/>
    </xf>
    <xf numFmtId="0" fontId="21" fillId="0" borderId="0" xfId="0" applyFont="1" applyBorder="1" applyAlignment="1" applyProtection="1">
      <alignment horizontal="left" vertical="center" wrapText="1"/>
    </xf>
    <xf numFmtId="0" fontId="31" fillId="0" borderId="0" xfId="0" applyFont="1" applyBorder="1" applyAlignment="1" applyProtection="1">
      <alignment horizontal="center" vertical="center" wrapText="1"/>
    </xf>
    <xf numFmtId="0" fontId="21" fillId="0" borderId="123" xfId="0" applyFont="1" applyBorder="1" applyAlignment="1" applyProtection="1">
      <alignment vertical="center" wrapText="1"/>
    </xf>
    <xf numFmtId="0" fontId="21" fillId="0" borderId="126" xfId="0" applyFont="1" applyBorder="1" applyAlignment="1" applyProtection="1">
      <alignment horizontal="center" vertical="center" wrapText="1"/>
    </xf>
    <xf numFmtId="0" fontId="21" fillId="0" borderId="44" xfId="0" applyFont="1" applyBorder="1" applyAlignment="1" applyProtection="1">
      <alignment horizontal="center" vertical="center" wrapText="1"/>
    </xf>
    <xf numFmtId="0" fontId="21" fillId="0" borderId="125" xfId="0" applyFont="1" applyBorder="1" applyAlignment="1" applyProtection="1">
      <alignment horizontal="center" vertical="center" wrapText="1"/>
    </xf>
    <xf numFmtId="0" fontId="21" fillId="0" borderId="145" xfId="0" applyFont="1" applyBorder="1" applyAlignment="1" applyProtection="1">
      <alignment horizontal="center" vertical="center"/>
    </xf>
    <xf numFmtId="0" fontId="21" fillId="0" borderId="126" xfId="0" applyFont="1" applyBorder="1" applyAlignment="1" applyProtection="1">
      <alignment horizontal="center" vertical="center"/>
    </xf>
    <xf numFmtId="0" fontId="21" fillId="0" borderId="44" xfId="0" applyFont="1" applyBorder="1" applyAlignment="1" applyProtection="1">
      <alignment horizontal="center" vertical="center"/>
    </xf>
    <xf numFmtId="0" fontId="21" fillId="0" borderId="45" xfId="0" applyFont="1" applyBorder="1" applyAlignment="1" applyProtection="1">
      <alignment horizontal="center" vertical="center"/>
    </xf>
    <xf numFmtId="0" fontId="21" fillId="0" borderId="0" xfId="0" applyFont="1" applyBorder="1" applyAlignment="1" applyProtection="1">
      <alignment horizontal="center" vertical="center"/>
    </xf>
    <xf numFmtId="0" fontId="21" fillId="0" borderId="0" xfId="0" applyFont="1" applyBorder="1" applyAlignment="1" applyProtection="1">
      <alignment horizontal="left" vertical="center" wrapText="1"/>
      <protection locked="0"/>
    </xf>
    <xf numFmtId="0" fontId="21" fillId="0" borderId="0" xfId="0" applyFont="1" applyBorder="1" applyAlignment="1" applyProtection="1">
      <alignment vertical="center" wrapText="1"/>
      <protection locked="0"/>
    </xf>
    <xf numFmtId="0" fontId="21" fillId="0" borderId="58" xfId="0" applyFont="1" applyBorder="1" applyAlignment="1" applyProtection="1">
      <alignment horizontal="center" vertical="center" wrapText="1"/>
      <protection locked="0"/>
    </xf>
    <xf numFmtId="0" fontId="21" fillId="0" borderId="118" xfId="0" applyFont="1" applyBorder="1" applyAlignment="1" applyProtection="1">
      <alignment horizontal="center" vertical="center" wrapText="1"/>
      <protection locked="0"/>
    </xf>
    <xf numFmtId="0" fontId="21" fillId="0" borderId="59" xfId="0" applyFont="1" applyBorder="1" applyAlignment="1" applyProtection="1">
      <alignment horizontal="center" vertical="center" wrapText="1"/>
      <protection locked="0"/>
    </xf>
    <xf numFmtId="0" fontId="21" fillId="0" borderId="114" xfId="0" applyFont="1" applyBorder="1" applyAlignment="1" applyProtection="1">
      <alignment horizontal="center" vertical="center" wrapText="1"/>
      <protection locked="0"/>
    </xf>
    <xf numFmtId="0" fontId="21" fillId="0" borderId="66"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21" fillId="0" borderId="70" xfId="0" applyFont="1" applyBorder="1" applyAlignment="1" applyProtection="1">
      <alignment horizontal="center" vertical="center" wrapText="1"/>
      <protection locked="0"/>
    </xf>
    <xf numFmtId="0" fontId="21" fillId="0" borderId="69" xfId="0" applyFont="1" applyBorder="1" applyAlignment="1" applyProtection="1">
      <alignment horizontal="center" vertical="center" wrapText="1"/>
      <protection locked="0"/>
    </xf>
    <xf numFmtId="0" fontId="21" fillId="0" borderId="146" xfId="0" applyFont="1" applyBorder="1" applyAlignment="1" applyProtection="1">
      <alignment horizontal="center" vertical="center" wrapText="1"/>
      <protection locked="0"/>
    </xf>
    <xf numFmtId="0" fontId="21" fillId="0" borderId="0" xfId="0" applyFont="1" applyBorder="1" applyAlignment="1" applyProtection="1">
      <alignment horizontal="left" vertical="center" indent="1"/>
    </xf>
    <xf numFmtId="0" fontId="21" fillId="0" borderId="18" xfId="0" applyFont="1" applyBorder="1" applyAlignment="1" applyProtection="1">
      <alignment horizontal="center" vertical="center"/>
    </xf>
    <xf numFmtId="0" fontId="34" fillId="0" borderId="126" xfId="0" applyFont="1" applyBorder="1" applyAlignment="1" applyProtection="1">
      <alignment horizontal="center" vertical="center" wrapText="1"/>
    </xf>
    <xf numFmtId="0" fontId="34" fillId="0" borderId="44" xfId="0" applyFont="1" applyBorder="1" applyAlignment="1" applyProtection="1">
      <alignment horizontal="center" vertical="center" wrapText="1"/>
    </xf>
    <xf numFmtId="0" fontId="34" fillId="0" borderId="125" xfId="0" applyFont="1" applyBorder="1" applyAlignment="1" applyProtection="1">
      <alignment horizontal="center" vertical="center" wrapText="1"/>
    </xf>
    <xf numFmtId="0" fontId="0" fillId="0" borderId="118" xfId="0" applyFont="1" applyBorder="1">
      <alignment vertical="center"/>
    </xf>
    <xf numFmtId="0" fontId="0" fillId="0" borderId="59" xfId="0" applyFont="1" applyBorder="1">
      <alignment vertical="center"/>
    </xf>
    <xf numFmtId="0" fontId="0" fillId="0" borderId="0" xfId="0" applyFont="1">
      <alignment vertical="center"/>
    </xf>
    <xf numFmtId="0" fontId="0" fillId="0" borderId="21" xfId="0" applyFont="1" applyBorder="1">
      <alignment vertical="center"/>
    </xf>
  </cellXfs>
  <cellStyles count="95">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1 2" xfId="26" xr:uid="{00000000-0005-0000-0000-000019000000}"/>
    <cellStyle name="60% - アクセント 2" xfId="27" builtinId="36" customBuiltin="1"/>
    <cellStyle name="60% - アクセント 2 2" xfId="28" xr:uid="{00000000-0005-0000-0000-00001B000000}"/>
    <cellStyle name="60% - アクセント 3" xfId="29" builtinId="40" customBuiltin="1"/>
    <cellStyle name="60% - アクセント 3 2" xfId="30" xr:uid="{00000000-0005-0000-0000-00001D000000}"/>
    <cellStyle name="60% - アクセント 4" xfId="31" builtinId="44" customBuiltin="1"/>
    <cellStyle name="60% - アクセント 4 2" xfId="32" xr:uid="{00000000-0005-0000-0000-00001F000000}"/>
    <cellStyle name="60% - アクセント 5" xfId="33" builtinId="48" customBuiltin="1"/>
    <cellStyle name="60% - アクセント 5 2" xfId="34" xr:uid="{00000000-0005-0000-0000-000021000000}"/>
    <cellStyle name="60% - アクセント 6" xfId="35" builtinId="52" customBuiltin="1"/>
    <cellStyle name="60% - アクセント 6 2" xfId="36" xr:uid="{00000000-0005-0000-0000-000023000000}"/>
    <cellStyle name="アクセント 1" xfId="37" builtinId="29" customBuiltin="1"/>
    <cellStyle name="アクセント 1 2" xfId="38" xr:uid="{00000000-0005-0000-0000-000025000000}"/>
    <cellStyle name="アクセント 2" xfId="39" builtinId="33" customBuiltin="1"/>
    <cellStyle name="アクセント 2 2" xfId="40" xr:uid="{00000000-0005-0000-0000-000027000000}"/>
    <cellStyle name="アクセント 3" xfId="41" builtinId="37" customBuiltin="1"/>
    <cellStyle name="アクセント 3 2" xfId="42" xr:uid="{00000000-0005-0000-0000-000029000000}"/>
    <cellStyle name="アクセント 4" xfId="43" builtinId="41" customBuiltin="1"/>
    <cellStyle name="アクセント 4 2" xfId="44" xr:uid="{00000000-0005-0000-0000-00002B000000}"/>
    <cellStyle name="アクセント 5" xfId="45" builtinId="45" customBuiltin="1"/>
    <cellStyle name="アクセント 5 2" xfId="46" xr:uid="{00000000-0005-0000-0000-00002D000000}"/>
    <cellStyle name="アクセント 6" xfId="47" builtinId="49" customBuiltin="1"/>
    <cellStyle name="アクセント 6 2" xfId="48" xr:uid="{00000000-0005-0000-0000-00002F000000}"/>
    <cellStyle name="タイトル" xfId="49" builtinId="15" customBuiltin="1"/>
    <cellStyle name="タイトル 2" xfId="50" xr:uid="{00000000-0005-0000-0000-000031000000}"/>
    <cellStyle name="チェック セル" xfId="51" builtinId="23" customBuiltin="1"/>
    <cellStyle name="チェック セル 2" xfId="52" xr:uid="{00000000-0005-0000-0000-000033000000}"/>
    <cellStyle name="どちらでもない" xfId="53" builtinId="28" customBuiltin="1"/>
    <cellStyle name="どちらでもない 2" xfId="54" xr:uid="{00000000-0005-0000-0000-000035000000}"/>
    <cellStyle name="メモ" xfId="55" builtinId="10" customBuiltin="1"/>
    <cellStyle name="メモ 2" xfId="56" xr:uid="{00000000-0005-0000-0000-000037000000}"/>
    <cellStyle name="リンク セル" xfId="57" builtinId="24" customBuiltin="1"/>
    <cellStyle name="リンク セル 2" xfId="58" xr:uid="{00000000-0005-0000-0000-000039000000}"/>
    <cellStyle name="悪い" xfId="59" builtinId="27" customBuiltin="1"/>
    <cellStyle name="悪い 2" xfId="60" xr:uid="{00000000-0005-0000-0000-00003B000000}"/>
    <cellStyle name="記載事項" xfId="61" xr:uid="{00000000-0005-0000-0000-00003C000000}"/>
    <cellStyle name="計算" xfId="62" builtinId="22" customBuiltin="1"/>
    <cellStyle name="計算 2" xfId="63" xr:uid="{00000000-0005-0000-0000-00003E000000}"/>
    <cellStyle name="警告文" xfId="64" builtinId="11" customBuiltin="1"/>
    <cellStyle name="警告文 2" xfId="65" xr:uid="{00000000-0005-0000-0000-000040000000}"/>
    <cellStyle name="桁区切り" xfId="66" builtinId="6"/>
    <cellStyle name="桁区切り 2" xfId="67" xr:uid="{00000000-0005-0000-0000-000042000000}"/>
    <cellStyle name="見出し 1" xfId="68" builtinId="16" customBuiltin="1"/>
    <cellStyle name="見出し 1 2" xfId="69" xr:uid="{00000000-0005-0000-0000-000044000000}"/>
    <cellStyle name="見出し 2" xfId="70" builtinId="17" customBuiltin="1"/>
    <cellStyle name="見出し 2 2" xfId="71" xr:uid="{00000000-0005-0000-0000-000046000000}"/>
    <cellStyle name="見出し 3" xfId="72" builtinId="18" customBuiltin="1"/>
    <cellStyle name="見出し 3 2" xfId="73" xr:uid="{00000000-0005-0000-0000-000048000000}"/>
    <cellStyle name="見出し 4" xfId="74" builtinId="19" customBuiltin="1"/>
    <cellStyle name="見出し 4 2" xfId="75" xr:uid="{00000000-0005-0000-0000-00004A000000}"/>
    <cellStyle name="集計" xfId="76" builtinId="25" customBuiltin="1"/>
    <cellStyle name="集計 2" xfId="77" xr:uid="{00000000-0005-0000-0000-00004C000000}"/>
    <cellStyle name="出力" xfId="78" builtinId="21" customBuiltin="1"/>
    <cellStyle name="出力 2" xfId="79" xr:uid="{00000000-0005-0000-0000-00004E000000}"/>
    <cellStyle name="説明文" xfId="80" builtinId="53" customBuiltin="1"/>
    <cellStyle name="説明文 2" xfId="81" xr:uid="{00000000-0005-0000-0000-000050000000}"/>
    <cellStyle name="通貨 2" xfId="82" xr:uid="{00000000-0005-0000-0000-000051000000}"/>
    <cellStyle name="通貨 3" xfId="83" xr:uid="{00000000-0005-0000-0000-000052000000}"/>
    <cellStyle name="入力" xfId="84" builtinId="20" customBuiltin="1"/>
    <cellStyle name="入力 2" xfId="85" xr:uid="{00000000-0005-0000-0000-000054000000}"/>
    <cellStyle name="標準" xfId="0" builtinId="0"/>
    <cellStyle name="標準 2" xfId="86" xr:uid="{00000000-0005-0000-0000-000056000000}"/>
    <cellStyle name="標準 2 2" xfId="87" xr:uid="{00000000-0005-0000-0000-000057000000}"/>
    <cellStyle name="標準 2 3" xfId="88" xr:uid="{00000000-0005-0000-0000-000058000000}"/>
    <cellStyle name="標準 2 3 2" xfId="89" xr:uid="{00000000-0005-0000-0000-000059000000}"/>
    <cellStyle name="標準 3" xfId="90" xr:uid="{00000000-0005-0000-0000-00005A000000}"/>
    <cellStyle name="標準 4" xfId="91" xr:uid="{00000000-0005-0000-0000-00005B000000}"/>
    <cellStyle name="標準 4 2" xfId="92" xr:uid="{00000000-0005-0000-0000-00005C000000}"/>
    <cellStyle name="良い" xfId="93" builtinId="26" customBuiltin="1"/>
    <cellStyle name="良い 2" xfId="94" xr:uid="{00000000-0005-0000-0000-00005E000000}"/>
  </cellStyles>
  <dxfs count="17">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name val="ＭＳ Ｐゴシック"/>
        <scheme val="none"/>
      </font>
    </dxf>
    <dxf>
      <font>
        <color theme="0" tint="-0.34998626667073579"/>
      </font>
    </dxf>
    <dxf>
      <font>
        <color theme="0" tint="-0.34998626667073579"/>
      </font>
    </dxf>
    <dxf>
      <font>
        <color theme="0" tint="-0.34998626667073579"/>
        <name val="ＭＳ Ｐゴシック"/>
        <scheme val="none"/>
      </font>
      <fill>
        <patternFill>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600075</xdr:colOff>
      <xdr:row>14</xdr:row>
      <xdr:rowOff>38100</xdr:rowOff>
    </xdr:from>
    <xdr:to>
      <xdr:col>5</xdr:col>
      <xdr:colOff>76200</xdr:colOff>
      <xdr:row>14</xdr:row>
      <xdr:rowOff>200025</xdr:rowOff>
    </xdr:to>
    <xdr:sp macro="" textlink="">
      <xdr:nvSpPr>
        <xdr:cNvPr id="1044" name="AutoShape 1">
          <a:extLst>
            <a:ext uri="{FF2B5EF4-FFF2-40B4-BE49-F238E27FC236}">
              <a16:creationId xmlns:a16="http://schemas.microsoft.com/office/drawing/2014/main" id="{00000000-0008-0000-0000-000014040000}"/>
            </a:ext>
          </a:extLst>
        </xdr:cNvPr>
        <xdr:cNvSpPr>
          <a:spLocks noChangeArrowheads="1"/>
        </xdr:cNvSpPr>
      </xdr:nvSpPr>
      <xdr:spPr bwMode="auto">
        <a:xfrm>
          <a:off x="1104900" y="2667000"/>
          <a:ext cx="83820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xdr:colOff>
      <xdr:row>31</xdr:row>
      <xdr:rowOff>47625</xdr:rowOff>
    </xdr:from>
    <xdr:to>
      <xdr:col>18</xdr:col>
      <xdr:colOff>0</xdr:colOff>
      <xdr:row>31</xdr:row>
      <xdr:rowOff>47625</xdr:rowOff>
    </xdr:to>
    <xdr:sp macro="" textlink="">
      <xdr:nvSpPr>
        <xdr:cNvPr id="1045" name="Line 2">
          <a:extLst>
            <a:ext uri="{FF2B5EF4-FFF2-40B4-BE49-F238E27FC236}">
              <a16:creationId xmlns:a16="http://schemas.microsoft.com/office/drawing/2014/main" id="{00000000-0008-0000-0000-000015040000}"/>
            </a:ext>
          </a:extLst>
        </xdr:cNvPr>
        <xdr:cNvSpPr>
          <a:spLocks noChangeShapeType="1"/>
        </xdr:cNvSpPr>
      </xdr:nvSpPr>
      <xdr:spPr bwMode="auto">
        <a:xfrm>
          <a:off x="3171825" y="7419975"/>
          <a:ext cx="34194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371475</xdr:colOff>
      <xdr:row>27</xdr:row>
      <xdr:rowOff>85725</xdr:rowOff>
    </xdr:from>
    <xdr:to>
      <xdr:col>5</xdr:col>
      <xdr:colOff>276225</xdr:colOff>
      <xdr:row>27</xdr:row>
      <xdr:rowOff>342900</xdr:rowOff>
    </xdr:to>
    <xdr:sp macro="" textlink="">
      <xdr:nvSpPr>
        <xdr:cNvPr id="1046" name="AutoShape 3">
          <a:extLst>
            <a:ext uri="{FF2B5EF4-FFF2-40B4-BE49-F238E27FC236}">
              <a16:creationId xmlns:a16="http://schemas.microsoft.com/office/drawing/2014/main" id="{00000000-0008-0000-0000-000016040000}"/>
            </a:ext>
          </a:extLst>
        </xdr:cNvPr>
        <xdr:cNvSpPr>
          <a:spLocks noChangeArrowheads="1"/>
        </xdr:cNvSpPr>
      </xdr:nvSpPr>
      <xdr:spPr bwMode="auto">
        <a:xfrm>
          <a:off x="495300" y="6438900"/>
          <a:ext cx="1647825" cy="2571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57150</xdr:colOff>
      <xdr:row>27</xdr:row>
      <xdr:rowOff>38100</xdr:rowOff>
    </xdr:from>
    <xdr:to>
      <xdr:col>5</xdr:col>
      <xdr:colOff>571500</xdr:colOff>
      <xdr:row>27</xdr:row>
      <xdr:rowOff>381000</xdr:rowOff>
    </xdr:to>
    <xdr:sp macro="" textlink="">
      <xdr:nvSpPr>
        <xdr:cNvPr id="5" name="Text Box 4">
          <a:extLst>
            <a:ext uri="{FF2B5EF4-FFF2-40B4-BE49-F238E27FC236}">
              <a16:creationId xmlns:a16="http://schemas.microsoft.com/office/drawing/2014/main" id="{00000000-0008-0000-0000-000005000000}"/>
            </a:ext>
          </a:extLst>
        </xdr:cNvPr>
        <xdr:cNvSpPr txBox="1">
          <a:spLocks noChangeArrowheads="1"/>
        </xdr:cNvSpPr>
      </xdr:nvSpPr>
      <xdr:spPr bwMode="auto">
        <a:xfrm>
          <a:off x="495300" y="4505325"/>
          <a:ext cx="1876425" cy="342900"/>
        </a:xfrm>
        <a:prstGeom prst="rect">
          <a:avLst/>
        </a:prstGeom>
        <a:noFill/>
        <a:ln w="9525">
          <a:noFill/>
          <a:miter lim="800000"/>
          <a:headEnd/>
          <a:tailEnd/>
        </a:ln>
      </xdr:spPr>
      <xdr:txBody>
        <a:bodyPr vertOverflow="clip" wrap="square" lIns="27432" tIns="18288" rIns="0" bIns="0" anchor="ctr" upright="1"/>
        <a:lstStyle/>
        <a:p>
          <a:pPr algn="l" rtl="0">
            <a:defRPr sz="1000"/>
          </a:pPr>
          <a:r>
            <a:rPr lang="ja-JP" altLang="en-US" sz="800" b="0" i="0" u="none" strike="noStrike" baseline="0">
              <a:solidFill>
                <a:srgbClr val="000000"/>
              </a:solidFill>
              <a:latin typeface="ＭＳ 明朝"/>
              <a:ea typeface="ＭＳ 明朝"/>
            </a:rPr>
            <a:t>業務を執行する社員、取締役、</a:t>
          </a:r>
        </a:p>
        <a:p>
          <a:pPr algn="l" rtl="0">
            <a:lnSpc>
              <a:spcPts val="800"/>
            </a:lnSpc>
            <a:defRPr sz="1000"/>
          </a:pPr>
          <a:r>
            <a:rPr lang="ja-JP" altLang="en-US" sz="800" b="0" i="0" u="none" strike="noStrike" baseline="0">
              <a:solidFill>
                <a:srgbClr val="000000"/>
              </a:solidFill>
              <a:latin typeface="ＭＳ 明朝"/>
              <a:ea typeface="ＭＳ 明朝"/>
            </a:rPr>
            <a:t>執行役又はこれらに準ずる者</a:t>
          </a:r>
        </a:p>
      </xdr:txBody>
    </xdr:sp>
    <xdr:clientData/>
  </xdr:twoCellAnchor>
  <xdr:twoCellAnchor>
    <xdr:from>
      <xdr:col>6</xdr:col>
      <xdr:colOff>123825</xdr:colOff>
      <xdr:row>14</xdr:row>
      <xdr:rowOff>0</xdr:rowOff>
    </xdr:from>
    <xdr:to>
      <xdr:col>7</xdr:col>
      <xdr:colOff>0</xdr:colOff>
      <xdr:row>15</xdr:row>
      <xdr:rowOff>19050</xdr:rowOff>
    </xdr:to>
    <xdr:sp macro="" textlink="">
      <xdr:nvSpPr>
        <xdr:cNvPr id="1048" name="Oval 19">
          <a:extLst>
            <a:ext uri="{FF2B5EF4-FFF2-40B4-BE49-F238E27FC236}">
              <a16:creationId xmlns:a16="http://schemas.microsoft.com/office/drawing/2014/main" id="{00000000-0008-0000-0000-000018040000}"/>
            </a:ext>
          </a:extLst>
        </xdr:cNvPr>
        <xdr:cNvSpPr>
          <a:spLocks noChangeArrowheads="1"/>
        </xdr:cNvSpPr>
      </xdr:nvSpPr>
      <xdr:spPr bwMode="auto">
        <a:xfrm>
          <a:off x="2914650" y="2628900"/>
          <a:ext cx="247650" cy="2476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36304</xdr:colOff>
      <xdr:row>23</xdr:row>
      <xdr:rowOff>168519</xdr:rowOff>
    </xdr:from>
    <xdr:to>
      <xdr:col>16</xdr:col>
      <xdr:colOff>94919</xdr:colOff>
      <xdr:row>23</xdr:row>
      <xdr:rowOff>168519</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5244747" y="5433246"/>
          <a:ext cx="855252"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36639</xdr:colOff>
      <xdr:row>23</xdr:row>
      <xdr:rowOff>205156</xdr:rowOff>
    </xdr:from>
    <xdr:to>
      <xdr:col>16</xdr:col>
      <xdr:colOff>95254</xdr:colOff>
      <xdr:row>23</xdr:row>
      <xdr:rowOff>205156</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a:off x="5246081" y="5429252"/>
          <a:ext cx="84992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600075</xdr:colOff>
      <xdr:row>2</xdr:row>
      <xdr:rowOff>0</xdr:rowOff>
    </xdr:from>
    <xdr:to>
      <xdr:col>5</xdr:col>
      <xdr:colOff>85725</xdr:colOff>
      <xdr:row>2</xdr:row>
      <xdr:rowOff>0</xdr:rowOff>
    </xdr:to>
    <xdr:sp macro="" textlink="">
      <xdr:nvSpPr>
        <xdr:cNvPr id="27651" name="AutoShape 1">
          <a:extLst>
            <a:ext uri="{FF2B5EF4-FFF2-40B4-BE49-F238E27FC236}">
              <a16:creationId xmlns:a16="http://schemas.microsoft.com/office/drawing/2014/main" id="{00000000-0008-0000-0100-0000036C0000}"/>
            </a:ext>
          </a:extLst>
        </xdr:cNvPr>
        <xdr:cNvSpPr>
          <a:spLocks noChangeArrowheads="1"/>
        </xdr:cNvSpPr>
      </xdr:nvSpPr>
      <xdr:spPr bwMode="auto">
        <a:xfrm>
          <a:off x="1038225" y="723900"/>
          <a:ext cx="9429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xdr:colOff>
      <xdr:row>14</xdr:row>
      <xdr:rowOff>0</xdr:rowOff>
    </xdr:from>
    <xdr:to>
      <xdr:col>5</xdr:col>
      <xdr:colOff>9525</xdr:colOff>
      <xdr:row>21</xdr:row>
      <xdr:rowOff>0</xdr:rowOff>
    </xdr:to>
    <xdr:sp macro="" textlink="">
      <xdr:nvSpPr>
        <xdr:cNvPr id="28685" name="Line 1">
          <a:extLst>
            <a:ext uri="{FF2B5EF4-FFF2-40B4-BE49-F238E27FC236}">
              <a16:creationId xmlns:a16="http://schemas.microsoft.com/office/drawing/2014/main" id="{00000000-0008-0000-0200-00000D700000}"/>
            </a:ext>
          </a:extLst>
        </xdr:cNvPr>
        <xdr:cNvSpPr>
          <a:spLocks noChangeShapeType="1"/>
        </xdr:cNvSpPr>
      </xdr:nvSpPr>
      <xdr:spPr bwMode="auto">
        <a:xfrm>
          <a:off x="3448050" y="2952750"/>
          <a:ext cx="0" cy="1876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476250</xdr:colOff>
      <xdr:row>15</xdr:row>
      <xdr:rowOff>38100</xdr:rowOff>
    </xdr:from>
    <xdr:to>
      <xdr:col>2</xdr:col>
      <xdr:colOff>685800</xdr:colOff>
      <xdr:row>15</xdr:row>
      <xdr:rowOff>276225</xdr:rowOff>
    </xdr:to>
    <xdr:sp macro="" textlink="">
      <xdr:nvSpPr>
        <xdr:cNvPr id="28686" name="Oval 6">
          <a:extLst>
            <a:ext uri="{FF2B5EF4-FFF2-40B4-BE49-F238E27FC236}">
              <a16:creationId xmlns:a16="http://schemas.microsoft.com/office/drawing/2014/main" id="{00000000-0008-0000-0200-00000E700000}"/>
            </a:ext>
          </a:extLst>
        </xdr:cNvPr>
        <xdr:cNvSpPr>
          <a:spLocks noChangeArrowheads="1"/>
        </xdr:cNvSpPr>
      </xdr:nvSpPr>
      <xdr:spPr bwMode="auto">
        <a:xfrm>
          <a:off x="876300" y="3143250"/>
          <a:ext cx="209550" cy="2381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476250</xdr:colOff>
      <xdr:row>16</xdr:row>
      <xdr:rowOff>38100</xdr:rowOff>
    </xdr:from>
    <xdr:to>
      <xdr:col>2</xdr:col>
      <xdr:colOff>685800</xdr:colOff>
      <xdr:row>16</xdr:row>
      <xdr:rowOff>276225</xdr:rowOff>
    </xdr:to>
    <xdr:sp macro="" textlink="">
      <xdr:nvSpPr>
        <xdr:cNvPr id="28687" name="Oval 7">
          <a:extLst>
            <a:ext uri="{FF2B5EF4-FFF2-40B4-BE49-F238E27FC236}">
              <a16:creationId xmlns:a16="http://schemas.microsoft.com/office/drawing/2014/main" id="{00000000-0008-0000-0200-00000F700000}"/>
            </a:ext>
          </a:extLst>
        </xdr:cNvPr>
        <xdr:cNvSpPr>
          <a:spLocks noChangeArrowheads="1"/>
        </xdr:cNvSpPr>
      </xdr:nvSpPr>
      <xdr:spPr bwMode="auto">
        <a:xfrm>
          <a:off x="876300" y="3457575"/>
          <a:ext cx="209550" cy="2381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485775</xdr:colOff>
      <xdr:row>17</xdr:row>
      <xdr:rowOff>38100</xdr:rowOff>
    </xdr:from>
    <xdr:to>
      <xdr:col>2</xdr:col>
      <xdr:colOff>695325</xdr:colOff>
      <xdr:row>17</xdr:row>
      <xdr:rowOff>276225</xdr:rowOff>
    </xdr:to>
    <xdr:sp macro="" textlink="">
      <xdr:nvSpPr>
        <xdr:cNvPr id="28688" name="Oval 8">
          <a:extLst>
            <a:ext uri="{FF2B5EF4-FFF2-40B4-BE49-F238E27FC236}">
              <a16:creationId xmlns:a16="http://schemas.microsoft.com/office/drawing/2014/main" id="{00000000-0008-0000-0200-000010700000}"/>
            </a:ext>
          </a:extLst>
        </xdr:cNvPr>
        <xdr:cNvSpPr>
          <a:spLocks noChangeArrowheads="1"/>
        </xdr:cNvSpPr>
      </xdr:nvSpPr>
      <xdr:spPr bwMode="auto">
        <a:xfrm>
          <a:off x="885825" y="3771900"/>
          <a:ext cx="209550" cy="2381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419100</xdr:colOff>
      <xdr:row>18</xdr:row>
      <xdr:rowOff>57150</xdr:rowOff>
    </xdr:from>
    <xdr:to>
      <xdr:col>5</xdr:col>
      <xdr:colOff>628650</xdr:colOff>
      <xdr:row>18</xdr:row>
      <xdr:rowOff>295275</xdr:rowOff>
    </xdr:to>
    <xdr:sp macro="" textlink="">
      <xdr:nvSpPr>
        <xdr:cNvPr id="28689" name="Oval 9">
          <a:extLst>
            <a:ext uri="{FF2B5EF4-FFF2-40B4-BE49-F238E27FC236}">
              <a16:creationId xmlns:a16="http://schemas.microsoft.com/office/drawing/2014/main" id="{00000000-0008-0000-0200-000011700000}"/>
            </a:ext>
          </a:extLst>
        </xdr:cNvPr>
        <xdr:cNvSpPr>
          <a:spLocks noChangeArrowheads="1"/>
        </xdr:cNvSpPr>
      </xdr:nvSpPr>
      <xdr:spPr bwMode="auto">
        <a:xfrm>
          <a:off x="3857625" y="4105275"/>
          <a:ext cx="209550" cy="2381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276225</xdr:colOff>
      <xdr:row>16</xdr:row>
      <xdr:rowOff>152400</xdr:rowOff>
    </xdr:from>
    <xdr:to>
      <xdr:col>1</xdr:col>
      <xdr:colOff>609600</xdr:colOff>
      <xdr:row>20</xdr:row>
      <xdr:rowOff>142875</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333375" y="7134225"/>
          <a:ext cx="333375" cy="1209675"/>
        </a:xfrm>
        <a:prstGeom prst="rect">
          <a:avLst/>
        </a:prstGeom>
        <a:solidFill>
          <a:srgbClr val="FFFFFF"/>
        </a:solidFill>
        <a:ln w="9525">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創業後の沿革</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18</xdr:row>
      <xdr:rowOff>9525</xdr:rowOff>
    </xdr:from>
    <xdr:to>
      <xdr:col>8</xdr:col>
      <xdr:colOff>0</xdr:colOff>
      <xdr:row>22</xdr:row>
      <xdr:rowOff>0</xdr:rowOff>
    </xdr:to>
    <xdr:sp macro="" textlink="">
      <xdr:nvSpPr>
        <xdr:cNvPr id="19464" name="Line 1">
          <a:extLst>
            <a:ext uri="{FF2B5EF4-FFF2-40B4-BE49-F238E27FC236}">
              <a16:creationId xmlns:a16="http://schemas.microsoft.com/office/drawing/2014/main" id="{00000000-0008-0000-0500-0000084C0000}"/>
            </a:ext>
          </a:extLst>
        </xdr:cNvPr>
        <xdr:cNvSpPr>
          <a:spLocks noChangeShapeType="1"/>
        </xdr:cNvSpPr>
      </xdr:nvSpPr>
      <xdr:spPr bwMode="auto">
        <a:xfrm>
          <a:off x="0" y="3590925"/>
          <a:ext cx="2105025"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oneCellAnchor>
    <xdr:from>
      <xdr:col>45</xdr:col>
      <xdr:colOff>15875</xdr:colOff>
      <xdr:row>36</xdr:row>
      <xdr:rowOff>0</xdr:rowOff>
    </xdr:from>
    <xdr:ext cx="365125" cy="279400"/>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8550275" y="11830050"/>
          <a:ext cx="365125" cy="279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endParaRPr lang="ja-JP" altLang="en-US"/>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3</xdr:col>
      <xdr:colOff>152400</xdr:colOff>
      <xdr:row>4</xdr:row>
      <xdr:rowOff>28575</xdr:rowOff>
    </xdr:from>
    <xdr:to>
      <xdr:col>21</xdr:col>
      <xdr:colOff>19050</xdr:colOff>
      <xdr:row>10</xdr:row>
      <xdr:rowOff>76200</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95325" y="1285875"/>
          <a:ext cx="4838700" cy="1076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200"/>
            </a:lnSpc>
          </a:pPr>
          <a:r>
            <a:rPr kumimoji="1" lang="ja-JP" altLang="en-US" sz="1800"/>
            <a:t>様式は特に定まっておりません。</a:t>
          </a:r>
          <a:endParaRPr kumimoji="1" lang="en-US" altLang="ja-JP" sz="1800"/>
        </a:p>
        <a:p>
          <a:pPr>
            <a:lnSpc>
              <a:spcPts val="2100"/>
            </a:lnSpc>
          </a:pPr>
          <a:r>
            <a:rPr lang="ja-JP" altLang="ja-JP" sz="1800">
              <a:solidFill>
                <a:schemeClr val="dk1"/>
              </a:solidFill>
              <a:effectLst/>
              <a:latin typeface="+mn-lt"/>
              <a:ea typeface="+mn-ea"/>
              <a:cs typeface="+mn-cs"/>
            </a:rPr>
            <a:t>申請者が作成している会社法等に準拠した貸借対照表及び損益計算書</a:t>
          </a:r>
          <a:r>
            <a:rPr lang="ja-JP" altLang="en-US" sz="1800">
              <a:solidFill>
                <a:schemeClr val="dk1"/>
              </a:solidFill>
              <a:effectLst/>
              <a:latin typeface="+mn-lt"/>
              <a:ea typeface="+mn-ea"/>
              <a:cs typeface="+mn-cs"/>
            </a:rPr>
            <a:t>を添付願います。</a:t>
          </a:r>
          <a:endParaRPr kumimoji="1" lang="ja-JP" altLang="en-US" sz="18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76200</xdr:colOff>
      <xdr:row>5</xdr:row>
      <xdr:rowOff>180975</xdr:rowOff>
    </xdr:from>
    <xdr:to>
      <xdr:col>1</xdr:col>
      <xdr:colOff>1828800</xdr:colOff>
      <xdr:row>5</xdr:row>
      <xdr:rowOff>180975</xdr:rowOff>
    </xdr:to>
    <xdr:sp macro="" textlink="">
      <xdr:nvSpPr>
        <xdr:cNvPr id="20487" name="Line 5">
          <a:extLst>
            <a:ext uri="{FF2B5EF4-FFF2-40B4-BE49-F238E27FC236}">
              <a16:creationId xmlns:a16="http://schemas.microsoft.com/office/drawing/2014/main" id="{00000000-0008-0000-0B00-000007500000}"/>
            </a:ext>
          </a:extLst>
        </xdr:cNvPr>
        <xdr:cNvSpPr>
          <a:spLocks noChangeShapeType="1"/>
        </xdr:cNvSpPr>
      </xdr:nvSpPr>
      <xdr:spPr bwMode="auto">
        <a:xfrm flipV="1">
          <a:off x="133350" y="2609850"/>
          <a:ext cx="1752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5</xdr:row>
      <xdr:rowOff>219075</xdr:rowOff>
    </xdr:from>
    <xdr:to>
      <xdr:col>1</xdr:col>
      <xdr:colOff>1828800</xdr:colOff>
      <xdr:row>5</xdr:row>
      <xdr:rowOff>219075</xdr:rowOff>
    </xdr:to>
    <xdr:sp macro="" textlink="">
      <xdr:nvSpPr>
        <xdr:cNvPr id="20488" name="Line 6">
          <a:extLst>
            <a:ext uri="{FF2B5EF4-FFF2-40B4-BE49-F238E27FC236}">
              <a16:creationId xmlns:a16="http://schemas.microsoft.com/office/drawing/2014/main" id="{00000000-0008-0000-0B00-000008500000}"/>
            </a:ext>
          </a:extLst>
        </xdr:cNvPr>
        <xdr:cNvSpPr>
          <a:spLocks noChangeShapeType="1"/>
        </xdr:cNvSpPr>
      </xdr:nvSpPr>
      <xdr:spPr bwMode="auto">
        <a:xfrm flipV="1">
          <a:off x="133350" y="2647950"/>
          <a:ext cx="1752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1</xdr:row>
      <xdr:rowOff>0</xdr:rowOff>
    </xdr:to>
    <xdr:sp macro="" textlink="">
      <xdr:nvSpPr>
        <xdr:cNvPr id="21519" name="AutoShape 1">
          <a:extLst>
            <a:ext uri="{FF2B5EF4-FFF2-40B4-BE49-F238E27FC236}">
              <a16:creationId xmlns:a16="http://schemas.microsoft.com/office/drawing/2014/main" id="{00000000-0008-0000-0C00-00000F540000}"/>
            </a:ext>
          </a:extLst>
        </xdr:cNvPr>
        <xdr:cNvSpPr>
          <a:spLocks noChangeArrowheads="1"/>
        </xdr:cNvSpPr>
      </xdr:nvSpPr>
      <xdr:spPr bwMode="auto">
        <a:xfrm>
          <a:off x="62960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1</xdr:row>
      <xdr:rowOff>0</xdr:rowOff>
    </xdr:from>
    <xdr:to>
      <xdr:col>15</xdr:col>
      <xdr:colOff>0</xdr:colOff>
      <xdr:row>1</xdr:row>
      <xdr:rowOff>0</xdr:rowOff>
    </xdr:to>
    <xdr:sp macro="" textlink="">
      <xdr:nvSpPr>
        <xdr:cNvPr id="21520" name="AutoShape 2">
          <a:extLst>
            <a:ext uri="{FF2B5EF4-FFF2-40B4-BE49-F238E27FC236}">
              <a16:creationId xmlns:a16="http://schemas.microsoft.com/office/drawing/2014/main" id="{00000000-0008-0000-0C00-000010540000}"/>
            </a:ext>
          </a:extLst>
        </xdr:cNvPr>
        <xdr:cNvSpPr>
          <a:spLocks noChangeArrowheads="1"/>
        </xdr:cNvSpPr>
      </xdr:nvSpPr>
      <xdr:spPr bwMode="auto">
        <a:xfrm>
          <a:off x="64103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27</xdr:row>
      <xdr:rowOff>0</xdr:rowOff>
    </xdr:from>
    <xdr:to>
      <xdr:col>13</xdr:col>
      <xdr:colOff>0</xdr:colOff>
      <xdr:row>27</xdr:row>
      <xdr:rowOff>0</xdr:rowOff>
    </xdr:to>
    <xdr:sp macro="" textlink="">
      <xdr:nvSpPr>
        <xdr:cNvPr id="21521" name="AutoShape 3">
          <a:extLst>
            <a:ext uri="{FF2B5EF4-FFF2-40B4-BE49-F238E27FC236}">
              <a16:creationId xmlns:a16="http://schemas.microsoft.com/office/drawing/2014/main" id="{00000000-0008-0000-0C00-000011540000}"/>
            </a:ext>
          </a:extLst>
        </xdr:cNvPr>
        <xdr:cNvSpPr>
          <a:spLocks noChangeArrowheads="1"/>
        </xdr:cNvSpPr>
      </xdr:nvSpPr>
      <xdr:spPr bwMode="auto">
        <a:xfrm>
          <a:off x="6296025" y="93821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27</xdr:row>
      <xdr:rowOff>0</xdr:rowOff>
    </xdr:from>
    <xdr:to>
      <xdr:col>15</xdr:col>
      <xdr:colOff>0</xdr:colOff>
      <xdr:row>27</xdr:row>
      <xdr:rowOff>0</xdr:rowOff>
    </xdr:to>
    <xdr:sp macro="" textlink="">
      <xdr:nvSpPr>
        <xdr:cNvPr id="21522" name="AutoShape 4">
          <a:extLst>
            <a:ext uri="{FF2B5EF4-FFF2-40B4-BE49-F238E27FC236}">
              <a16:creationId xmlns:a16="http://schemas.microsoft.com/office/drawing/2014/main" id="{00000000-0008-0000-0C00-000012540000}"/>
            </a:ext>
          </a:extLst>
        </xdr:cNvPr>
        <xdr:cNvSpPr>
          <a:spLocks noChangeArrowheads="1"/>
        </xdr:cNvSpPr>
      </xdr:nvSpPr>
      <xdr:spPr bwMode="auto">
        <a:xfrm>
          <a:off x="6410325" y="93821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27</xdr:row>
      <xdr:rowOff>0</xdr:rowOff>
    </xdr:from>
    <xdr:to>
      <xdr:col>13</xdr:col>
      <xdr:colOff>0</xdr:colOff>
      <xdr:row>27</xdr:row>
      <xdr:rowOff>0</xdr:rowOff>
    </xdr:to>
    <xdr:sp macro="" textlink="">
      <xdr:nvSpPr>
        <xdr:cNvPr id="21523" name="AutoShape 5">
          <a:extLst>
            <a:ext uri="{FF2B5EF4-FFF2-40B4-BE49-F238E27FC236}">
              <a16:creationId xmlns:a16="http://schemas.microsoft.com/office/drawing/2014/main" id="{00000000-0008-0000-0C00-000013540000}"/>
            </a:ext>
          </a:extLst>
        </xdr:cNvPr>
        <xdr:cNvSpPr>
          <a:spLocks noChangeArrowheads="1"/>
        </xdr:cNvSpPr>
      </xdr:nvSpPr>
      <xdr:spPr bwMode="auto">
        <a:xfrm>
          <a:off x="6296025" y="93821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27</xdr:row>
      <xdr:rowOff>0</xdr:rowOff>
    </xdr:from>
    <xdr:to>
      <xdr:col>15</xdr:col>
      <xdr:colOff>0</xdr:colOff>
      <xdr:row>27</xdr:row>
      <xdr:rowOff>0</xdr:rowOff>
    </xdr:to>
    <xdr:sp macro="" textlink="">
      <xdr:nvSpPr>
        <xdr:cNvPr id="21524" name="AutoShape 6">
          <a:extLst>
            <a:ext uri="{FF2B5EF4-FFF2-40B4-BE49-F238E27FC236}">
              <a16:creationId xmlns:a16="http://schemas.microsoft.com/office/drawing/2014/main" id="{00000000-0008-0000-0C00-000014540000}"/>
            </a:ext>
          </a:extLst>
        </xdr:cNvPr>
        <xdr:cNvSpPr>
          <a:spLocks noChangeArrowheads="1"/>
        </xdr:cNvSpPr>
      </xdr:nvSpPr>
      <xdr:spPr bwMode="auto">
        <a:xfrm>
          <a:off x="6410325" y="93821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27</xdr:row>
      <xdr:rowOff>0</xdr:rowOff>
    </xdr:from>
    <xdr:to>
      <xdr:col>13</xdr:col>
      <xdr:colOff>0</xdr:colOff>
      <xdr:row>27</xdr:row>
      <xdr:rowOff>0</xdr:rowOff>
    </xdr:to>
    <xdr:sp macro="" textlink="">
      <xdr:nvSpPr>
        <xdr:cNvPr id="21525" name="AutoShape 7">
          <a:extLst>
            <a:ext uri="{FF2B5EF4-FFF2-40B4-BE49-F238E27FC236}">
              <a16:creationId xmlns:a16="http://schemas.microsoft.com/office/drawing/2014/main" id="{00000000-0008-0000-0C00-000015540000}"/>
            </a:ext>
          </a:extLst>
        </xdr:cNvPr>
        <xdr:cNvSpPr>
          <a:spLocks noChangeArrowheads="1"/>
        </xdr:cNvSpPr>
      </xdr:nvSpPr>
      <xdr:spPr bwMode="auto">
        <a:xfrm>
          <a:off x="6296025" y="93821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27</xdr:row>
      <xdr:rowOff>0</xdr:rowOff>
    </xdr:from>
    <xdr:to>
      <xdr:col>15</xdr:col>
      <xdr:colOff>0</xdr:colOff>
      <xdr:row>27</xdr:row>
      <xdr:rowOff>0</xdr:rowOff>
    </xdr:to>
    <xdr:sp macro="" textlink="">
      <xdr:nvSpPr>
        <xdr:cNvPr id="21526" name="AutoShape 8">
          <a:extLst>
            <a:ext uri="{FF2B5EF4-FFF2-40B4-BE49-F238E27FC236}">
              <a16:creationId xmlns:a16="http://schemas.microsoft.com/office/drawing/2014/main" id="{00000000-0008-0000-0C00-000016540000}"/>
            </a:ext>
          </a:extLst>
        </xdr:cNvPr>
        <xdr:cNvSpPr>
          <a:spLocks noChangeArrowheads="1"/>
        </xdr:cNvSpPr>
      </xdr:nvSpPr>
      <xdr:spPr bwMode="auto">
        <a:xfrm>
          <a:off x="6410325" y="93821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21527" name="AutoShape 9">
          <a:extLst>
            <a:ext uri="{FF2B5EF4-FFF2-40B4-BE49-F238E27FC236}">
              <a16:creationId xmlns:a16="http://schemas.microsoft.com/office/drawing/2014/main" id="{00000000-0008-0000-0C00-000017540000}"/>
            </a:ext>
          </a:extLst>
        </xdr:cNvPr>
        <xdr:cNvSpPr>
          <a:spLocks noChangeArrowheads="1"/>
        </xdr:cNvSpPr>
      </xdr:nvSpPr>
      <xdr:spPr bwMode="auto">
        <a:xfrm>
          <a:off x="62960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2:AE70"/>
  <sheetViews>
    <sheetView tabSelected="1" zoomScale="85" zoomScaleNormal="85" zoomScaleSheetLayoutView="40" workbookViewId="0">
      <selection activeCell="B16" sqref="B16:R16"/>
    </sheetView>
  </sheetViews>
  <sheetFormatPr defaultColWidth="9" defaultRowHeight="13"/>
  <cols>
    <col min="1" max="1" width="1.6328125" style="4" customWidth="1"/>
    <col min="2" max="2" width="5" style="5" customWidth="1"/>
    <col min="3" max="3" width="8.90625" style="5" customWidth="1"/>
    <col min="4" max="4" width="6.6328125" style="5" customWidth="1"/>
    <col min="5" max="5" width="2.36328125" style="5" customWidth="1"/>
    <col min="6" max="6" width="12.08984375" style="5" customWidth="1"/>
    <col min="7" max="7" width="4.90625" style="5" customWidth="1"/>
    <col min="8" max="8" width="15.36328125" style="5" customWidth="1"/>
    <col min="9" max="9" width="4.453125" style="5" customWidth="1"/>
    <col min="10" max="16" width="2.6328125" style="5" customWidth="1"/>
    <col min="17" max="17" width="3" style="5" customWidth="1"/>
    <col min="18" max="18" width="3.7265625" style="5" customWidth="1"/>
    <col min="19" max="20" width="0.7265625" style="5" customWidth="1"/>
    <col min="21" max="25" width="8.6328125" style="5" customWidth="1"/>
    <col min="26" max="26" width="1.6328125" style="5" customWidth="1"/>
    <col min="27" max="31" width="9" style="5"/>
    <col min="32" max="33" width="9" style="5" customWidth="1"/>
    <col min="34" max="16384" width="9" style="5"/>
  </cols>
  <sheetData>
    <row r="12" spans="1:18" s="2" customFormat="1" ht="30" customHeight="1">
      <c r="A12" s="1"/>
      <c r="B12" s="278" t="s">
        <v>205</v>
      </c>
      <c r="C12" s="278"/>
      <c r="D12" s="278"/>
      <c r="E12" s="278"/>
      <c r="F12" s="278"/>
      <c r="G12" s="278"/>
      <c r="H12" s="279" t="s">
        <v>228</v>
      </c>
      <c r="I12" s="279"/>
      <c r="J12" s="279"/>
      <c r="K12" s="279"/>
      <c r="L12" s="279"/>
      <c r="M12" s="279"/>
      <c r="N12" s="279"/>
      <c r="O12" s="279"/>
      <c r="P12" s="279"/>
      <c r="Q12" s="279"/>
      <c r="R12" s="279"/>
    </row>
    <row r="13" spans="1:18" s="2" customFormat="1" ht="4.5" customHeight="1">
      <c r="A13" s="3"/>
      <c r="B13" s="280"/>
      <c r="C13" s="280"/>
      <c r="D13" s="280"/>
      <c r="E13" s="280"/>
      <c r="F13" s="280"/>
      <c r="G13" s="280"/>
      <c r="H13" s="280"/>
      <c r="I13" s="280"/>
      <c r="J13" s="280"/>
      <c r="K13" s="280"/>
      <c r="L13" s="280"/>
      <c r="M13" s="280"/>
      <c r="N13" s="280"/>
      <c r="O13" s="281" t="s">
        <v>180</v>
      </c>
      <c r="P13" s="282"/>
      <c r="Q13" s="280"/>
      <c r="R13" s="280"/>
    </row>
    <row r="14" spans="1:18" ht="24" customHeight="1">
      <c r="B14" s="285"/>
      <c r="C14" s="285"/>
      <c r="D14" s="285"/>
      <c r="E14" s="285"/>
      <c r="F14" s="285"/>
      <c r="G14" s="285"/>
      <c r="H14" s="285"/>
      <c r="I14" s="285"/>
      <c r="J14" s="285"/>
      <c r="K14" s="285"/>
      <c r="L14" s="285"/>
      <c r="M14" s="285"/>
      <c r="N14" s="285"/>
      <c r="O14" s="283"/>
      <c r="P14" s="284"/>
      <c r="Q14" s="280"/>
      <c r="R14" s="280"/>
    </row>
    <row r="15" spans="1:18" ht="18" customHeight="1">
      <c r="B15" s="286"/>
      <c r="C15" s="286"/>
      <c r="D15" s="287" t="s">
        <v>181</v>
      </c>
      <c r="E15" s="287"/>
      <c r="F15" s="288" t="s">
        <v>182</v>
      </c>
      <c r="G15" s="288"/>
      <c r="H15" s="288"/>
      <c r="I15" s="288"/>
      <c r="J15" s="288"/>
      <c r="K15" s="288"/>
      <c r="L15" s="288"/>
      <c r="M15" s="288"/>
      <c r="N15" s="288"/>
      <c r="O15" s="288"/>
      <c r="P15" s="288"/>
      <c r="Q15" s="288"/>
      <c r="R15" s="288"/>
    </row>
    <row r="16" spans="1:18" ht="36" customHeight="1" thickBot="1">
      <c r="B16" s="289" t="s">
        <v>183</v>
      </c>
      <c r="C16" s="289"/>
      <c r="D16" s="289"/>
      <c r="E16" s="289"/>
      <c r="F16" s="289"/>
      <c r="G16" s="289"/>
      <c r="H16" s="289"/>
      <c r="I16" s="289"/>
      <c r="J16" s="289"/>
      <c r="K16" s="289"/>
      <c r="L16" s="289"/>
      <c r="M16" s="289"/>
      <c r="N16" s="289"/>
      <c r="O16" s="289"/>
      <c r="P16" s="289"/>
      <c r="Q16" s="289"/>
      <c r="R16" s="289"/>
    </row>
    <row r="17" spans="1:22" s="2" customFormat="1" ht="24" customHeight="1">
      <c r="A17" s="3"/>
      <c r="B17" s="290" t="s">
        <v>184</v>
      </c>
      <c r="C17" s="291"/>
      <c r="D17" s="292" t="s">
        <v>185</v>
      </c>
      <c r="E17" s="293"/>
      <c r="F17" s="212"/>
      <c r="G17" s="59" t="s">
        <v>186</v>
      </c>
      <c r="H17" s="60" t="s">
        <v>187</v>
      </c>
      <c r="I17" s="292" t="s">
        <v>188</v>
      </c>
      <c r="J17" s="293"/>
      <c r="K17" s="212"/>
      <c r="L17" s="212" t="s">
        <v>189</v>
      </c>
      <c r="M17" s="212"/>
      <c r="N17" s="212" t="s">
        <v>190</v>
      </c>
      <c r="O17" s="212"/>
      <c r="P17" s="212" t="s">
        <v>191</v>
      </c>
      <c r="Q17" s="61" t="s">
        <v>192</v>
      </c>
      <c r="R17" s="62"/>
    </row>
    <row r="18" spans="1:22" s="2" customFormat="1" ht="30.75" customHeight="1">
      <c r="A18" s="3"/>
      <c r="B18" s="303" t="s">
        <v>0</v>
      </c>
      <c r="C18" s="304"/>
      <c r="D18" s="304"/>
      <c r="E18" s="304"/>
      <c r="F18" s="304"/>
      <c r="G18" s="304"/>
      <c r="H18" s="304"/>
      <c r="I18" s="304"/>
      <c r="J18" s="304"/>
      <c r="K18" s="304"/>
      <c r="L18" s="304"/>
      <c r="M18" s="304"/>
      <c r="N18" s="304"/>
      <c r="O18" s="304"/>
      <c r="P18" s="304"/>
      <c r="Q18" s="304"/>
      <c r="R18" s="305"/>
    </row>
    <row r="19" spans="1:22" s="2" customFormat="1" ht="18.75" customHeight="1">
      <c r="A19" s="3"/>
      <c r="B19" s="306"/>
      <c r="C19" s="307"/>
      <c r="D19" s="307"/>
      <c r="E19" s="307"/>
      <c r="F19" s="307"/>
      <c r="G19" s="307"/>
      <c r="H19" s="226"/>
      <c r="I19" s="308" t="s">
        <v>207</v>
      </c>
      <c r="J19" s="308"/>
      <c r="K19" s="247" t="s">
        <v>1</v>
      </c>
      <c r="L19" s="18" t="s">
        <v>189</v>
      </c>
      <c r="M19" s="247" t="s">
        <v>1</v>
      </c>
      <c r="N19" s="18" t="s">
        <v>190</v>
      </c>
      <c r="O19" s="247" t="s">
        <v>1</v>
      </c>
      <c r="P19" s="226" t="s">
        <v>191</v>
      </c>
      <c r="Q19" s="307"/>
      <c r="R19" s="309"/>
      <c r="U19" s="6"/>
      <c r="V19" s="6"/>
    </row>
    <row r="20" spans="1:22" s="2" customFormat="1" ht="24.75" customHeight="1">
      <c r="A20" s="3"/>
      <c r="B20" s="306"/>
      <c r="C20" s="307"/>
      <c r="D20" s="307"/>
      <c r="E20" s="307"/>
      <c r="F20" s="307"/>
      <c r="G20" s="307"/>
      <c r="H20" s="226"/>
      <c r="I20" s="310" t="s">
        <v>2</v>
      </c>
      <c r="J20" s="310"/>
      <c r="K20" s="310"/>
      <c r="L20" s="310"/>
      <c r="M20" s="310"/>
      <c r="N20" s="310"/>
      <c r="O20" s="310"/>
      <c r="P20" s="310"/>
      <c r="Q20" s="310"/>
      <c r="R20" s="311"/>
      <c r="U20" s="6"/>
      <c r="V20" s="6"/>
    </row>
    <row r="21" spans="1:22" s="2" customFormat="1" ht="24.75" customHeight="1">
      <c r="A21" s="3"/>
      <c r="B21" s="306"/>
      <c r="C21" s="307"/>
      <c r="D21" s="307"/>
      <c r="E21" s="307"/>
      <c r="F21" s="307"/>
      <c r="G21" s="307"/>
      <c r="H21" s="213" t="s">
        <v>3</v>
      </c>
      <c r="I21" s="312" t="s">
        <v>4</v>
      </c>
      <c r="J21" s="312"/>
      <c r="K21" s="312"/>
      <c r="L21" s="312"/>
      <c r="M21" s="312"/>
      <c r="N21" s="312"/>
      <c r="O21" s="312"/>
      <c r="P21" s="312"/>
      <c r="Q21" s="312"/>
      <c r="R21" s="272"/>
    </row>
    <row r="22" spans="1:22" s="2" customFormat="1" ht="24" customHeight="1">
      <c r="A22" s="3"/>
      <c r="B22" s="313" t="s">
        <v>5</v>
      </c>
      <c r="C22" s="314"/>
      <c r="D22" s="314"/>
      <c r="E22" s="314"/>
      <c r="F22" s="315" t="s">
        <v>6</v>
      </c>
      <c r="G22" s="315"/>
      <c r="H22" s="315"/>
      <c r="I22" s="315"/>
      <c r="J22" s="315"/>
      <c r="K22" s="315"/>
      <c r="L22" s="315"/>
      <c r="M22" s="315"/>
      <c r="N22" s="315"/>
      <c r="O22" s="315"/>
      <c r="P22" s="315"/>
      <c r="Q22" s="315"/>
      <c r="R22" s="316"/>
    </row>
    <row r="23" spans="1:22" s="2" customFormat="1" ht="5.25" customHeight="1">
      <c r="A23" s="3"/>
      <c r="B23" s="297"/>
      <c r="C23" s="298"/>
      <c r="D23" s="298"/>
      <c r="E23" s="298"/>
      <c r="F23" s="298"/>
      <c r="G23" s="298"/>
      <c r="H23" s="298"/>
      <c r="I23" s="298"/>
      <c r="J23" s="298"/>
      <c r="K23" s="298"/>
      <c r="L23" s="298"/>
      <c r="M23" s="298"/>
      <c r="N23" s="298"/>
      <c r="O23" s="298"/>
      <c r="P23" s="298"/>
      <c r="Q23" s="298"/>
      <c r="R23" s="317"/>
    </row>
    <row r="24" spans="1:22" s="2" customFormat="1" ht="27" customHeight="1">
      <c r="A24" s="3"/>
      <c r="B24" s="318" t="s">
        <v>7</v>
      </c>
      <c r="C24" s="319"/>
      <c r="D24" s="319"/>
      <c r="E24" s="319"/>
      <c r="F24" s="319"/>
      <c r="G24" s="320"/>
      <c r="H24" s="321" t="s">
        <v>8</v>
      </c>
      <c r="I24" s="322"/>
      <c r="J24" s="323"/>
      <c r="K24" s="321" t="s">
        <v>9</v>
      </c>
      <c r="L24" s="322"/>
      <c r="M24" s="322"/>
      <c r="N24" s="322"/>
      <c r="O24" s="322"/>
      <c r="P24" s="322"/>
      <c r="Q24" s="322"/>
      <c r="R24" s="324"/>
    </row>
    <row r="25" spans="1:22" s="2" customFormat="1" ht="12" customHeight="1">
      <c r="A25" s="3"/>
      <c r="B25" s="294" t="s">
        <v>10</v>
      </c>
      <c r="C25" s="295"/>
      <c r="D25" s="295"/>
      <c r="E25" s="296"/>
      <c r="F25" s="273" t="str">
        <f>PHONETIC(F26)</f>
        <v>　○○そくりょう　かぶしきがいしゃ</v>
      </c>
      <c r="G25" s="274"/>
      <c r="H25" s="274"/>
      <c r="I25" s="274"/>
      <c r="J25" s="274"/>
      <c r="K25" s="274"/>
      <c r="L25" s="274"/>
      <c r="M25" s="274"/>
      <c r="N25" s="274"/>
      <c r="O25" s="274"/>
      <c r="P25" s="274"/>
      <c r="Q25" s="274"/>
      <c r="R25" s="275"/>
    </row>
    <row r="26" spans="1:22" s="2" customFormat="1" ht="21.75" customHeight="1">
      <c r="A26" s="3"/>
      <c r="B26" s="297" t="s">
        <v>11</v>
      </c>
      <c r="C26" s="298"/>
      <c r="D26" s="298"/>
      <c r="E26" s="299"/>
      <c r="F26" s="300" t="s">
        <v>12</v>
      </c>
      <c r="G26" s="301"/>
      <c r="H26" s="301"/>
      <c r="I26" s="301"/>
      <c r="J26" s="301"/>
      <c r="K26" s="301"/>
      <c r="L26" s="301"/>
      <c r="M26" s="301"/>
      <c r="N26" s="301"/>
      <c r="O26" s="301"/>
      <c r="P26" s="301"/>
      <c r="Q26" s="301"/>
      <c r="R26" s="302"/>
    </row>
    <row r="27" spans="1:22" s="2" customFormat="1" ht="26.25" customHeight="1">
      <c r="A27" s="3"/>
      <c r="B27" s="318" t="s">
        <v>13</v>
      </c>
      <c r="C27" s="319"/>
      <c r="D27" s="319"/>
      <c r="E27" s="320"/>
      <c r="F27" s="325" t="s">
        <v>14</v>
      </c>
      <c r="G27" s="326"/>
      <c r="H27" s="326"/>
      <c r="I27" s="326"/>
      <c r="J27" s="326"/>
      <c r="K27" s="326"/>
      <c r="L27" s="326"/>
      <c r="M27" s="326"/>
      <c r="N27" s="326"/>
      <c r="O27" s="326"/>
      <c r="P27" s="326"/>
      <c r="Q27" s="326"/>
      <c r="R27" s="327"/>
    </row>
    <row r="28" spans="1:22" ht="33" customHeight="1">
      <c r="B28" s="227" t="s">
        <v>15</v>
      </c>
      <c r="C28" s="328"/>
      <c r="D28" s="328"/>
      <c r="E28" s="328"/>
      <c r="F28" s="7"/>
      <c r="G28" s="8" t="s">
        <v>16</v>
      </c>
      <c r="H28" s="329" t="s">
        <v>17</v>
      </c>
      <c r="I28" s="339" t="s">
        <v>18</v>
      </c>
      <c r="J28" s="340"/>
      <c r="K28" s="341"/>
      <c r="L28" s="341"/>
      <c r="M28" s="341"/>
      <c r="N28" s="341"/>
      <c r="O28" s="341"/>
      <c r="P28" s="341"/>
      <c r="Q28" s="341"/>
      <c r="R28" s="63" t="s">
        <v>19</v>
      </c>
    </row>
    <row r="29" spans="1:22" ht="12" customHeight="1">
      <c r="B29" s="294" t="s">
        <v>10</v>
      </c>
      <c r="C29" s="295"/>
      <c r="D29" s="295"/>
      <c r="E29" s="342"/>
      <c r="F29" s="360" t="s">
        <v>20</v>
      </c>
      <c r="G29" s="361"/>
      <c r="H29" s="330"/>
      <c r="I29" s="363" t="s">
        <v>188</v>
      </c>
      <c r="J29" s="364"/>
      <c r="K29" s="332"/>
      <c r="L29" s="343" t="s">
        <v>189</v>
      </c>
      <c r="M29" s="332"/>
      <c r="N29" s="343" t="s">
        <v>190</v>
      </c>
      <c r="O29" s="332"/>
      <c r="P29" s="334" t="s">
        <v>21</v>
      </c>
      <c r="Q29" s="334"/>
      <c r="R29" s="335"/>
    </row>
    <row r="30" spans="1:22" ht="23.25" customHeight="1">
      <c r="B30" s="297" t="s">
        <v>22</v>
      </c>
      <c r="C30" s="298"/>
      <c r="D30" s="298"/>
      <c r="E30" s="338"/>
      <c r="F30" s="362"/>
      <c r="G30" s="299"/>
      <c r="H30" s="331"/>
      <c r="I30" s="365"/>
      <c r="J30" s="366"/>
      <c r="K30" s="333"/>
      <c r="L30" s="344"/>
      <c r="M30" s="333"/>
      <c r="N30" s="344"/>
      <c r="O30" s="333"/>
      <c r="P30" s="336"/>
      <c r="Q30" s="336"/>
      <c r="R30" s="337"/>
    </row>
    <row r="31" spans="1:22" ht="12" customHeight="1">
      <c r="B31" s="345" t="s">
        <v>23</v>
      </c>
      <c r="C31" s="346"/>
      <c r="D31" s="346"/>
      <c r="E31" s="347"/>
      <c r="F31" s="348" t="s">
        <v>24</v>
      </c>
      <c r="G31" s="349"/>
      <c r="H31" s="352" t="s">
        <v>150</v>
      </c>
      <c r="I31" s="353"/>
      <c r="J31" s="353"/>
      <c r="K31" s="353"/>
      <c r="L31" s="353"/>
      <c r="M31" s="353"/>
      <c r="N31" s="353"/>
      <c r="O31" s="353"/>
      <c r="P31" s="353"/>
      <c r="Q31" s="353"/>
      <c r="R31" s="354"/>
    </row>
    <row r="32" spans="1:22" ht="23.25" customHeight="1">
      <c r="B32" s="357" t="s">
        <v>23</v>
      </c>
      <c r="C32" s="358"/>
      <c r="D32" s="358"/>
      <c r="E32" s="359"/>
      <c r="F32" s="350"/>
      <c r="G32" s="351"/>
      <c r="H32" s="355"/>
      <c r="I32" s="280"/>
      <c r="J32" s="280"/>
      <c r="K32" s="280"/>
      <c r="L32" s="280"/>
      <c r="M32" s="280"/>
      <c r="N32" s="280"/>
      <c r="O32" s="280"/>
      <c r="P32" s="280"/>
      <c r="Q32" s="280"/>
      <c r="R32" s="356"/>
    </row>
    <row r="33" spans="2:18" ht="12" customHeight="1">
      <c r="B33" s="345" t="s">
        <v>25</v>
      </c>
      <c r="C33" s="346"/>
      <c r="D33" s="346"/>
      <c r="E33" s="347"/>
      <c r="F33" s="348" t="s">
        <v>26</v>
      </c>
      <c r="G33" s="349"/>
      <c r="H33" s="355" t="s">
        <v>27</v>
      </c>
      <c r="I33" s="280"/>
      <c r="J33" s="280"/>
      <c r="K33" s="280"/>
      <c r="L33" s="280"/>
      <c r="M33" s="280"/>
      <c r="N33" s="280"/>
      <c r="O33" s="280"/>
      <c r="P33" s="280"/>
      <c r="Q33" s="280"/>
      <c r="R33" s="356"/>
    </row>
    <row r="34" spans="2:18" ht="23.25" customHeight="1">
      <c r="B34" s="357" t="s">
        <v>25</v>
      </c>
      <c r="C34" s="358"/>
      <c r="D34" s="358"/>
      <c r="E34" s="359"/>
      <c r="F34" s="350"/>
      <c r="G34" s="351"/>
      <c r="H34" s="355"/>
      <c r="I34" s="280"/>
      <c r="J34" s="280"/>
      <c r="K34" s="280"/>
      <c r="L34" s="280"/>
      <c r="M34" s="280"/>
      <c r="N34" s="280"/>
      <c r="O34" s="280"/>
      <c r="P34" s="280"/>
      <c r="Q34" s="280"/>
      <c r="R34" s="356"/>
    </row>
    <row r="35" spans="2:18" ht="12" customHeight="1">
      <c r="B35" s="345"/>
      <c r="C35" s="346"/>
      <c r="D35" s="346"/>
      <c r="E35" s="347"/>
      <c r="F35" s="348"/>
      <c r="G35" s="349"/>
      <c r="H35" s="79"/>
      <c r="I35" s="80"/>
      <c r="J35" s="80"/>
      <c r="K35" s="80"/>
      <c r="L35" s="80"/>
      <c r="M35" s="80"/>
      <c r="N35" s="80"/>
      <c r="O35" s="80"/>
      <c r="P35" s="80"/>
      <c r="Q35" s="80"/>
      <c r="R35" s="81"/>
    </row>
    <row r="36" spans="2:18" ht="23.25" customHeight="1">
      <c r="B36" s="357"/>
      <c r="C36" s="358"/>
      <c r="D36" s="358"/>
      <c r="E36" s="359"/>
      <c r="F36" s="350"/>
      <c r="G36" s="351"/>
      <c r="H36" s="79"/>
      <c r="I36" s="80"/>
      <c r="J36" s="80"/>
      <c r="K36" s="80"/>
      <c r="L36" s="80"/>
      <c r="M36" s="80"/>
      <c r="N36" s="80"/>
      <c r="O36" s="80"/>
      <c r="P36" s="80"/>
      <c r="Q36" s="80"/>
      <c r="R36" s="81"/>
    </row>
    <row r="37" spans="2:18" ht="12" customHeight="1">
      <c r="B37" s="345"/>
      <c r="C37" s="346"/>
      <c r="D37" s="346"/>
      <c r="E37" s="347"/>
      <c r="F37" s="348"/>
      <c r="G37" s="349"/>
      <c r="H37" s="79"/>
      <c r="I37" s="80"/>
      <c r="J37" s="80"/>
      <c r="K37" s="80"/>
      <c r="L37" s="80"/>
      <c r="M37" s="80"/>
      <c r="N37" s="80"/>
      <c r="O37" s="80"/>
      <c r="P37" s="80"/>
      <c r="Q37" s="80"/>
      <c r="R37" s="81"/>
    </row>
    <row r="38" spans="2:18" ht="23.25" customHeight="1">
      <c r="B38" s="357"/>
      <c r="C38" s="358"/>
      <c r="D38" s="358"/>
      <c r="E38" s="359"/>
      <c r="F38" s="350"/>
      <c r="G38" s="351"/>
      <c r="H38" s="79"/>
      <c r="I38" s="80"/>
      <c r="J38" s="80"/>
      <c r="K38" s="80"/>
      <c r="L38" s="80"/>
      <c r="M38" s="80"/>
      <c r="N38" s="80"/>
      <c r="O38" s="80"/>
      <c r="P38" s="80"/>
      <c r="Q38" s="80"/>
      <c r="R38" s="81"/>
    </row>
    <row r="39" spans="2:18" ht="12" customHeight="1">
      <c r="B39" s="345"/>
      <c r="C39" s="346"/>
      <c r="D39" s="346"/>
      <c r="E39" s="347"/>
      <c r="F39" s="348"/>
      <c r="G39" s="349"/>
      <c r="H39" s="79"/>
      <c r="I39" s="80"/>
      <c r="J39" s="80"/>
      <c r="K39" s="80"/>
      <c r="L39" s="80"/>
      <c r="M39" s="80"/>
      <c r="N39" s="80"/>
      <c r="O39" s="80"/>
      <c r="P39" s="80"/>
      <c r="Q39" s="80"/>
      <c r="R39" s="81"/>
    </row>
    <row r="40" spans="2:18" ht="23.25" customHeight="1">
      <c r="B40" s="357"/>
      <c r="C40" s="358"/>
      <c r="D40" s="358"/>
      <c r="E40" s="359"/>
      <c r="F40" s="350"/>
      <c r="G40" s="351"/>
      <c r="H40" s="79"/>
      <c r="I40" s="80"/>
      <c r="J40" s="80"/>
      <c r="K40" s="80"/>
      <c r="L40" s="80"/>
      <c r="M40" s="80"/>
      <c r="N40" s="80"/>
      <c r="O40" s="80"/>
      <c r="P40" s="80"/>
      <c r="Q40" s="80"/>
      <c r="R40" s="81"/>
    </row>
    <row r="41" spans="2:18" ht="12" customHeight="1">
      <c r="B41" s="345"/>
      <c r="C41" s="346"/>
      <c r="D41" s="346"/>
      <c r="E41" s="347"/>
      <c r="F41" s="348"/>
      <c r="G41" s="349"/>
      <c r="H41" s="79"/>
      <c r="I41" s="80"/>
      <c r="J41" s="80"/>
      <c r="K41" s="80"/>
      <c r="L41" s="80"/>
      <c r="M41" s="80"/>
      <c r="N41" s="80"/>
      <c r="O41" s="80"/>
      <c r="P41" s="80"/>
      <c r="Q41" s="80"/>
      <c r="R41" s="81"/>
    </row>
    <row r="42" spans="2:18" ht="23.25" customHeight="1">
      <c r="B42" s="357"/>
      <c r="C42" s="358"/>
      <c r="D42" s="358"/>
      <c r="E42" s="359"/>
      <c r="F42" s="350"/>
      <c r="G42" s="351"/>
      <c r="H42" s="79"/>
      <c r="I42" s="80"/>
      <c r="J42" s="80"/>
      <c r="K42" s="80"/>
      <c r="L42" s="80"/>
      <c r="M42" s="80"/>
      <c r="N42" s="80"/>
      <c r="O42" s="80"/>
      <c r="P42" s="80"/>
      <c r="Q42" s="80"/>
      <c r="R42" s="81"/>
    </row>
    <row r="43" spans="2:18" ht="12" customHeight="1">
      <c r="B43" s="345"/>
      <c r="C43" s="346"/>
      <c r="D43" s="346"/>
      <c r="E43" s="347"/>
      <c r="F43" s="348"/>
      <c r="G43" s="349"/>
      <c r="H43" s="79"/>
      <c r="I43" s="80"/>
      <c r="J43" s="80"/>
      <c r="K43" s="80"/>
      <c r="L43" s="80"/>
      <c r="M43" s="80"/>
      <c r="N43" s="80"/>
      <c r="O43" s="80"/>
      <c r="P43" s="80"/>
      <c r="Q43" s="80"/>
      <c r="R43" s="81"/>
    </row>
    <row r="44" spans="2:18" ht="23.25" customHeight="1">
      <c r="B44" s="357"/>
      <c r="C44" s="358"/>
      <c r="D44" s="358"/>
      <c r="E44" s="359"/>
      <c r="F44" s="350"/>
      <c r="G44" s="351"/>
      <c r="H44" s="79"/>
      <c r="I44" s="80"/>
      <c r="J44" s="80"/>
      <c r="K44" s="80"/>
      <c r="L44" s="80"/>
      <c r="M44" s="80"/>
      <c r="N44" s="80"/>
      <c r="O44" s="80"/>
      <c r="P44" s="80"/>
      <c r="Q44" s="80"/>
      <c r="R44" s="81"/>
    </row>
    <row r="45" spans="2:18" ht="12" customHeight="1">
      <c r="B45" s="345"/>
      <c r="C45" s="346"/>
      <c r="D45" s="346"/>
      <c r="E45" s="347"/>
      <c r="F45" s="348"/>
      <c r="G45" s="349"/>
      <c r="H45" s="79"/>
      <c r="I45" s="80"/>
      <c r="J45" s="80"/>
      <c r="K45" s="80"/>
      <c r="L45" s="80"/>
      <c r="M45" s="80"/>
      <c r="N45" s="80"/>
      <c r="O45" s="80"/>
      <c r="P45" s="80"/>
      <c r="Q45" s="80"/>
      <c r="R45" s="81"/>
    </row>
    <row r="46" spans="2:18" ht="23.25" customHeight="1" thickBot="1">
      <c r="B46" s="369"/>
      <c r="C46" s="370"/>
      <c r="D46" s="370"/>
      <c r="E46" s="371"/>
      <c r="F46" s="367"/>
      <c r="G46" s="368"/>
      <c r="H46" s="82"/>
      <c r="I46" s="83"/>
      <c r="J46" s="83"/>
      <c r="K46" s="83"/>
      <c r="L46" s="83"/>
      <c r="M46" s="83"/>
      <c r="N46" s="83"/>
      <c r="O46" s="83"/>
      <c r="P46" s="83"/>
      <c r="Q46" s="83"/>
      <c r="R46" s="84"/>
    </row>
    <row r="47" spans="2:18">
      <c r="B47" s="9" t="s">
        <v>28</v>
      </c>
      <c r="C47" s="10"/>
      <c r="D47" s="10"/>
      <c r="E47" s="10"/>
      <c r="F47" s="10"/>
    </row>
    <row r="48" spans="2:18">
      <c r="B48" s="9" t="s">
        <v>29</v>
      </c>
      <c r="C48" s="10"/>
      <c r="D48" s="10"/>
      <c r="E48" s="10"/>
      <c r="F48" s="10"/>
      <c r="K48" s="5" t="s">
        <v>193</v>
      </c>
    </row>
    <row r="49" spans="2:31">
      <c r="B49" s="9" t="s">
        <v>30</v>
      </c>
      <c r="C49" s="10"/>
      <c r="D49" s="10"/>
      <c r="E49" s="10"/>
      <c r="F49" s="10"/>
      <c r="K49" s="5" t="s">
        <v>194</v>
      </c>
    </row>
    <row r="50" spans="2:31">
      <c r="B50" s="9" t="s">
        <v>31</v>
      </c>
      <c r="C50" s="10"/>
      <c r="D50" s="10"/>
      <c r="E50" s="10"/>
      <c r="F50" s="10"/>
      <c r="K50" s="5" t="s">
        <v>195</v>
      </c>
    </row>
    <row r="53" spans="2:31">
      <c r="B53" s="70"/>
      <c r="C53" s="71"/>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row>
    <row r="54" spans="2:31">
      <c r="B54" s="71"/>
      <c r="C54" s="71"/>
    </row>
    <row r="58" spans="2:31">
      <c r="B58" s="4"/>
      <c r="C58" s="4"/>
      <c r="D58" s="4"/>
      <c r="E58" s="4"/>
      <c r="F58" s="4"/>
      <c r="G58" s="4"/>
      <c r="H58" s="4"/>
      <c r="I58" s="4"/>
      <c r="J58" s="4"/>
      <c r="K58" s="4"/>
    </row>
    <row r="59" spans="2:31">
      <c r="B59" s="4"/>
      <c r="C59" s="4"/>
      <c r="D59" s="4"/>
      <c r="E59" s="4"/>
      <c r="F59" s="4"/>
      <c r="G59" s="4"/>
      <c r="H59" s="4"/>
      <c r="I59" s="4"/>
      <c r="J59" s="4"/>
      <c r="K59" s="4"/>
    </row>
    <row r="60" spans="2:31">
      <c r="B60" s="4"/>
      <c r="C60" s="4"/>
      <c r="D60" s="4"/>
      <c r="E60" s="4"/>
      <c r="F60" s="4"/>
      <c r="G60" s="4"/>
      <c r="H60" s="4"/>
      <c r="I60" s="4"/>
      <c r="J60" s="4"/>
      <c r="K60" s="4"/>
    </row>
    <row r="61" spans="2:31">
      <c r="B61" s="4"/>
      <c r="C61" s="4"/>
      <c r="D61" s="4"/>
      <c r="E61" s="4"/>
      <c r="F61" s="4"/>
      <c r="G61" s="4"/>
      <c r="H61" s="4"/>
      <c r="I61" s="4"/>
      <c r="J61" s="4"/>
      <c r="K61" s="4"/>
    </row>
    <row r="62" spans="2:31">
      <c r="B62" s="4"/>
      <c r="C62" s="4"/>
      <c r="D62" s="4"/>
      <c r="E62" s="4"/>
      <c r="F62" s="4"/>
      <c r="G62" s="4"/>
      <c r="H62" s="4"/>
      <c r="I62" s="4"/>
      <c r="J62" s="4"/>
      <c r="K62" s="4"/>
    </row>
    <row r="63" spans="2:31">
      <c r="B63" s="4"/>
      <c r="C63" s="4"/>
      <c r="D63" s="4"/>
      <c r="E63" s="4"/>
      <c r="F63" s="4"/>
      <c r="G63" s="4"/>
      <c r="H63" s="4"/>
      <c r="I63" s="4"/>
      <c r="J63" s="4"/>
      <c r="K63" s="4"/>
    </row>
    <row r="64" spans="2:31">
      <c r="B64" s="4"/>
      <c r="C64" s="4"/>
      <c r="D64" s="4"/>
      <c r="E64" s="4"/>
      <c r="F64" s="4"/>
      <c r="G64" s="4"/>
      <c r="H64" s="4"/>
      <c r="I64" s="4"/>
      <c r="J64" s="4"/>
      <c r="K64" s="4"/>
    </row>
    <row r="65" spans="2:11">
      <c r="B65" s="11"/>
      <c r="C65" s="11"/>
      <c r="D65" s="11"/>
      <c r="E65" s="11"/>
      <c r="F65" s="11"/>
      <c r="G65" s="4"/>
      <c r="H65" s="4"/>
      <c r="I65" s="4"/>
      <c r="J65" s="4"/>
      <c r="K65" s="4"/>
    </row>
    <row r="66" spans="2:11">
      <c r="B66" s="4"/>
      <c r="C66" s="4"/>
      <c r="D66" s="4"/>
      <c r="E66" s="4"/>
      <c r="F66" s="4"/>
      <c r="G66" s="4"/>
      <c r="H66" s="4"/>
      <c r="I66" s="4"/>
      <c r="J66" s="4"/>
      <c r="K66" s="4"/>
    </row>
    <row r="67" spans="2:11">
      <c r="B67" s="4"/>
      <c r="C67" s="4"/>
      <c r="D67" s="4"/>
      <c r="E67" s="4"/>
      <c r="F67" s="4"/>
      <c r="G67" s="4"/>
      <c r="H67" s="4"/>
      <c r="I67" s="4"/>
      <c r="J67" s="4"/>
      <c r="K67" s="4"/>
    </row>
    <row r="68" spans="2:11">
      <c r="B68" s="4"/>
      <c r="C68" s="4"/>
      <c r="D68" s="4"/>
      <c r="E68" s="4"/>
      <c r="F68" s="4"/>
      <c r="G68" s="4"/>
      <c r="H68" s="4"/>
      <c r="I68" s="4"/>
      <c r="J68" s="4"/>
      <c r="K68" s="4"/>
    </row>
    <row r="69" spans="2:11">
      <c r="B69" s="4"/>
      <c r="C69" s="4"/>
      <c r="D69" s="4"/>
      <c r="E69" s="4"/>
      <c r="F69" s="4"/>
      <c r="G69" s="4"/>
      <c r="H69" s="4"/>
      <c r="I69" s="4"/>
      <c r="J69" s="4"/>
      <c r="K69" s="4"/>
    </row>
    <row r="70" spans="2:11">
      <c r="B70" s="4"/>
      <c r="C70" s="4"/>
      <c r="D70" s="4"/>
      <c r="E70" s="4"/>
      <c r="F70" s="4"/>
      <c r="G70" s="4"/>
      <c r="H70" s="4"/>
      <c r="I70" s="4"/>
      <c r="J70" s="4"/>
      <c r="K70" s="4"/>
    </row>
  </sheetData>
  <sheetProtection formatCells="0" formatColumns="0" formatRows="0" insertColumns="0" insertRows="0" selectLockedCells="1"/>
  <mergeCells count="71">
    <mergeCell ref="B45:E45"/>
    <mergeCell ref="F45:G46"/>
    <mergeCell ref="B46:E46"/>
    <mergeCell ref="B41:E41"/>
    <mergeCell ref="F41:G42"/>
    <mergeCell ref="B42:E42"/>
    <mergeCell ref="B43:E43"/>
    <mergeCell ref="F43:G44"/>
    <mergeCell ref="B44:E44"/>
    <mergeCell ref="B37:E37"/>
    <mergeCell ref="F37:G38"/>
    <mergeCell ref="B38:E38"/>
    <mergeCell ref="B39:E39"/>
    <mergeCell ref="F39:G40"/>
    <mergeCell ref="B40:E40"/>
    <mergeCell ref="B33:E33"/>
    <mergeCell ref="F33:G34"/>
    <mergeCell ref="H33:R34"/>
    <mergeCell ref="B34:E34"/>
    <mergeCell ref="B35:E35"/>
    <mergeCell ref="F35:G36"/>
    <mergeCell ref="B36:E36"/>
    <mergeCell ref="B31:E31"/>
    <mergeCell ref="F31:G32"/>
    <mergeCell ref="H31:R32"/>
    <mergeCell ref="B32:E32"/>
    <mergeCell ref="F29:G30"/>
    <mergeCell ref="I29:J30"/>
    <mergeCell ref="K29:K30"/>
    <mergeCell ref="B27:E27"/>
    <mergeCell ref="F27:R27"/>
    <mergeCell ref="C28:E28"/>
    <mergeCell ref="H28:H30"/>
    <mergeCell ref="O29:O30"/>
    <mergeCell ref="P29:R30"/>
    <mergeCell ref="B30:E30"/>
    <mergeCell ref="I28:J28"/>
    <mergeCell ref="K28:Q28"/>
    <mergeCell ref="B29:E29"/>
    <mergeCell ref="L29:L30"/>
    <mergeCell ref="M29:M30"/>
    <mergeCell ref="N29:N30"/>
    <mergeCell ref="B25:E25"/>
    <mergeCell ref="B26:E26"/>
    <mergeCell ref="F26:R26"/>
    <mergeCell ref="B18:R18"/>
    <mergeCell ref="B19:G21"/>
    <mergeCell ref="I19:J19"/>
    <mergeCell ref="Q19:R19"/>
    <mergeCell ref="I20:R20"/>
    <mergeCell ref="I21:Q21"/>
    <mergeCell ref="B22:E22"/>
    <mergeCell ref="F22:H22"/>
    <mergeCell ref="I22:R22"/>
    <mergeCell ref="B23:R23"/>
    <mergeCell ref="B24:G24"/>
    <mergeCell ref="H24:J24"/>
    <mergeCell ref="K24:R24"/>
    <mergeCell ref="B15:C15"/>
    <mergeCell ref="D15:E15"/>
    <mergeCell ref="F15:R15"/>
    <mergeCell ref="B16:R16"/>
    <mergeCell ref="B17:C17"/>
    <mergeCell ref="D17:E17"/>
    <mergeCell ref="I17:J17"/>
    <mergeCell ref="B12:G12"/>
    <mergeCell ref="H12:R12"/>
    <mergeCell ref="B13:N13"/>
    <mergeCell ref="O13:P14"/>
    <mergeCell ref="Q13:R14"/>
    <mergeCell ref="B14:N14"/>
  </mergeCells>
  <phoneticPr fontId="20"/>
  <printOptions horizontalCentered="1"/>
  <pageMargins left="0.47244094488188981" right="0.43307086614173229" top="0.39370078740157483" bottom="0" header="0.51181102362204722" footer="0.51181102362204722"/>
  <pageSetup paperSize="9" scale="70" orientation="portrait" blackAndWhite="1" cellComments="asDisplayed"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B81"/>
  <sheetViews>
    <sheetView zoomScaleNormal="100" zoomScaleSheetLayoutView="75" workbookViewId="0">
      <selection activeCell="B30" sqref="B30"/>
    </sheetView>
  </sheetViews>
  <sheetFormatPr defaultColWidth="9" defaultRowHeight="13" customHeight="1"/>
  <cols>
    <col min="1" max="1" width="0.7265625" style="2" customWidth="1"/>
    <col min="2" max="2" width="84.7265625" style="14" customWidth="1"/>
    <col min="3" max="16384" width="9" style="14"/>
  </cols>
  <sheetData>
    <row r="3" spans="1:2" ht="31.5" customHeight="1">
      <c r="B3" s="50" t="s">
        <v>90</v>
      </c>
    </row>
    <row r="4" spans="1:2" ht="13" customHeight="1">
      <c r="B4" s="51" t="s">
        <v>91</v>
      </c>
    </row>
    <row r="6" spans="1:2" ht="13" customHeight="1">
      <c r="B6" s="14" t="s">
        <v>92</v>
      </c>
    </row>
    <row r="7" spans="1:2" ht="13" customHeight="1">
      <c r="B7" s="14" t="s">
        <v>93</v>
      </c>
    </row>
    <row r="9" spans="1:2" ht="13" customHeight="1">
      <c r="B9" s="14" t="s">
        <v>196</v>
      </c>
    </row>
    <row r="12" spans="1:2" ht="13" customHeight="1">
      <c r="B12" s="52"/>
    </row>
    <row r="14" spans="1:2" ht="13" customHeight="1">
      <c r="B14" s="14" t="s">
        <v>208</v>
      </c>
    </row>
    <row r="16" spans="1:2" ht="13" customHeight="1">
      <c r="A16" s="1"/>
      <c r="B16" s="14" t="s">
        <v>197</v>
      </c>
    </row>
    <row r="17" spans="1:2" ht="13" customHeight="1">
      <c r="A17" s="1"/>
    </row>
    <row r="18" spans="1:2" ht="13" customHeight="1">
      <c r="B18" s="14" t="s">
        <v>198</v>
      </c>
    </row>
    <row r="19" spans="1:2" ht="13" customHeight="1">
      <c r="B19" s="14" t="s">
        <v>94</v>
      </c>
    </row>
    <row r="22" spans="1:2" ht="13" customHeight="1">
      <c r="B22" s="14" t="s">
        <v>95</v>
      </c>
    </row>
    <row r="27" spans="1:2" ht="13" customHeight="1">
      <c r="B27" s="14" t="s">
        <v>217</v>
      </c>
    </row>
    <row r="29" spans="1:2" ht="13" customHeight="1">
      <c r="B29" s="14" t="s">
        <v>306</v>
      </c>
    </row>
    <row r="30" spans="1:2" ht="13" customHeight="1">
      <c r="B30" s="14" t="s">
        <v>356</v>
      </c>
    </row>
    <row r="81" spans="1:1" ht="13" customHeight="1">
      <c r="A81" s="3"/>
    </row>
  </sheetData>
  <phoneticPr fontId="20"/>
  <printOptions horizontalCentered="1"/>
  <pageMargins left="0.47244094488188981" right="0.43307086614173229" top="0.39370078740157483" bottom="0" header="0.51181102362204722" footer="0.51181102362204722"/>
  <pageSetup paperSize="9" scale="70" orientation="portrait" blackAndWhite="1" cellComments="asDisplayed"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C81"/>
  <sheetViews>
    <sheetView showZeros="0" zoomScale="90" zoomScaleNormal="90" zoomScaleSheetLayoutView="90" workbookViewId="0">
      <selection activeCell="G31" sqref="G31:I31"/>
    </sheetView>
  </sheetViews>
  <sheetFormatPr defaultRowHeight="13"/>
  <cols>
    <col min="1" max="1" width="1.7265625" customWidth="1"/>
    <col min="2" max="2" width="13.26953125" customWidth="1"/>
    <col min="3" max="4" width="7.08984375" customWidth="1"/>
    <col min="5" max="5" width="13.6328125" customWidth="1"/>
    <col min="6" max="7" width="7.08984375" customWidth="1"/>
    <col min="8" max="8" width="13.6328125" customWidth="1"/>
    <col min="9" max="10" width="7.08984375" customWidth="1"/>
    <col min="11" max="11" width="13.6328125" customWidth="1"/>
    <col min="12" max="12" width="34.6328125" customWidth="1"/>
    <col min="13" max="13" width="4.453125" customWidth="1"/>
  </cols>
  <sheetData>
    <row r="1" spans="1:81" s="14" customFormat="1" ht="23.25" customHeight="1" thickTop="1">
      <c r="A1" s="42"/>
      <c r="B1" s="462" t="s">
        <v>80</v>
      </c>
      <c r="C1" s="462"/>
      <c r="D1" s="462"/>
      <c r="E1" s="462"/>
      <c r="F1" s="462"/>
      <c r="G1" s="463" t="s">
        <v>296</v>
      </c>
      <c r="H1" s="464"/>
      <c r="I1" s="464"/>
      <c r="J1" s="464"/>
      <c r="K1" s="464"/>
      <c r="L1" s="183"/>
      <c r="M1" s="183"/>
      <c r="N1" s="645" t="str">
        <f>IF((COUNTIF(M1:M53,"NG"))=0,"印刷ＯＫ","印刷ＮＧ")</f>
        <v>印刷ＯＫ</v>
      </c>
      <c r="O1" s="646"/>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c r="AQ1" s="183"/>
      <c r="AR1" s="183"/>
      <c r="AS1" s="183"/>
      <c r="AT1" s="183"/>
      <c r="AU1" s="183"/>
      <c r="AV1" s="183"/>
      <c r="AW1" s="183"/>
      <c r="AX1" s="183"/>
      <c r="AY1" s="183"/>
      <c r="AZ1" s="183"/>
      <c r="BA1" s="183"/>
      <c r="BB1" s="183"/>
      <c r="BC1" s="183"/>
      <c r="BD1" s="183"/>
      <c r="BE1" s="183"/>
      <c r="BF1" s="183"/>
      <c r="BG1" s="183"/>
      <c r="BH1" s="183"/>
      <c r="BI1" s="183"/>
      <c r="BJ1" s="183"/>
      <c r="BK1" s="183"/>
      <c r="BL1" s="183"/>
      <c r="BM1" s="183"/>
      <c r="BN1" s="183"/>
      <c r="BO1" s="183"/>
      <c r="BP1" s="183"/>
      <c r="BQ1" s="183"/>
      <c r="BR1" s="183"/>
      <c r="BS1" s="183"/>
      <c r="BT1" s="183"/>
      <c r="BU1" s="183"/>
      <c r="BV1" s="183"/>
      <c r="BW1" s="183"/>
      <c r="BX1" s="183"/>
      <c r="BY1" s="183"/>
      <c r="BZ1" s="183"/>
      <c r="CA1" s="183"/>
      <c r="CB1" s="183"/>
      <c r="CC1" s="183"/>
    </row>
    <row r="2" spans="1:81" s="14" customFormat="1" ht="21" customHeight="1" thickBot="1">
      <c r="A2" s="44"/>
      <c r="B2" s="462" t="s">
        <v>202</v>
      </c>
      <c r="C2" s="462"/>
      <c r="D2" s="462"/>
      <c r="E2" s="462"/>
      <c r="F2" s="462"/>
      <c r="G2" s="462"/>
      <c r="H2" s="462"/>
      <c r="I2" s="462"/>
      <c r="J2" s="462"/>
      <c r="K2" s="462"/>
      <c r="L2" s="183"/>
      <c r="M2" s="183"/>
      <c r="N2" s="647"/>
      <c r="O2" s="648"/>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AW2" s="183"/>
      <c r="AX2" s="183"/>
      <c r="AY2" s="183"/>
      <c r="AZ2" s="183"/>
      <c r="BA2" s="183"/>
      <c r="BB2" s="183"/>
      <c r="BC2" s="183"/>
      <c r="BD2" s="183"/>
      <c r="BE2" s="183"/>
      <c r="BF2" s="183"/>
      <c r="BG2" s="183"/>
      <c r="BH2" s="183"/>
      <c r="BI2" s="183"/>
      <c r="BJ2" s="183"/>
      <c r="BK2" s="183"/>
      <c r="BL2" s="183"/>
      <c r="BM2" s="183"/>
      <c r="BN2" s="183"/>
      <c r="BO2" s="183"/>
      <c r="BP2" s="183"/>
      <c r="BQ2" s="183"/>
      <c r="BR2" s="183"/>
      <c r="BS2" s="183"/>
      <c r="BT2" s="183"/>
      <c r="BU2" s="183"/>
      <c r="BV2" s="183"/>
      <c r="BW2" s="183"/>
      <c r="BX2" s="183"/>
      <c r="BY2" s="183"/>
      <c r="BZ2" s="183"/>
      <c r="CA2" s="183"/>
      <c r="CB2" s="183"/>
      <c r="CC2" s="183"/>
    </row>
    <row r="3" spans="1:81" ht="39" customHeight="1" thickTop="1" thickBot="1">
      <c r="B3" s="649" t="s">
        <v>96</v>
      </c>
      <c r="C3" s="649"/>
      <c r="D3" s="649"/>
      <c r="E3" s="649"/>
      <c r="F3" s="649"/>
      <c r="G3" s="649"/>
      <c r="H3" s="649"/>
      <c r="I3" s="649"/>
      <c r="J3" s="649"/>
      <c r="K3" s="649"/>
      <c r="L3" s="184"/>
      <c r="M3" s="184"/>
      <c r="N3" s="184"/>
      <c r="O3" s="184"/>
      <c r="P3" s="185"/>
      <c r="Q3" s="185"/>
      <c r="R3" s="185"/>
      <c r="S3" s="185"/>
      <c r="T3" s="185"/>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c r="AW3" s="185"/>
      <c r="AX3" s="185"/>
      <c r="AY3" s="185"/>
      <c r="AZ3" s="185"/>
      <c r="BA3" s="185"/>
      <c r="BB3" s="185"/>
      <c r="BC3" s="185"/>
      <c r="BD3" s="185"/>
      <c r="BE3" s="185"/>
      <c r="BF3" s="185"/>
      <c r="BG3" s="185"/>
      <c r="BH3" s="185"/>
      <c r="BI3" s="185"/>
      <c r="BJ3" s="185"/>
      <c r="BK3" s="185"/>
      <c r="BL3" s="185"/>
      <c r="BM3" s="185"/>
      <c r="BN3" s="185"/>
      <c r="BO3" s="185"/>
      <c r="BP3" s="185"/>
      <c r="BQ3" s="185"/>
      <c r="BR3" s="185"/>
      <c r="BS3" s="185"/>
      <c r="BT3" s="185"/>
      <c r="BU3" s="185"/>
      <c r="BV3" s="185"/>
      <c r="BW3" s="185"/>
      <c r="BX3" s="185"/>
      <c r="BY3" s="185"/>
      <c r="BZ3" s="185"/>
      <c r="CA3" s="185"/>
      <c r="CB3" s="185"/>
      <c r="CC3" s="185"/>
    </row>
    <row r="4" spans="1:81" ht="21" customHeight="1">
      <c r="B4" s="650" t="s">
        <v>97</v>
      </c>
      <c r="C4" s="652" t="s">
        <v>98</v>
      </c>
      <c r="D4" s="653"/>
      <c r="E4" s="653"/>
      <c r="F4" s="653"/>
      <c r="G4" s="653"/>
      <c r="H4" s="654"/>
      <c r="I4" s="655" t="s">
        <v>99</v>
      </c>
      <c r="J4" s="656"/>
      <c r="K4" s="657" t="s">
        <v>32</v>
      </c>
      <c r="L4" s="184"/>
      <c r="M4" s="184"/>
      <c r="N4" s="184"/>
      <c r="O4" s="184"/>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85"/>
      <c r="BD4" s="185"/>
      <c r="BE4" s="185"/>
      <c r="BF4" s="185"/>
      <c r="BG4" s="185"/>
      <c r="BH4" s="185"/>
      <c r="BI4" s="185"/>
      <c r="BJ4" s="185"/>
      <c r="BK4" s="185"/>
      <c r="BL4" s="185"/>
      <c r="BM4" s="185"/>
      <c r="BN4" s="185"/>
      <c r="BO4" s="185"/>
      <c r="BP4" s="185"/>
      <c r="BQ4" s="185"/>
      <c r="BR4" s="185"/>
      <c r="BS4" s="185"/>
      <c r="BT4" s="185"/>
      <c r="BU4" s="185"/>
      <c r="BV4" s="185"/>
      <c r="BW4" s="185"/>
      <c r="BX4" s="185"/>
      <c r="BY4" s="185"/>
      <c r="BZ4" s="185"/>
      <c r="CA4" s="185"/>
      <c r="CB4" s="185"/>
      <c r="CC4" s="185"/>
    </row>
    <row r="5" spans="1:81" ht="21" customHeight="1">
      <c r="B5" s="651"/>
      <c r="C5" s="639" t="s">
        <v>100</v>
      </c>
      <c r="D5" s="640"/>
      <c r="E5" s="186" t="s">
        <v>101</v>
      </c>
      <c r="F5" s="639" t="s">
        <v>102</v>
      </c>
      <c r="G5" s="640"/>
      <c r="H5" s="186" t="s">
        <v>32</v>
      </c>
      <c r="I5" s="641" t="s">
        <v>103</v>
      </c>
      <c r="J5" s="642"/>
      <c r="K5" s="658"/>
      <c r="L5" s="184"/>
      <c r="M5" s="184"/>
      <c r="N5" s="184"/>
      <c r="O5" s="184"/>
      <c r="P5" s="185"/>
      <c r="Q5" s="185"/>
      <c r="R5" s="185"/>
      <c r="S5" s="185"/>
      <c r="T5" s="185"/>
      <c r="U5" s="185"/>
      <c r="V5" s="185"/>
      <c r="W5" s="185"/>
      <c r="X5" s="185"/>
      <c r="Y5" s="185"/>
      <c r="Z5" s="185"/>
      <c r="AA5" s="185"/>
      <c r="AB5" s="185"/>
      <c r="AC5" s="185"/>
      <c r="AD5" s="185"/>
      <c r="AE5" s="185"/>
      <c r="AF5" s="185"/>
      <c r="AG5" s="185"/>
      <c r="AH5" s="185"/>
      <c r="AI5" s="185"/>
      <c r="AJ5" s="185"/>
      <c r="AK5" s="185"/>
      <c r="AL5" s="185"/>
      <c r="AM5" s="185"/>
      <c r="AN5" s="185"/>
      <c r="AO5" s="185"/>
      <c r="AP5" s="185"/>
      <c r="AQ5" s="185"/>
      <c r="AR5" s="185"/>
      <c r="AS5" s="185"/>
      <c r="AT5" s="185"/>
      <c r="AU5" s="185"/>
      <c r="AV5" s="185"/>
      <c r="AW5" s="185"/>
      <c r="AX5" s="185"/>
      <c r="AY5" s="185"/>
      <c r="AZ5" s="185"/>
      <c r="BA5" s="185"/>
      <c r="BB5" s="185"/>
      <c r="BC5" s="185"/>
      <c r="BD5" s="185"/>
      <c r="BE5" s="185"/>
      <c r="BF5" s="185"/>
      <c r="BG5" s="185"/>
      <c r="BH5" s="185"/>
      <c r="BI5" s="185"/>
      <c r="BJ5" s="185"/>
      <c r="BK5" s="185"/>
      <c r="BL5" s="185"/>
      <c r="BM5" s="185"/>
      <c r="BN5" s="185"/>
      <c r="BO5" s="185"/>
      <c r="BP5" s="185"/>
      <c r="BQ5" s="185"/>
      <c r="BR5" s="185"/>
      <c r="BS5" s="185"/>
      <c r="BT5" s="185"/>
      <c r="BU5" s="185"/>
      <c r="BV5" s="185"/>
      <c r="BW5" s="185"/>
      <c r="BX5" s="185"/>
      <c r="BY5" s="185"/>
      <c r="BZ5" s="185"/>
      <c r="CA5" s="185"/>
      <c r="CB5" s="185"/>
      <c r="CC5" s="185"/>
    </row>
    <row r="6" spans="1:81" ht="65.25" customHeight="1">
      <c r="B6" s="187" t="s">
        <v>104</v>
      </c>
      <c r="C6" s="663">
        <v>1</v>
      </c>
      <c r="D6" s="664"/>
      <c r="E6" s="188"/>
      <c r="F6" s="665">
        <v>1</v>
      </c>
      <c r="G6" s="666"/>
      <c r="H6" s="189">
        <f>SUM(C6:G6)</f>
        <v>2</v>
      </c>
      <c r="I6" s="665"/>
      <c r="J6" s="666"/>
      <c r="K6" s="190">
        <f>SUM(H6,I6)</f>
        <v>2</v>
      </c>
      <c r="L6" s="184"/>
      <c r="M6" s="184"/>
      <c r="N6" s="184"/>
      <c r="O6" s="184"/>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row>
    <row r="7" spans="1:81" ht="66" customHeight="1" thickBot="1">
      <c r="B7" s="191" t="s">
        <v>105</v>
      </c>
      <c r="C7" s="667">
        <v>2</v>
      </c>
      <c r="D7" s="668"/>
      <c r="E7" s="192">
        <v>2</v>
      </c>
      <c r="F7" s="643">
        <v>1</v>
      </c>
      <c r="G7" s="644"/>
      <c r="H7" s="193">
        <f>SUM(C7:G7)</f>
        <v>5</v>
      </c>
      <c r="I7" s="643">
        <v>1</v>
      </c>
      <c r="J7" s="644"/>
      <c r="K7" s="194">
        <f>SUM(H7,I7)</f>
        <v>6</v>
      </c>
      <c r="L7" s="184"/>
      <c r="M7" s="184"/>
      <c r="N7" s="184"/>
      <c r="O7" s="184"/>
      <c r="P7" s="185"/>
      <c r="Q7" s="185"/>
      <c r="R7" s="185"/>
      <c r="S7" s="185"/>
      <c r="T7" s="185"/>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B7" s="185"/>
      <c r="BC7" s="185"/>
      <c r="BD7" s="185"/>
      <c r="BE7" s="185"/>
      <c r="BF7" s="185"/>
      <c r="BG7" s="185"/>
      <c r="BH7" s="185"/>
      <c r="BI7" s="185"/>
      <c r="BJ7" s="185"/>
      <c r="BK7" s="185"/>
      <c r="BL7" s="185"/>
      <c r="BM7" s="185"/>
      <c r="BN7" s="185"/>
      <c r="BO7" s="185"/>
      <c r="BP7" s="185"/>
      <c r="BQ7" s="185"/>
      <c r="BR7" s="185"/>
      <c r="BS7" s="185"/>
      <c r="BT7" s="185"/>
      <c r="BU7" s="185"/>
      <c r="BV7" s="185"/>
      <c r="BW7" s="185"/>
      <c r="BX7" s="185"/>
      <c r="BY7" s="185"/>
      <c r="BZ7" s="185"/>
      <c r="CA7" s="185"/>
      <c r="CB7" s="185"/>
      <c r="CC7" s="185"/>
    </row>
    <row r="8" spans="1:81">
      <c r="B8" s="659"/>
      <c r="C8" s="659"/>
      <c r="D8" s="659"/>
      <c r="E8" s="659"/>
      <c r="F8" s="659"/>
      <c r="G8" s="659"/>
      <c r="H8" s="659"/>
      <c r="I8" s="659"/>
      <c r="J8" s="659"/>
      <c r="K8" s="659"/>
      <c r="L8" s="184"/>
      <c r="M8" s="184"/>
      <c r="N8" s="184"/>
      <c r="O8" s="184"/>
      <c r="P8" s="185"/>
      <c r="Q8" s="185"/>
      <c r="R8" s="185"/>
      <c r="S8" s="185"/>
      <c r="T8" s="185"/>
      <c r="U8" s="185"/>
      <c r="V8" s="185"/>
      <c r="W8" s="185"/>
      <c r="X8" s="185"/>
      <c r="Y8" s="185"/>
      <c r="Z8" s="185"/>
      <c r="AA8" s="185"/>
      <c r="AB8" s="185"/>
      <c r="AC8" s="185"/>
      <c r="AD8" s="185"/>
      <c r="AE8" s="185"/>
      <c r="AF8" s="185"/>
      <c r="AG8" s="185"/>
      <c r="AH8" s="185"/>
      <c r="AI8" s="185"/>
      <c r="AJ8" s="185"/>
      <c r="AK8" s="185"/>
      <c r="AL8" s="185"/>
      <c r="AM8" s="185"/>
      <c r="AN8" s="185"/>
      <c r="AO8" s="185"/>
      <c r="AP8" s="185"/>
      <c r="AQ8" s="185"/>
      <c r="AR8" s="185"/>
      <c r="AS8" s="185"/>
      <c r="AT8" s="185"/>
      <c r="AU8" s="185"/>
      <c r="AV8" s="185"/>
      <c r="AW8" s="185"/>
      <c r="AX8" s="185"/>
      <c r="AY8" s="185"/>
      <c r="AZ8" s="185"/>
      <c r="BA8" s="185"/>
      <c r="BB8" s="185"/>
      <c r="BC8" s="185"/>
      <c r="BD8" s="185"/>
      <c r="BE8" s="185"/>
      <c r="BF8" s="185"/>
      <c r="BG8" s="185"/>
      <c r="BH8" s="185"/>
      <c r="BI8" s="185"/>
      <c r="BJ8" s="185"/>
      <c r="BK8" s="185"/>
      <c r="BL8" s="185"/>
      <c r="BM8" s="185"/>
      <c r="BN8" s="185"/>
      <c r="BO8" s="185"/>
      <c r="BP8" s="185"/>
      <c r="BQ8" s="185"/>
      <c r="BR8" s="185"/>
      <c r="BS8" s="185"/>
      <c r="BT8" s="185"/>
      <c r="BU8" s="185"/>
      <c r="BV8" s="185"/>
      <c r="BW8" s="185"/>
      <c r="BX8" s="185"/>
      <c r="BY8" s="185"/>
      <c r="BZ8" s="185"/>
      <c r="CA8" s="185"/>
      <c r="CB8" s="185"/>
      <c r="CC8" s="185"/>
    </row>
    <row r="9" spans="1:81">
      <c r="B9" s="660" t="s">
        <v>28</v>
      </c>
      <c r="C9" s="660"/>
      <c r="D9" s="660"/>
      <c r="E9" s="660"/>
      <c r="F9" s="660"/>
      <c r="G9" s="660"/>
      <c r="H9" s="660"/>
      <c r="I9" s="660"/>
      <c r="J9" s="660"/>
      <c r="K9" s="660"/>
      <c r="L9" s="184"/>
      <c r="M9" s="184"/>
      <c r="N9" s="184"/>
      <c r="O9" s="184"/>
      <c r="P9" s="185"/>
      <c r="Q9" s="185"/>
      <c r="R9" s="185"/>
      <c r="S9" s="185"/>
      <c r="T9" s="185"/>
      <c r="U9" s="185"/>
      <c r="V9" s="185"/>
      <c r="W9" s="185"/>
      <c r="X9" s="185"/>
      <c r="Y9" s="185"/>
      <c r="Z9" s="185"/>
      <c r="AA9" s="185"/>
      <c r="AB9" s="185"/>
      <c r="AC9" s="185"/>
      <c r="AD9" s="185"/>
      <c r="AE9" s="185"/>
      <c r="AF9" s="185"/>
      <c r="AG9" s="185"/>
      <c r="AH9" s="185"/>
      <c r="AI9" s="185"/>
      <c r="AJ9" s="185"/>
      <c r="AK9" s="185"/>
      <c r="AL9" s="185"/>
      <c r="AM9" s="185"/>
      <c r="AN9" s="185"/>
      <c r="AO9" s="185"/>
      <c r="AP9" s="185"/>
      <c r="AQ9" s="185"/>
      <c r="AR9" s="185"/>
      <c r="AS9" s="185"/>
      <c r="AT9" s="185"/>
      <c r="AU9" s="185"/>
      <c r="AV9" s="185"/>
      <c r="AW9" s="185"/>
      <c r="AX9" s="185"/>
      <c r="AY9" s="185"/>
      <c r="AZ9" s="185"/>
      <c r="BA9" s="185"/>
      <c r="BB9" s="185"/>
      <c r="BC9" s="185"/>
      <c r="BD9" s="185"/>
      <c r="BE9" s="185"/>
      <c r="BF9" s="185"/>
      <c r="BG9" s="185"/>
      <c r="BH9" s="185"/>
      <c r="BI9" s="185"/>
      <c r="BJ9" s="185"/>
      <c r="BK9" s="185"/>
      <c r="BL9" s="185"/>
      <c r="BM9" s="185"/>
      <c r="BN9" s="185"/>
      <c r="BO9" s="185"/>
      <c r="BP9" s="185"/>
      <c r="BQ9" s="185"/>
      <c r="BR9" s="185"/>
      <c r="BS9" s="185"/>
      <c r="BT9" s="185"/>
      <c r="BU9" s="185"/>
      <c r="BV9" s="185"/>
      <c r="BW9" s="185"/>
      <c r="BX9" s="185"/>
      <c r="BY9" s="185"/>
      <c r="BZ9" s="185"/>
      <c r="CA9" s="185"/>
      <c r="CB9" s="185"/>
      <c r="CC9" s="185"/>
    </row>
    <row r="10" spans="1:81" ht="20.25" customHeight="1">
      <c r="B10" s="661" t="s">
        <v>106</v>
      </c>
      <c r="C10" s="661"/>
      <c r="D10" s="661"/>
      <c r="E10" s="661"/>
      <c r="F10" s="661"/>
      <c r="G10" s="661"/>
      <c r="H10" s="661"/>
      <c r="I10" s="661"/>
      <c r="J10" s="661"/>
      <c r="K10" s="661"/>
      <c r="L10" s="184"/>
      <c r="M10" s="184"/>
      <c r="N10" s="184"/>
      <c r="O10" s="184"/>
      <c r="P10" s="185"/>
      <c r="Q10" s="185"/>
      <c r="R10" s="185"/>
      <c r="S10" s="185"/>
      <c r="T10" s="185"/>
      <c r="U10" s="185"/>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185"/>
      <c r="AY10" s="185"/>
      <c r="AZ10" s="185"/>
      <c r="BA10" s="185"/>
      <c r="BB10" s="185"/>
      <c r="BC10" s="185"/>
      <c r="BD10" s="185"/>
      <c r="BE10" s="185"/>
      <c r="BF10" s="185"/>
      <c r="BG10" s="185"/>
      <c r="BH10" s="185"/>
      <c r="BI10" s="185"/>
      <c r="BJ10" s="185"/>
      <c r="BK10" s="185"/>
      <c r="BL10" s="185"/>
      <c r="BM10" s="185"/>
      <c r="BN10" s="185"/>
      <c r="BO10" s="185"/>
      <c r="BP10" s="185"/>
      <c r="BQ10" s="185"/>
      <c r="BR10" s="185"/>
      <c r="BS10" s="185"/>
      <c r="BT10" s="185"/>
      <c r="BU10" s="185"/>
      <c r="BV10" s="185"/>
      <c r="BW10" s="185"/>
      <c r="BX10" s="185"/>
      <c r="BY10" s="185"/>
      <c r="BZ10" s="185"/>
      <c r="CA10" s="185"/>
      <c r="CB10" s="185"/>
      <c r="CC10" s="185"/>
    </row>
    <row r="11" spans="1:81" ht="15" customHeight="1">
      <c r="B11" s="662"/>
      <c r="C11" s="662"/>
      <c r="D11" s="662"/>
      <c r="E11" s="662"/>
      <c r="F11" s="662"/>
      <c r="G11" s="662"/>
      <c r="H11" s="662"/>
      <c r="I11" s="662"/>
      <c r="J11" s="662"/>
      <c r="K11" s="662"/>
      <c r="L11" s="184"/>
      <c r="M11" s="184"/>
      <c r="N11" s="184"/>
      <c r="O11" s="184"/>
      <c r="P11" s="185"/>
      <c r="Q11" s="185"/>
      <c r="R11" s="185"/>
      <c r="S11" s="185"/>
      <c r="T11" s="185"/>
      <c r="U11" s="185"/>
      <c r="V11" s="185"/>
      <c r="W11" s="185"/>
      <c r="X11" s="185"/>
      <c r="Y11" s="185"/>
      <c r="Z11" s="185"/>
      <c r="AA11" s="185"/>
      <c r="AB11" s="185"/>
      <c r="AC11" s="185"/>
      <c r="AD11" s="185"/>
      <c r="AE11" s="185"/>
      <c r="AF11" s="185"/>
      <c r="AG11" s="185"/>
      <c r="AH11" s="185"/>
      <c r="AI11" s="185"/>
      <c r="AJ11" s="185"/>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185"/>
      <c r="BK11" s="185"/>
      <c r="BL11" s="185"/>
      <c r="BM11" s="185"/>
      <c r="BN11" s="185"/>
      <c r="BO11" s="185"/>
      <c r="BP11" s="185"/>
      <c r="BQ11" s="185"/>
      <c r="BR11" s="185"/>
      <c r="BS11" s="185"/>
      <c r="BT11" s="185"/>
      <c r="BU11" s="185"/>
      <c r="BV11" s="185"/>
      <c r="BW11" s="185"/>
      <c r="BX11" s="185"/>
      <c r="BY11" s="185"/>
      <c r="BZ11" s="185"/>
      <c r="CA11" s="185"/>
      <c r="CB11" s="185"/>
      <c r="CC11" s="185"/>
    </row>
    <row r="12" spans="1:81" ht="39" customHeight="1" thickBot="1">
      <c r="B12" s="669" t="s">
        <v>107</v>
      </c>
      <c r="C12" s="669"/>
      <c r="D12" s="669"/>
      <c r="E12" s="669"/>
      <c r="F12" s="669"/>
      <c r="G12" s="669"/>
      <c r="H12" s="669"/>
      <c r="I12" s="669"/>
      <c r="J12" s="669"/>
      <c r="K12" s="669"/>
      <c r="L12" s="184"/>
      <c r="M12" s="184"/>
      <c r="N12" s="184"/>
      <c r="O12" s="184"/>
      <c r="P12" s="185"/>
      <c r="Q12" s="185"/>
      <c r="R12" s="185"/>
      <c r="S12" s="185"/>
      <c r="T12" s="185"/>
      <c r="U12" s="185"/>
      <c r="V12" s="185"/>
      <c r="W12" s="185"/>
      <c r="X12" s="185"/>
      <c r="Y12" s="185"/>
      <c r="Z12" s="185"/>
      <c r="AA12" s="185"/>
      <c r="AB12" s="185"/>
      <c r="AC12" s="185"/>
      <c r="AD12" s="185"/>
      <c r="AE12" s="185"/>
      <c r="AF12" s="185"/>
      <c r="AG12" s="185"/>
      <c r="AH12" s="185"/>
      <c r="AI12" s="185"/>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185"/>
      <c r="BK12" s="185"/>
      <c r="BL12" s="185"/>
      <c r="BM12" s="185"/>
      <c r="BN12" s="185"/>
      <c r="BO12" s="185"/>
      <c r="BP12" s="185"/>
      <c r="BQ12" s="185"/>
      <c r="BR12" s="185"/>
      <c r="BS12" s="185"/>
      <c r="BT12" s="185"/>
      <c r="BU12" s="185"/>
      <c r="BV12" s="185"/>
      <c r="BW12" s="185"/>
      <c r="BX12" s="185"/>
      <c r="BY12" s="185"/>
      <c r="BZ12" s="185"/>
      <c r="CA12" s="185"/>
      <c r="CB12" s="185"/>
      <c r="CC12" s="185"/>
    </row>
    <row r="13" spans="1:81" ht="26.25" customHeight="1">
      <c r="B13" s="670" t="s">
        <v>108</v>
      </c>
      <c r="C13" s="671"/>
      <c r="D13" s="671" t="s">
        <v>109</v>
      </c>
      <c r="E13" s="671"/>
      <c r="F13" s="671"/>
      <c r="G13" s="671" t="s">
        <v>110</v>
      </c>
      <c r="H13" s="671"/>
      <c r="I13" s="671"/>
      <c r="J13" s="671" t="s">
        <v>32</v>
      </c>
      <c r="K13" s="672"/>
      <c r="L13" s="184"/>
      <c r="M13" s="184"/>
      <c r="N13" s="184"/>
      <c r="O13" s="184"/>
      <c r="P13" s="185"/>
      <c r="Q13" s="185"/>
      <c r="R13" s="185"/>
      <c r="S13" s="185"/>
      <c r="T13" s="185"/>
      <c r="U13" s="185"/>
      <c r="V13" s="185"/>
      <c r="W13" s="185"/>
      <c r="X13" s="185"/>
      <c r="Y13" s="185"/>
      <c r="Z13" s="185"/>
      <c r="AA13" s="185"/>
      <c r="AB13" s="185"/>
      <c r="AC13" s="185"/>
      <c r="AD13" s="185"/>
      <c r="AE13" s="185"/>
      <c r="AF13" s="185"/>
      <c r="AG13" s="185"/>
      <c r="AH13" s="185"/>
      <c r="AI13" s="185"/>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185"/>
      <c r="BK13" s="185"/>
      <c r="BL13" s="185"/>
      <c r="BM13" s="185"/>
      <c r="BN13" s="185"/>
      <c r="BO13" s="185"/>
      <c r="BP13" s="185"/>
      <c r="BQ13" s="185"/>
      <c r="BR13" s="185"/>
      <c r="BS13" s="185"/>
      <c r="BT13" s="185"/>
      <c r="BU13" s="185"/>
      <c r="BV13" s="185"/>
      <c r="BW13" s="185"/>
      <c r="BX13" s="185"/>
      <c r="BY13" s="185"/>
      <c r="BZ13" s="185"/>
      <c r="CA13" s="185"/>
      <c r="CB13" s="185"/>
      <c r="CC13" s="185"/>
    </row>
    <row r="14" spans="1:81" ht="15" customHeight="1">
      <c r="B14" s="673"/>
      <c r="C14" s="674"/>
      <c r="D14" s="675"/>
      <c r="E14" s="676"/>
      <c r="F14" s="677"/>
      <c r="G14" s="675"/>
      <c r="H14" s="676"/>
      <c r="I14" s="677"/>
      <c r="J14" s="680">
        <f>SUM(B14:I14)</f>
        <v>0</v>
      </c>
      <c r="K14" s="681"/>
      <c r="L14" s="184"/>
      <c r="M14" s="184"/>
      <c r="N14" s="184"/>
      <c r="O14" s="184"/>
      <c r="P14" s="185"/>
      <c r="Q14" s="185"/>
      <c r="R14" s="185"/>
      <c r="S14" s="185"/>
      <c r="T14" s="185"/>
      <c r="U14" s="185"/>
      <c r="V14" s="185"/>
      <c r="W14" s="185"/>
      <c r="X14" s="185"/>
      <c r="Y14" s="185"/>
      <c r="Z14" s="185"/>
      <c r="AA14" s="185"/>
      <c r="AB14" s="185"/>
      <c r="AC14" s="185"/>
      <c r="AD14" s="185"/>
      <c r="AE14" s="185"/>
      <c r="AF14" s="185"/>
      <c r="AG14" s="185"/>
      <c r="AH14" s="185"/>
      <c r="AI14" s="185"/>
      <c r="AJ14" s="185"/>
      <c r="AK14" s="185"/>
      <c r="AL14" s="185"/>
      <c r="AM14" s="185"/>
      <c r="AN14" s="185"/>
      <c r="AO14" s="185"/>
      <c r="AP14" s="185"/>
      <c r="AQ14" s="185"/>
      <c r="AR14" s="185"/>
      <c r="AS14" s="185"/>
      <c r="AT14" s="185"/>
      <c r="AU14" s="185"/>
      <c r="AV14" s="185"/>
      <c r="AW14" s="185"/>
      <c r="AX14" s="185"/>
      <c r="AY14" s="185"/>
      <c r="AZ14" s="185"/>
      <c r="BA14" s="185"/>
      <c r="BB14" s="185"/>
      <c r="BC14" s="185"/>
      <c r="BD14" s="185"/>
      <c r="BE14" s="185"/>
      <c r="BF14" s="185"/>
      <c r="BG14" s="185"/>
      <c r="BH14" s="185"/>
      <c r="BI14" s="185"/>
      <c r="BJ14" s="185"/>
      <c r="BK14" s="185"/>
      <c r="BL14" s="185"/>
      <c r="BM14" s="185"/>
      <c r="BN14" s="185"/>
      <c r="BO14" s="185"/>
      <c r="BP14" s="185"/>
      <c r="BQ14" s="185"/>
      <c r="BR14" s="185"/>
      <c r="BS14" s="185"/>
      <c r="BT14" s="185"/>
      <c r="BU14" s="185"/>
      <c r="BV14" s="185"/>
      <c r="BW14" s="185"/>
      <c r="BX14" s="185"/>
      <c r="BY14" s="185"/>
      <c r="BZ14" s="185"/>
      <c r="CA14" s="185"/>
      <c r="CB14" s="185"/>
      <c r="CC14" s="185"/>
    </row>
    <row r="15" spans="1:81" ht="15" customHeight="1">
      <c r="B15" s="673" t="s">
        <v>312</v>
      </c>
      <c r="C15" s="674"/>
      <c r="D15" s="675">
        <v>1</v>
      </c>
      <c r="E15" s="676"/>
      <c r="F15" s="677"/>
      <c r="G15" s="675">
        <v>1</v>
      </c>
      <c r="H15" s="676"/>
      <c r="I15" s="677"/>
      <c r="J15" s="678">
        <f t="shared" ref="J15:J49" si="0">SUM(B15:I15)</f>
        <v>2</v>
      </c>
      <c r="K15" s="679"/>
      <c r="L15" s="184"/>
      <c r="M15" s="184"/>
      <c r="N15" s="184"/>
      <c r="O15" s="184"/>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5"/>
      <c r="AM15" s="185"/>
      <c r="AN15" s="185"/>
      <c r="AO15" s="185"/>
      <c r="AP15" s="185"/>
      <c r="AQ15" s="185"/>
      <c r="AR15" s="185"/>
      <c r="AS15" s="185"/>
      <c r="AT15" s="185"/>
      <c r="AU15" s="185"/>
      <c r="AV15" s="185"/>
      <c r="AW15" s="185"/>
      <c r="AX15" s="185"/>
      <c r="AY15" s="185"/>
      <c r="AZ15" s="185"/>
      <c r="BA15" s="185"/>
      <c r="BB15" s="185"/>
      <c r="BC15" s="185"/>
      <c r="BD15" s="185"/>
      <c r="BE15" s="185"/>
      <c r="BF15" s="185"/>
      <c r="BG15" s="185"/>
      <c r="BH15" s="185"/>
      <c r="BI15" s="185"/>
      <c r="BJ15" s="185"/>
      <c r="BK15" s="185"/>
      <c r="BL15" s="185"/>
      <c r="BM15" s="185"/>
      <c r="BN15" s="185"/>
      <c r="BO15" s="185"/>
      <c r="BP15" s="185"/>
      <c r="BQ15" s="185"/>
      <c r="BR15" s="185"/>
      <c r="BS15" s="185"/>
      <c r="BT15" s="185"/>
      <c r="BU15" s="185"/>
      <c r="BV15" s="185"/>
      <c r="BW15" s="185"/>
      <c r="BX15" s="185"/>
      <c r="BY15" s="185"/>
      <c r="BZ15" s="185"/>
      <c r="CA15" s="185"/>
      <c r="CB15" s="185"/>
      <c r="CC15" s="185"/>
    </row>
    <row r="16" spans="1:81" ht="15" customHeight="1">
      <c r="B16" s="673"/>
      <c r="C16" s="674"/>
      <c r="D16" s="675"/>
      <c r="E16" s="676"/>
      <c r="F16" s="677"/>
      <c r="G16" s="675"/>
      <c r="H16" s="676"/>
      <c r="I16" s="677"/>
      <c r="J16" s="678">
        <f t="shared" si="0"/>
        <v>0</v>
      </c>
      <c r="K16" s="679"/>
      <c r="L16" s="184"/>
      <c r="M16" s="184"/>
      <c r="N16" s="184"/>
      <c r="O16" s="184"/>
      <c r="P16" s="185"/>
      <c r="Q16" s="185"/>
      <c r="R16" s="185"/>
      <c r="S16" s="185"/>
      <c r="T16" s="185"/>
      <c r="U16" s="185"/>
      <c r="V16" s="185"/>
      <c r="W16" s="185"/>
      <c r="X16" s="185"/>
      <c r="Y16" s="185"/>
      <c r="Z16" s="185"/>
      <c r="AA16" s="185"/>
      <c r="AB16" s="185"/>
      <c r="AC16" s="185"/>
      <c r="AD16" s="185"/>
      <c r="AE16" s="185"/>
      <c r="AF16" s="185"/>
      <c r="AG16" s="185"/>
      <c r="AH16" s="185"/>
      <c r="AI16" s="185"/>
      <c r="AJ16" s="185"/>
      <c r="AK16" s="185"/>
      <c r="AL16" s="185"/>
      <c r="AM16" s="185"/>
      <c r="AN16" s="185"/>
      <c r="AO16" s="185"/>
      <c r="AP16" s="185"/>
      <c r="AQ16" s="185"/>
      <c r="AR16" s="185"/>
      <c r="AS16" s="185"/>
      <c r="AT16" s="185"/>
      <c r="AU16" s="185"/>
      <c r="AV16" s="185"/>
      <c r="AW16" s="185"/>
      <c r="AX16" s="185"/>
      <c r="AY16" s="185"/>
      <c r="AZ16" s="185"/>
      <c r="BA16" s="185"/>
      <c r="BB16" s="185"/>
      <c r="BC16" s="185"/>
      <c r="BD16" s="185"/>
      <c r="BE16" s="185"/>
      <c r="BF16" s="185"/>
      <c r="BG16" s="185"/>
      <c r="BH16" s="185"/>
      <c r="BI16" s="185"/>
      <c r="BJ16" s="185"/>
      <c r="BK16" s="185"/>
      <c r="BL16" s="185"/>
      <c r="BM16" s="185"/>
      <c r="BN16" s="185"/>
      <c r="BO16" s="185"/>
      <c r="BP16" s="185"/>
      <c r="BQ16" s="185"/>
      <c r="BR16" s="185"/>
      <c r="BS16" s="185"/>
      <c r="BT16" s="185"/>
      <c r="BU16" s="185"/>
      <c r="BV16" s="185"/>
      <c r="BW16" s="185"/>
      <c r="BX16" s="185"/>
      <c r="BY16" s="185"/>
      <c r="BZ16" s="185"/>
      <c r="CA16" s="185"/>
      <c r="CB16" s="185"/>
      <c r="CC16" s="185"/>
    </row>
    <row r="17" spans="2:81" ht="15" customHeight="1">
      <c r="B17" s="673" t="s">
        <v>350</v>
      </c>
      <c r="C17" s="674"/>
      <c r="D17" s="675">
        <v>1</v>
      </c>
      <c r="E17" s="676"/>
      <c r="F17" s="677"/>
      <c r="G17" s="675">
        <v>1</v>
      </c>
      <c r="H17" s="676"/>
      <c r="I17" s="677"/>
      <c r="J17" s="678">
        <f t="shared" si="0"/>
        <v>2</v>
      </c>
      <c r="K17" s="679"/>
      <c r="L17" s="184"/>
      <c r="M17" s="184"/>
      <c r="N17" s="184"/>
      <c r="O17" s="184"/>
      <c r="P17" s="185"/>
      <c r="Q17" s="185"/>
      <c r="R17" s="185"/>
      <c r="S17" s="185"/>
      <c r="T17" s="185"/>
      <c r="U17" s="185"/>
      <c r="V17" s="185"/>
      <c r="W17" s="185"/>
      <c r="X17" s="185"/>
      <c r="Y17" s="185"/>
      <c r="Z17" s="185"/>
      <c r="AA17" s="185"/>
      <c r="AB17" s="185"/>
      <c r="AC17" s="185"/>
      <c r="AD17" s="185"/>
      <c r="AE17" s="185"/>
      <c r="AF17" s="185"/>
      <c r="AG17" s="185"/>
      <c r="AH17" s="185"/>
      <c r="AI17" s="185"/>
      <c r="AJ17" s="185"/>
      <c r="AK17" s="185"/>
      <c r="AL17" s="185"/>
      <c r="AM17" s="185"/>
      <c r="AN17" s="185"/>
      <c r="AO17" s="185"/>
      <c r="AP17" s="185"/>
      <c r="AQ17" s="185"/>
      <c r="AR17" s="185"/>
      <c r="AS17" s="185"/>
      <c r="AT17" s="185"/>
      <c r="AU17" s="185"/>
      <c r="AV17" s="185"/>
      <c r="AW17" s="185"/>
      <c r="AX17" s="185"/>
      <c r="AY17" s="185"/>
      <c r="AZ17" s="185"/>
      <c r="BA17" s="185"/>
      <c r="BB17" s="185"/>
      <c r="BC17" s="185"/>
      <c r="BD17" s="185"/>
      <c r="BE17" s="185"/>
      <c r="BF17" s="185"/>
      <c r="BG17" s="185"/>
      <c r="BH17" s="185"/>
      <c r="BI17" s="185"/>
      <c r="BJ17" s="185"/>
      <c r="BK17" s="185"/>
      <c r="BL17" s="185"/>
      <c r="BM17" s="185"/>
      <c r="BN17" s="185"/>
      <c r="BO17" s="185"/>
      <c r="BP17" s="185"/>
      <c r="BQ17" s="185"/>
      <c r="BR17" s="185"/>
      <c r="BS17" s="185"/>
      <c r="BT17" s="185"/>
      <c r="BU17" s="185"/>
      <c r="BV17" s="185"/>
      <c r="BW17" s="185"/>
      <c r="BX17" s="185"/>
      <c r="BY17" s="185"/>
      <c r="BZ17" s="185"/>
      <c r="CA17" s="185"/>
      <c r="CB17" s="185"/>
      <c r="CC17" s="185"/>
    </row>
    <row r="18" spans="2:81" ht="15" customHeight="1">
      <c r="B18" s="673"/>
      <c r="C18" s="674"/>
      <c r="D18" s="675"/>
      <c r="E18" s="676"/>
      <c r="F18" s="677"/>
      <c r="G18" s="675"/>
      <c r="H18" s="676"/>
      <c r="I18" s="677"/>
      <c r="J18" s="678">
        <f t="shared" si="0"/>
        <v>0</v>
      </c>
      <c r="K18" s="679"/>
      <c r="L18" s="184"/>
      <c r="M18" s="184"/>
      <c r="N18" s="184"/>
      <c r="O18" s="184"/>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5"/>
      <c r="BA18" s="185"/>
      <c r="BB18" s="185"/>
      <c r="BC18" s="185"/>
      <c r="BD18" s="185"/>
      <c r="BE18" s="185"/>
      <c r="BF18" s="185"/>
      <c r="BG18" s="185"/>
      <c r="BH18" s="185"/>
      <c r="BI18" s="185"/>
      <c r="BJ18" s="185"/>
      <c r="BK18" s="185"/>
      <c r="BL18" s="185"/>
      <c r="BM18" s="185"/>
      <c r="BN18" s="185"/>
      <c r="BO18" s="185"/>
      <c r="BP18" s="185"/>
      <c r="BQ18" s="185"/>
      <c r="BR18" s="185"/>
      <c r="BS18" s="185"/>
      <c r="BT18" s="185"/>
      <c r="BU18" s="185"/>
      <c r="BV18" s="185"/>
      <c r="BW18" s="185"/>
      <c r="BX18" s="185"/>
      <c r="BY18" s="185"/>
      <c r="BZ18" s="185"/>
      <c r="CA18" s="185"/>
      <c r="CB18" s="185"/>
      <c r="CC18" s="185"/>
    </row>
    <row r="19" spans="2:81" ht="15" customHeight="1">
      <c r="B19" s="673" t="s">
        <v>351</v>
      </c>
      <c r="C19" s="674"/>
      <c r="D19" s="675">
        <v>1</v>
      </c>
      <c r="E19" s="676"/>
      <c r="F19" s="677"/>
      <c r="G19" s="675"/>
      <c r="H19" s="676"/>
      <c r="I19" s="677"/>
      <c r="J19" s="678">
        <f t="shared" si="0"/>
        <v>1</v>
      </c>
      <c r="K19" s="679"/>
      <c r="L19" s="184"/>
      <c r="M19" s="184"/>
      <c r="N19" s="184"/>
      <c r="O19" s="184"/>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5"/>
      <c r="BA19" s="185"/>
      <c r="BB19" s="185"/>
      <c r="BC19" s="185"/>
      <c r="BD19" s="185"/>
      <c r="BE19" s="185"/>
      <c r="BF19" s="185"/>
      <c r="BG19" s="185"/>
      <c r="BH19" s="185"/>
      <c r="BI19" s="185"/>
      <c r="BJ19" s="185"/>
      <c r="BK19" s="185"/>
      <c r="BL19" s="185"/>
      <c r="BM19" s="185"/>
      <c r="BN19" s="185"/>
      <c r="BO19" s="185"/>
      <c r="BP19" s="185"/>
      <c r="BQ19" s="185"/>
      <c r="BR19" s="185"/>
      <c r="BS19" s="185"/>
      <c r="BT19" s="185"/>
      <c r="BU19" s="185"/>
      <c r="BV19" s="185"/>
      <c r="BW19" s="185"/>
      <c r="BX19" s="185"/>
      <c r="BY19" s="185"/>
      <c r="BZ19" s="185"/>
      <c r="CA19" s="185"/>
      <c r="CB19" s="185"/>
      <c r="CC19" s="185"/>
    </row>
    <row r="20" spans="2:81" ht="15" customHeight="1">
      <c r="B20" s="673"/>
      <c r="C20" s="674"/>
      <c r="D20" s="675"/>
      <c r="E20" s="676"/>
      <c r="F20" s="677"/>
      <c r="G20" s="675"/>
      <c r="H20" s="676"/>
      <c r="I20" s="677"/>
      <c r="J20" s="678">
        <f t="shared" si="0"/>
        <v>0</v>
      </c>
      <c r="K20" s="679"/>
      <c r="L20" s="184"/>
      <c r="M20" s="184"/>
      <c r="N20" s="184"/>
      <c r="O20" s="184"/>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5"/>
      <c r="BA20" s="185"/>
      <c r="BB20" s="185"/>
      <c r="BC20" s="185"/>
      <c r="BD20" s="185"/>
      <c r="BE20" s="185"/>
      <c r="BF20" s="185"/>
      <c r="BG20" s="185"/>
      <c r="BH20" s="185"/>
      <c r="BI20" s="185"/>
      <c r="BJ20" s="185"/>
      <c r="BK20" s="185"/>
      <c r="BL20" s="185"/>
      <c r="BM20" s="185"/>
      <c r="BN20" s="185"/>
      <c r="BO20" s="185"/>
      <c r="BP20" s="185"/>
      <c r="BQ20" s="185"/>
      <c r="BR20" s="185"/>
      <c r="BS20" s="185"/>
      <c r="BT20" s="185"/>
      <c r="BU20" s="185"/>
      <c r="BV20" s="185"/>
      <c r="BW20" s="185"/>
      <c r="BX20" s="185"/>
      <c r="BY20" s="185"/>
      <c r="BZ20" s="185"/>
      <c r="CA20" s="185"/>
      <c r="CB20" s="185"/>
      <c r="CC20" s="185"/>
    </row>
    <row r="21" spans="2:81" ht="15" customHeight="1">
      <c r="B21" s="673"/>
      <c r="C21" s="674"/>
      <c r="D21" s="675"/>
      <c r="E21" s="676"/>
      <c r="F21" s="677"/>
      <c r="G21" s="675"/>
      <c r="H21" s="676"/>
      <c r="I21" s="677"/>
      <c r="J21" s="678">
        <f t="shared" si="0"/>
        <v>0</v>
      </c>
      <c r="K21" s="679"/>
      <c r="L21" s="184"/>
      <c r="M21" s="184"/>
      <c r="N21" s="184"/>
      <c r="O21" s="184"/>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5"/>
      <c r="BA21" s="185"/>
      <c r="BB21" s="185"/>
      <c r="BC21" s="185"/>
      <c r="BD21" s="185"/>
      <c r="BE21" s="185"/>
      <c r="BF21" s="185"/>
      <c r="BG21" s="185"/>
      <c r="BH21" s="185"/>
      <c r="BI21" s="185"/>
      <c r="BJ21" s="185"/>
      <c r="BK21" s="185"/>
      <c r="BL21" s="185"/>
      <c r="BM21" s="185"/>
      <c r="BN21" s="185"/>
      <c r="BO21" s="185"/>
      <c r="BP21" s="185"/>
      <c r="BQ21" s="185"/>
      <c r="BR21" s="185"/>
      <c r="BS21" s="185"/>
      <c r="BT21" s="185"/>
      <c r="BU21" s="185"/>
      <c r="BV21" s="185"/>
      <c r="BW21" s="185"/>
      <c r="BX21" s="185"/>
      <c r="BY21" s="185"/>
      <c r="BZ21" s="185"/>
      <c r="CA21" s="185"/>
      <c r="CB21" s="185"/>
      <c r="CC21" s="185"/>
    </row>
    <row r="22" spans="2:81" ht="15" customHeight="1">
      <c r="B22" s="673"/>
      <c r="C22" s="674"/>
      <c r="D22" s="675"/>
      <c r="E22" s="676"/>
      <c r="F22" s="677"/>
      <c r="G22" s="675"/>
      <c r="H22" s="676"/>
      <c r="I22" s="677"/>
      <c r="J22" s="678">
        <f t="shared" si="0"/>
        <v>0</v>
      </c>
      <c r="K22" s="679"/>
      <c r="L22" s="184"/>
      <c r="M22" s="184"/>
      <c r="N22" s="184"/>
      <c r="O22" s="184"/>
      <c r="P22" s="185"/>
      <c r="Q22" s="185"/>
      <c r="R22" s="185"/>
      <c r="S22" s="185"/>
      <c r="T22" s="185"/>
      <c r="U22" s="185"/>
      <c r="V22" s="185"/>
      <c r="W22" s="185"/>
      <c r="X22" s="185"/>
      <c r="Y22" s="185"/>
      <c r="Z22" s="185"/>
      <c r="AA22" s="185"/>
      <c r="AB22" s="185"/>
      <c r="AC22" s="185"/>
      <c r="AD22" s="185"/>
      <c r="AE22" s="185"/>
      <c r="AF22" s="185"/>
      <c r="AG22" s="185"/>
      <c r="AH22" s="185"/>
      <c r="AI22" s="185"/>
      <c r="AJ22" s="185"/>
      <c r="AK22" s="185"/>
      <c r="AL22" s="185"/>
      <c r="AM22" s="185"/>
      <c r="AN22" s="185"/>
      <c r="AO22" s="185"/>
      <c r="AP22" s="185"/>
      <c r="AQ22" s="185"/>
      <c r="AR22" s="185"/>
      <c r="AS22" s="185"/>
      <c r="AT22" s="185"/>
      <c r="AU22" s="185"/>
      <c r="AV22" s="185"/>
      <c r="AW22" s="185"/>
      <c r="AX22" s="185"/>
      <c r="AY22" s="185"/>
      <c r="AZ22" s="185"/>
      <c r="BA22" s="185"/>
      <c r="BB22" s="185"/>
      <c r="BC22" s="185"/>
      <c r="BD22" s="185"/>
      <c r="BE22" s="185"/>
      <c r="BF22" s="185"/>
      <c r="BG22" s="185"/>
      <c r="BH22" s="185"/>
      <c r="BI22" s="185"/>
      <c r="BJ22" s="185"/>
      <c r="BK22" s="185"/>
      <c r="BL22" s="185"/>
      <c r="BM22" s="185"/>
      <c r="BN22" s="185"/>
      <c r="BO22" s="185"/>
      <c r="BP22" s="185"/>
      <c r="BQ22" s="185"/>
      <c r="BR22" s="185"/>
      <c r="BS22" s="185"/>
      <c r="BT22" s="185"/>
      <c r="BU22" s="185"/>
      <c r="BV22" s="185"/>
      <c r="BW22" s="185"/>
      <c r="BX22" s="185"/>
      <c r="BY22" s="185"/>
      <c r="BZ22" s="185"/>
      <c r="CA22" s="185"/>
      <c r="CB22" s="185"/>
      <c r="CC22" s="185"/>
    </row>
    <row r="23" spans="2:81" ht="15" customHeight="1">
      <c r="B23" s="673"/>
      <c r="C23" s="674"/>
      <c r="D23" s="675"/>
      <c r="E23" s="676"/>
      <c r="F23" s="677"/>
      <c r="G23" s="675"/>
      <c r="H23" s="676"/>
      <c r="I23" s="677"/>
      <c r="J23" s="678">
        <f t="shared" si="0"/>
        <v>0</v>
      </c>
      <c r="K23" s="679"/>
      <c r="L23" s="184"/>
      <c r="M23" s="184"/>
      <c r="N23" s="184"/>
      <c r="O23" s="184"/>
      <c r="P23" s="185"/>
      <c r="Q23" s="185"/>
      <c r="R23" s="185"/>
      <c r="S23" s="185"/>
      <c r="T23" s="185"/>
      <c r="U23" s="185"/>
      <c r="V23" s="185"/>
      <c r="W23" s="185"/>
      <c r="X23" s="185"/>
      <c r="Y23" s="185"/>
      <c r="Z23" s="185"/>
      <c r="AA23" s="185"/>
      <c r="AB23" s="185"/>
      <c r="AC23" s="185"/>
      <c r="AD23" s="185"/>
      <c r="AE23" s="185"/>
      <c r="AF23" s="185"/>
      <c r="AG23" s="185"/>
      <c r="AH23" s="185"/>
      <c r="AI23" s="185"/>
      <c r="AJ23" s="185"/>
      <c r="AK23" s="185"/>
      <c r="AL23" s="185"/>
      <c r="AM23" s="185"/>
      <c r="AN23" s="185"/>
      <c r="AO23" s="185"/>
      <c r="AP23" s="185"/>
      <c r="AQ23" s="185"/>
      <c r="AR23" s="185"/>
      <c r="AS23" s="185"/>
      <c r="AT23" s="185"/>
      <c r="AU23" s="185"/>
      <c r="AV23" s="185"/>
      <c r="AW23" s="185"/>
      <c r="AX23" s="185"/>
      <c r="AY23" s="185"/>
      <c r="AZ23" s="185"/>
      <c r="BA23" s="185"/>
      <c r="BB23" s="185"/>
      <c r="BC23" s="185"/>
      <c r="BD23" s="185"/>
      <c r="BE23" s="185"/>
      <c r="BF23" s="185"/>
      <c r="BG23" s="185"/>
      <c r="BH23" s="185"/>
      <c r="BI23" s="185"/>
      <c r="BJ23" s="185"/>
      <c r="BK23" s="185"/>
      <c r="BL23" s="185"/>
      <c r="BM23" s="185"/>
      <c r="BN23" s="185"/>
      <c r="BO23" s="185"/>
      <c r="BP23" s="185"/>
      <c r="BQ23" s="185"/>
      <c r="BR23" s="185"/>
      <c r="BS23" s="185"/>
      <c r="BT23" s="185"/>
      <c r="BU23" s="185"/>
      <c r="BV23" s="185"/>
      <c r="BW23" s="185"/>
      <c r="BX23" s="185"/>
      <c r="BY23" s="185"/>
      <c r="BZ23" s="185"/>
      <c r="CA23" s="185"/>
      <c r="CB23" s="185"/>
      <c r="CC23" s="185"/>
    </row>
    <row r="24" spans="2:81" ht="15" customHeight="1">
      <c r="B24" s="673"/>
      <c r="C24" s="674"/>
      <c r="D24" s="675"/>
      <c r="E24" s="676"/>
      <c r="F24" s="677"/>
      <c r="G24" s="675"/>
      <c r="H24" s="676"/>
      <c r="I24" s="677"/>
      <c r="J24" s="678">
        <f t="shared" si="0"/>
        <v>0</v>
      </c>
      <c r="K24" s="679"/>
      <c r="L24" s="184"/>
      <c r="M24" s="184"/>
      <c r="N24" s="184"/>
      <c r="O24" s="184"/>
      <c r="P24" s="185"/>
      <c r="Q24" s="185"/>
      <c r="R24" s="185"/>
      <c r="S24" s="185"/>
      <c r="T24" s="185"/>
      <c r="U24" s="185"/>
      <c r="V24" s="185"/>
      <c r="W24" s="185"/>
      <c r="X24" s="185"/>
      <c r="Y24" s="185"/>
      <c r="Z24" s="185"/>
      <c r="AA24" s="185"/>
      <c r="AB24" s="185"/>
      <c r="AC24" s="185"/>
      <c r="AD24" s="185"/>
      <c r="AE24" s="185"/>
      <c r="AF24" s="185"/>
      <c r="AG24" s="185"/>
      <c r="AH24" s="185"/>
      <c r="AI24" s="185"/>
      <c r="AJ24" s="185"/>
      <c r="AK24" s="185"/>
      <c r="AL24" s="185"/>
      <c r="AM24" s="185"/>
      <c r="AN24" s="185"/>
      <c r="AO24" s="185"/>
      <c r="AP24" s="185"/>
      <c r="AQ24" s="185"/>
      <c r="AR24" s="185"/>
      <c r="AS24" s="185"/>
      <c r="AT24" s="185"/>
      <c r="AU24" s="185"/>
      <c r="AV24" s="185"/>
      <c r="AW24" s="185"/>
      <c r="AX24" s="185"/>
      <c r="AY24" s="185"/>
      <c r="AZ24" s="185"/>
      <c r="BA24" s="185"/>
      <c r="BB24" s="185"/>
      <c r="BC24" s="185"/>
      <c r="BD24" s="185"/>
      <c r="BE24" s="185"/>
      <c r="BF24" s="185"/>
      <c r="BG24" s="185"/>
      <c r="BH24" s="185"/>
      <c r="BI24" s="185"/>
      <c r="BJ24" s="185"/>
      <c r="BK24" s="185"/>
      <c r="BL24" s="185"/>
      <c r="BM24" s="185"/>
      <c r="BN24" s="185"/>
      <c r="BO24" s="185"/>
      <c r="BP24" s="185"/>
      <c r="BQ24" s="185"/>
      <c r="BR24" s="185"/>
      <c r="BS24" s="185"/>
      <c r="BT24" s="185"/>
      <c r="BU24" s="185"/>
      <c r="BV24" s="185"/>
      <c r="BW24" s="185"/>
      <c r="BX24" s="185"/>
      <c r="BY24" s="185"/>
      <c r="BZ24" s="185"/>
      <c r="CA24" s="185"/>
      <c r="CB24" s="185"/>
      <c r="CC24" s="185"/>
    </row>
    <row r="25" spans="2:81" ht="15" customHeight="1">
      <c r="B25" s="673"/>
      <c r="C25" s="674"/>
      <c r="D25" s="675"/>
      <c r="E25" s="676"/>
      <c r="F25" s="677"/>
      <c r="G25" s="675"/>
      <c r="H25" s="676"/>
      <c r="I25" s="677"/>
      <c r="J25" s="678">
        <f t="shared" si="0"/>
        <v>0</v>
      </c>
      <c r="K25" s="679"/>
      <c r="L25" s="184"/>
      <c r="M25" s="184"/>
      <c r="N25" s="184"/>
      <c r="O25" s="184"/>
      <c r="P25" s="185"/>
      <c r="Q25" s="185"/>
      <c r="R25" s="185"/>
      <c r="S25" s="185"/>
      <c r="T25" s="185"/>
      <c r="U25" s="185"/>
      <c r="V25" s="185"/>
      <c r="W25" s="185"/>
      <c r="X25" s="185"/>
      <c r="Y25" s="185"/>
      <c r="Z25" s="185"/>
      <c r="AA25" s="185"/>
      <c r="AB25" s="185"/>
      <c r="AC25" s="185"/>
      <c r="AD25" s="185"/>
      <c r="AE25" s="185"/>
      <c r="AF25" s="185"/>
      <c r="AG25" s="185"/>
      <c r="AH25" s="185"/>
      <c r="AI25" s="185"/>
      <c r="AJ25" s="185"/>
      <c r="AK25" s="185"/>
      <c r="AL25" s="185"/>
      <c r="AM25" s="185"/>
      <c r="AN25" s="185"/>
      <c r="AO25" s="185"/>
      <c r="AP25" s="185"/>
      <c r="AQ25" s="185"/>
      <c r="AR25" s="185"/>
      <c r="AS25" s="185"/>
      <c r="AT25" s="185"/>
      <c r="AU25" s="185"/>
      <c r="AV25" s="185"/>
      <c r="AW25" s="185"/>
      <c r="AX25" s="185"/>
      <c r="AY25" s="185"/>
      <c r="AZ25" s="185"/>
      <c r="BA25" s="185"/>
      <c r="BB25" s="185"/>
      <c r="BC25" s="185"/>
      <c r="BD25" s="185"/>
      <c r="BE25" s="185"/>
      <c r="BF25" s="185"/>
      <c r="BG25" s="185"/>
      <c r="BH25" s="185"/>
      <c r="BI25" s="185"/>
      <c r="BJ25" s="185"/>
      <c r="BK25" s="185"/>
      <c r="BL25" s="185"/>
      <c r="BM25" s="185"/>
      <c r="BN25" s="185"/>
      <c r="BO25" s="185"/>
      <c r="BP25" s="185"/>
      <c r="BQ25" s="185"/>
      <c r="BR25" s="185"/>
      <c r="BS25" s="185"/>
      <c r="BT25" s="185"/>
      <c r="BU25" s="185"/>
      <c r="BV25" s="185"/>
      <c r="BW25" s="185"/>
      <c r="BX25" s="185"/>
      <c r="BY25" s="185"/>
      <c r="BZ25" s="185"/>
      <c r="CA25" s="185"/>
      <c r="CB25" s="185"/>
      <c r="CC25" s="185"/>
    </row>
    <row r="26" spans="2:81" ht="15" customHeight="1">
      <c r="B26" s="673"/>
      <c r="C26" s="674"/>
      <c r="D26" s="675"/>
      <c r="E26" s="676"/>
      <c r="F26" s="677"/>
      <c r="G26" s="675"/>
      <c r="H26" s="676"/>
      <c r="I26" s="677"/>
      <c r="J26" s="678">
        <f t="shared" si="0"/>
        <v>0</v>
      </c>
      <c r="K26" s="679"/>
      <c r="L26" s="184"/>
      <c r="M26" s="184"/>
      <c r="N26" s="184"/>
      <c r="O26" s="184"/>
      <c r="P26" s="185"/>
      <c r="Q26" s="185"/>
      <c r="R26" s="185"/>
      <c r="S26" s="185"/>
      <c r="T26" s="185"/>
      <c r="U26" s="185"/>
      <c r="V26" s="185"/>
      <c r="W26" s="185"/>
      <c r="X26" s="185"/>
      <c r="Y26" s="185"/>
      <c r="Z26" s="185"/>
      <c r="AA26" s="185"/>
      <c r="AB26" s="185"/>
      <c r="AC26" s="185"/>
      <c r="AD26" s="185"/>
      <c r="AE26" s="185"/>
      <c r="AF26" s="185"/>
      <c r="AG26" s="185"/>
      <c r="AH26" s="185"/>
      <c r="AI26" s="185"/>
      <c r="AJ26" s="185"/>
      <c r="AK26" s="185"/>
      <c r="AL26" s="185"/>
      <c r="AM26" s="185"/>
      <c r="AN26" s="185"/>
      <c r="AO26" s="185"/>
      <c r="AP26" s="185"/>
      <c r="AQ26" s="185"/>
      <c r="AR26" s="185"/>
      <c r="AS26" s="185"/>
      <c r="AT26" s="185"/>
      <c r="AU26" s="185"/>
      <c r="AV26" s="185"/>
      <c r="AW26" s="185"/>
      <c r="AX26" s="185"/>
      <c r="AY26" s="185"/>
      <c r="AZ26" s="185"/>
      <c r="BA26" s="185"/>
      <c r="BB26" s="185"/>
      <c r="BC26" s="185"/>
      <c r="BD26" s="185"/>
      <c r="BE26" s="185"/>
      <c r="BF26" s="185"/>
      <c r="BG26" s="185"/>
      <c r="BH26" s="185"/>
      <c r="BI26" s="185"/>
      <c r="BJ26" s="185"/>
      <c r="BK26" s="185"/>
      <c r="BL26" s="185"/>
      <c r="BM26" s="185"/>
      <c r="BN26" s="185"/>
      <c r="BO26" s="185"/>
      <c r="BP26" s="185"/>
      <c r="BQ26" s="185"/>
      <c r="BR26" s="185"/>
      <c r="BS26" s="185"/>
      <c r="BT26" s="185"/>
      <c r="BU26" s="185"/>
      <c r="BV26" s="185"/>
      <c r="BW26" s="185"/>
      <c r="BX26" s="185"/>
      <c r="BY26" s="185"/>
      <c r="BZ26" s="185"/>
      <c r="CA26" s="185"/>
      <c r="CB26" s="185"/>
      <c r="CC26" s="185"/>
    </row>
    <row r="27" spans="2:81" ht="15" customHeight="1">
      <c r="B27" s="673"/>
      <c r="C27" s="674"/>
      <c r="D27" s="675"/>
      <c r="E27" s="676"/>
      <c r="F27" s="677"/>
      <c r="G27" s="675"/>
      <c r="H27" s="676"/>
      <c r="I27" s="677"/>
      <c r="J27" s="678">
        <f t="shared" si="0"/>
        <v>0</v>
      </c>
      <c r="K27" s="679"/>
      <c r="L27" s="184"/>
      <c r="M27" s="184"/>
      <c r="N27" s="184"/>
      <c r="O27" s="184"/>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M27" s="185"/>
      <c r="AN27" s="185"/>
      <c r="AO27" s="185"/>
      <c r="AP27" s="185"/>
      <c r="AQ27" s="185"/>
      <c r="AR27" s="185"/>
      <c r="AS27" s="185"/>
      <c r="AT27" s="185"/>
      <c r="AU27" s="185"/>
      <c r="AV27" s="185"/>
      <c r="AW27" s="185"/>
      <c r="AX27" s="185"/>
      <c r="AY27" s="185"/>
      <c r="AZ27" s="185"/>
      <c r="BA27" s="185"/>
      <c r="BB27" s="185"/>
      <c r="BC27" s="185"/>
      <c r="BD27" s="185"/>
      <c r="BE27" s="185"/>
      <c r="BF27" s="185"/>
      <c r="BG27" s="185"/>
      <c r="BH27" s="185"/>
      <c r="BI27" s="185"/>
      <c r="BJ27" s="185"/>
      <c r="BK27" s="185"/>
      <c r="BL27" s="185"/>
      <c r="BM27" s="185"/>
      <c r="BN27" s="185"/>
      <c r="BO27" s="185"/>
      <c r="BP27" s="185"/>
      <c r="BQ27" s="185"/>
      <c r="BR27" s="185"/>
      <c r="BS27" s="185"/>
      <c r="BT27" s="185"/>
      <c r="BU27" s="185"/>
      <c r="BV27" s="185"/>
      <c r="BW27" s="185"/>
      <c r="BX27" s="185"/>
      <c r="BY27" s="185"/>
      <c r="BZ27" s="185"/>
      <c r="CA27" s="185"/>
      <c r="CB27" s="185"/>
      <c r="CC27" s="185"/>
    </row>
    <row r="28" spans="2:81" ht="15" customHeight="1">
      <c r="B28" s="673"/>
      <c r="C28" s="674"/>
      <c r="D28" s="675"/>
      <c r="E28" s="676"/>
      <c r="F28" s="677"/>
      <c r="G28" s="675"/>
      <c r="H28" s="676"/>
      <c r="I28" s="677"/>
      <c r="J28" s="678">
        <f t="shared" si="0"/>
        <v>0</v>
      </c>
      <c r="K28" s="679"/>
      <c r="L28" s="184"/>
      <c r="M28" s="184"/>
      <c r="N28" s="184"/>
      <c r="O28" s="184"/>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85"/>
      <c r="AM28" s="185"/>
      <c r="AN28" s="185"/>
      <c r="AO28" s="185"/>
      <c r="AP28" s="185"/>
      <c r="AQ28" s="185"/>
      <c r="AR28" s="185"/>
      <c r="AS28" s="185"/>
      <c r="AT28" s="185"/>
      <c r="AU28" s="185"/>
      <c r="AV28" s="185"/>
      <c r="AW28" s="185"/>
      <c r="AX28" s="185"/>
      <c r="AY28" s="185"/>
      <c r="AZ28" s="185"/>
      <c r="BA28" s="185"/>
      <c r="BB28" s="185"/>
      <c r="BC28" s="185"/>
      <c r="BD28" s="185"/>
      <c r="BE28" s="185"/>
      <c r="BF28" s="185"/>
      <c r="BG28" s="185"/>
      <c r="BH28" s="185"/>
      <c r="BI28" s="185"/>
      <c r="BJ28" s="185"/>
      <c r="BK28" s="185"/>
      <c r="BL28" s="185"/>
      <c r="BM28" s="185"/>
      <c r="BN28" s="185"/>
      <c r="BO28" s="185"/>
      <c r="BP28" s="185"/>
      <c r="BQ28" s="185"/>
      <c r="BR28" s="185"/>
      <c r="BS28" s="185"/>
      <c r="BT28" s="185"/>
      <c r="BU28" s="185"/>
      <c r="BV28" s="185"/>
      <c r="BW28" s="185"/>
      <c r="BX28" s="185"/>
      <c r="BY28" s="185"/>
      <c r="BZ28" s="185"/>
      <c r="CA28" s="185"/>
      <c r="CB28" s="185"/>
      <c r="CC28" s="185"/>
    </row>
    <row r="29" spans="2:81" ht="15" customHeight="1">
      <c r="B29" s="673"/>
      <c r="C29" s="674"/>
      <c r="D29" s="675"/>
      <c r="E29" s="676"/>
      <c r="F29" s="677"/>
      <c r="G29" s="675"/>
      <c r="H29" s="676"/>
      <c r="I29" s="677"/>
      <c r="J29" s="678">
        <f t="shared" si="0"/>
        <v>0</v>
      </c>
      <c r="K29" s="679"/>
      <c r="L29" s="184"/>
      <c r="M29" s="184"/>
      <c r="N29" s="184"/>
      <c r="O29" s="184"/>
      <c r="P29" s="185"/>
      <c r="Q29" s="185"/>
      <c r="R29" s="185"/>
      <c r="S29" s="185"/>
      <c r="T29" s="185"/>
      <c r="U29" s="185"/>
      <c r="V29" s="185"/>
      <c r="W29" s="185"/>
      <c r="X29" s="185"/>
      <c r="Y29" s="185"/>
      <c r="Z29" s="185"/>
      <c r="AA29" s="185"/>
      <c r="AB29" s="185"/>
      <c r="AC29" s="185"/>
      <c r="AD29" s="185"/>
      <c r="AE29" s="185"/>
      <c r="AF29" s="185"/>
      <c r="AG29" s="185"/>
      <c r="AH29" s="185"/>
      <c r="AI29" s="185"/>
      <c r="AJ29" s="185"/>
      <c r="AK29" s="185"/>
      <c r="AL29" s="185"/>
      <c r="AM29" s="185"/>
      <c r="AN29" s="185"/>
      <c r="AO29" s="185"/>
      <c r="AP29" s="185"/>
      <c r="AQ29" s="185"/>
      <c r="AR29" s="185"/>
      <c r="AS29" s="185"/>
      <c r="AT29" s="185"/>
      <c r="AU29" s="185"/>
      <c r="AV29" s="185"/>
      <c r="AW29" s="185"/>
      <c r="AX29" s="185"/>
      <c r="AY29" s="185"/>
      <c r="AZ29" s="185"/>
      <c r="BA29" s="185"/>
      <c r="BB29" s="185"/>
      <c r="BC29" s="185"/>
      <c r="BD29" s="185"/>
      <c r="BE29" s="185"/>
      <c r="BF29" s="185"/>
      <c r="BG29" s="185"/>
      <c r="BH29" s="185"/>
      <c r="BI29" s="185"/>
      <c r="BJ29" s="185"/>
      <c r="BK29" s="185"/>
      <c r="BL29" s="185"/>
      <c r="BM29" s="185"/>
      <c r="BN29" s="185"/>
      <c r="BO29" s="185"/>
      <c r="BP29" s="185"/>
      <c r="BQ29" s="185"/>
      <c r="BR29" s="185"/>
      <c r="BS29" s="185"/>
      <c r="BT29" s="185"/>
      <c r="BU29" s="185"/>
      <c r="BV29" s="185"/>
      <c r="BW29" s="185"/>
      <c r="BX29" s="185"/>
      <c r="BY29" s="185"/>
      <c r="BZ29" s="185"/>
      <c r="CA29" s="185"/>
      <c r="CB29" s="185"/>
      <c r="CC29" s="185"/>
    </row>
    <row r="30" spans="2:81" ht="15" customHeight="1">
      <c r="B30" s="673"/>
      <c r="C30" s="674"/>
      <c r="D30" s="675"/>
      <c r="E30" s="676"/>
      <c r="F30" s="677"/>
      <c r="G30" s="675"/>
      <c r="H30" s="676"/>
      <c r="I30" s="677"/>
      <c r="J30" s="678">
        <f t="shared" si="0"/>
        <v>0</v>
      </c>
      <c r="K30" s="679"/>
      <c r="L30" s="184"/>
      <c r="M30" s="184"/>
      <c r="N30" s="184"/>
      <c r="O30" s="184"/>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185"/>
      <c r="AO30" s="185"/>
      <c r="AP30" s="185"/>
      <c r="AQ30" s="185"/>
      <c r="AR30" s="185"/>
      <c r="AS30" s="185"/>
      <c r="AT30" s="185"/>
      <c r="AU30" s="185"/>
      <c r="AV30" s="185"/>
      <c r="AW30" s="185"/>
      <c r="AX30" s="185"/>
      <c r="AY30" s="185"/>
      <c r="AZ30" s="185"/>
      <c r="BA30" s="185"/>
      <c r="BB30" s="185"/>
      <c r="BC30" s="185"/>
      <c r="BD30" s="185"/>
      <c r="BE30" s="185"/>
      <c r="BF30" s="185"/>
      <c r="BG30" s="185"/>
      <c r="BH30" s="185"/>
      <c r="BI30" s="185"/>
      <c r="BJ30" s="185"/>
      <c r="BK30" s="185"/>
      <c r="BL30" s="185"/>
      <c r="BM30" s="185"/>
      <c r="BN30" s="185"/>
      <c r="BO30" s="185"/>
      <c r="BP30" s="185"/>
      <c r="BQ30" s="185"/>
      <c r="BR30" s="185"/>
      <c r="BS30" s="185"/>
      <c r="BT30" s="185"/>
      <c r="BU30" s="185"/>
      <c r="BV30" s="185"/>
      <c r="BW30" s="185"/>
      <c r="BX30" s="185"/>
      <c r="BY30" s="185"/>
      <c r="BZ30" s="185"/>
      <c r="CA30" s="185"/>
      <c r="CB30" s="185"/>
      <c r="CC30" s="185"/>
    </row>
    <row r="31" spans="2:81" ht="15" customHeight="1">
      <c r="B31" s="673"/>
      <c r="C31" s="674"/>
      <c r="D31" s="675"/>
      <c r="E31" s="676"/>
      <c r="F31" s="677"/>
      <c r="G31" s="675"/>
      <c r="H31" s="676"/>
      <c r="I31" s="677"/>
      <c r="J31" s="678">
        <f t="shared" si="0"/>
        <v>0</v>
      </c>
      <c r="K31" s="679"/>
      <c r="L31" s="184"/>
      <c r="M31" s="184"/>
      <c r="N31" s="184"/>
      <c r="O31" s="184"/>
      <c r="P31" s="185"/>
      <c r="Q31" s="185"/>
      <c r="R31" s="185"/>
      <c r="S31" s="185"/>
      <c r="T31" s="185"/>
      <c r="U31" s="185"/>
      <c r="V31" s="185"/>
      <c r="W31" s="185"/>
      <c r="X31" s="185"/>
      <c r="Y31" s="185"/>
      <c r="Z31" s="185"/>
      <c r="AA31" s="185"/>
      <c r="AB31" s="185"/>
      <c r="AC31" s="185"/>
      <c r="AD31" s="185"/>
      <c r="AE31" s="185"/>
      <c r="AF31" s="185"/>
      <c r="AG31" s="185"/>
      <c r="AH31" s="185"/>
      <c r="AI31" s="185"/>
      <c r="AJ31" s="185"/>
      <c r="AK31" s="185"/>
      <c r="AL31" s="185"/>
      <c r="AM31" s="185"/>
      <c r="AN31" s="185"/>
      <c r="AO31" s="185"/>
      <c r="AP31" s="185"/>
      <c r="AQ31" s="185"/>
      <c r="AR31" s="185"/>
      <c r="AS31" s="185"/>
      <c r="AT31" s="185"/>
      <c r="AU31" s="185"/>
      <c r="AV31" s="185"/>
      <c r="AW31" s="185"/>
      <c r="AX31" s="185"/>
      <c r="AY31" s="185"/>
      <c r="AZ31" s="185"/>
      <c r="BA31" s="185"/>
      <c r="BB31" s="185"/>
      <c r="BC31" s="185"/>
      <c r="BD31" s="185"/>
      <c r="BE31" s="185"/>
      <c r="BF31" s="185"/>
      <c r="BG31" s="185"/>
      <c r="BH31" s="185"/>
      <c r="BI31" s="185"/>
      <c r="BJ31" s="185"/>
      <c r="BK31" s="185"/>
      <c r="BL31" s="185"/>
      <c r="BM31" s="185"/>
      <c r="BN31" s="185"/>
      <c r="BO31" s="185"/>
      <c r="BP31" s="185"/>
      <c r="BQ31" s="185"/>
      <c r="BR31" s="185"/>
      <c r="BS31" s="185"/>
      <c r="BT31" s="185"/>
      <c r="BU31" s="185"/>
      <c r="BV31" s="185"/>
      <c r="BW31" s="185"/>
      <c r="BX31" s="185"/>
      <c r="BY31" s="185"/>
      <c r="BZ31" s="185"/>
      <c r="CA31" s="185"/>
      <c r="CB31" s="185"/>
      <c r="CC31" s="185"/>
    </row>
    <row r="32" spans="2:81" ht="15" customHeight="1">
      <c r="B32" s="673"/>
      <c r="C32" s="674"/>
      <c r="D32" s="675"/>
      <c r="E32" s="676"/>
      <c r="F32" s="677"/>
      <c r="G32" s="675"/>
      <c r="H32" s="676"/>
      <c r="I32" s="677"/>
      <c r="J32" s="678">
        <f t="shared" si="0"/>
        <v>0</v>
      </c>
      <c r="K32" s="679"/>
      <c r="L32" s="184"/>
      <c r="M32" s="184"/>
      <c r="N32" s="184"/>
      <c r="O32" s="184"/>
      <c r="P32" s="185"/>
      <c r="Q32" s="185"/>
      <c r="R32" s="185"/>
      <c r="S32" s="185"/>
      <c r="T32" s="185"/>
      <c r="U32" s="185"/>
      <c r="V32" s="185"/>
      <c r="W32" s="185"/>
      <c r="X32" s="185"/>
      <c r="Y32" s="185"/>
      <c r="Z32" s="185"/>
      <c r="AA32" s="185"/>
      <c r="AB32" s="185"/>
      <c r="AC32" s="185"/>
      <c r="AD32" s="185"/>
      <c r="AE32" s="185"/>
      <c r="AF32" s="185"/>
      <c r="AG32" s="185"/>
      <c r="AH32" s="185"/>
      <c r="AI32" s="185"/>
      <c r="AJ32" s="185"/>
      <c r="AK32" s="185"/>
      <c r="AL32" s="185"/>
      <c r="AM32" s="185"/>
      <c r="AN32" s="185"/>
      <c r="AO32" s="185"/>
      <c r="AP32" s="185"/>
      <c r="AQ32" s="185"/>
      <c r="AR32" s="185"/>
      <c r="AS32" s="185"/>
      <c r="AT32" s="185"/>
      <c r="AU32" s="185"/>
      <c r="AV32" s="185"/>
      <c r="AW32" s="185"/>
      <c r="AX32" s="185"/>
      <c r="AY32" s="185"/>
      <c r="AZ32" s="185"/>
      <c r="BA32" s="185"/>
      <c r="BB32" s="185"/>
      <c r="BC32" s="185"/>
      <c r="BD32" s="185"/>
      <c r="BE32" s="185"/>
      <c r="BF32" s="185"/>
      <c r="BG32" s="185"/>
      <c r="BH32" s="185"/>
      <c r="BI32" s="185"/>
      <c r="BJ32" s="185"/>
      <c r="BK32" s="185"/>
      <c r="BL32" s="185"/>
      <c r="BM32" s="185"/>
      <c r="BN32" s="185"/>
      <c r="BO32" s="185"/>
      <c r="BP32" s="185"/>
      <c r="BQ32" s="185"/>
      <c r="BR32" s="185"/>
      <c r="BS32" s="185"/>
      <c r="BT32" s="185"/>
      <c r="BU32" s="185"/>
      <c r="BV32" s="185"/>
      <c r="BW32" s="185"/>
      <c r="BX32" s="185"/>
      <c r="BY32" s="185"/>
      <c r="BZ32" s="185"/>
      <c r="CA32" s="185"/>
      <c r="CB32" s="185"/>
      <c r="CC32" s="185"/>
    </row>
    <row r="33" spans="2:81" ht="15" customHeight="1">
      <c r="B33" s="673"/>
      <c r="C33" s="674"/>
      <c r="D33" s="675"/>
      <c r="E33" s="676"/>
      <c r="F33" s="677"/>
      <c r="G33" s="675"/>
      <c r="H33" s="676"/>
      <c r="I33" s="677"/>
      <c r="J33" s="678">
        <f t="shared" si="0"/>
        <v>0</v>
      </c>
      <c r="K33" s="679"/>
      <c r="L33" s="184"/>
      <c r="M33" s="184"/>
      <c r="N33" s="184"/>
      <c r="O33" s="184"/>
      <c r="P33" s="185"/>
      <c r="Q33" s="185"/>
      <c r="R33" s="185"/>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5"/>
      <c r="BC33" s="185"/>
      <c r="BD33" s="185"/>
      <c r="BE33" s="185"/>
      <c r="BF33" s="185"/>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C33" s="185"/>
    </row>
    <row r="34" spans="2:81" ht="15" customHeight="1">
      <c r="B34" s="673"/>
      <c r="C34" s="674"/>
      <c r="D34" s="675"/>
      <c r="E34" s="676"/>
      <c r="F34" s="677"/>
      <c r="G34" s="675"/>
      <c r="H34" s="676"/>
      <c r="I34" s="677"/>
      <c r="J34" s="678">
        <f t="shared" si="0"/>
        <v>0</v>
      </c>
      <c r="K34" s="679"/>
      <c r="L34" s="184"/>
      <c r="M34" s="184"/>
      <c r="N34" s="184"/>
      <c r="O34" s="184"/>
      <c r="P34" s="185"/>
      <c r="Q34" s="185"/>
      <c r="R34" s="185"/>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5"/>
      <c r="BC34" s="185"/>
      <c r="BD34" s="185"/>
      <c r="BE34" s="185"/>
      <c r="BF34" s="185"/>
      <c r="BG34" s="185"/>
      <c r="BH34" s="185"/>
      <c r="BI34" s="185"/>
      <c r="BJ34" s="185"/>
      <c r="BK34" s="185"/>
      <c r="BL34" s="185"/>
      <c r="BM34" s="185"/>
      <c r="BN34" s="185"/>
      <c r="BO34" s="185"/>
      <c r="BP34" s="185"/>
      <c r="BQ34" s="185"/>
      <c r="BR34" s="185"/>
      <c r="BS34" s="185"/>
      <c r="BT34" s="185"/>
      <c r="BU34" s="185"/>
      <c r="BV34" s="185"/>
      <c r="BW34" s="185"/>
      <c r="BX34" s="185"/>
      <c r="BY34" s="185"/>
      <c r="BZ34" s="185"/>
      <c r="CA34" s="185"/>
      <c r="CB34" s="185"/>
      <c r="CC34" s="185"/>
    </row>
    <row r="35" spans="2:81" ht="15" customHeight="1">
      <c r="B35" s="673"/>
      <c r="C35" s="674"/>
      <c r="D35" s="675"/>
      <c r="E35" s="676"/>
      <c r="F35" s="677"/>
      <c r="G35" s="675"/>
      <c r="H35" s="676"/>
      <c r="I35" s="677"/>
      <c r="J35" s="678">
        <f t="shared" si="0"/>
        <v>0</v>
      </c>
      <c r="K35" s="679"/>
      <c r="L35" s="184"/>
      <c r="M35" s="184"/>
      <c r="N35" s="184"/>
      <c r="O35" s="184"/>
      <c r="P35" s="185"/>
      <c r="Q35" s="185"/>
      <c r="R35" s="185"/>
      <c r="S35" s="185"/>
      <c r="T35" s="185"/>
      <c r="U35" s="185"/>
      <c r="V35" s="185"/>
      <c r="W35" s="185"/>
      <c r="X35" s="185"/>
      <c r="Y35" s="185"/>
      <c r="Z35" s="185"/>
      <c r="AA35" s="185"/>
      <c r="AB35" s="185"/>
      <c r="AC35" s="185"/>
      <c r="AD35" s="185"/>
      <c r="AE35" s="185"/>
      <c r="AF35" s="185"/>
      <c r="AG35" s="185"/>
      <c r="AH35" s="185"/>
      <c r="AI35" s="185"/>
      <c r="AJ35" s="185"/>
      <c r="AK35" s="185"/>
      <c r="AL35" s="185"/>
      <c r="AM35" s="185"/>
      <c r="AN35" s="185"/>
      <c r="AO35" s="185"/>
      <c r="AP35" s="185"/>
      <c r="AQ35" s="185"/>
      <c r="AR35" s="185"/>
      <c r="AS35" s="185"/>
      <c r="AT35" s="185"/>
      <c r="AU35" s="185"/>
      <c r="AV35" s="185"/>
      <c r="AW35" s="185"/>
      <c r="AX35" s="185"/>
      <c r="AY35" s="185"/>
      <c r="AZ35" s="185"/>
      <c r="BA35" s="185"/>
      <c r="BB35" s="185"/>
      <c r="BC35" s="185"/>
      <c r="BD35" s="185"/>
      <c r="BE35" s="185"/>
      <c r="BF35" s="185"/>
      <c r="BG35" s="185"/>
      <c r="BH35" s="185"/>
      <c r="BI35" s="185"/>
      <c r="BJ35" s="185"/>
      <c r="BK35" s="185"/>
      <c r="BL35" s="185"/>
      <c r="BM35" s="185"/>
      <c r="BN35" s="185"/>
      <c r="BO35" s="185"/>
      <c r="BP35" s="185"/>
      <c r="BQ35" s="185"/>
      <c r="BR35" s="185"/>
      <c r="BS35" s="185"/>
      <c r="BT35" s="185"/>
      <c r="BU35" s="185"/>
      <c r="BV35" s="185"/>
      <c r="BW35" s="185"/>
      <c r="BX35" s="185"/>
      <c r="BY35" s="185"/>
      <c r="BZ35" s="185"/>
      <c r="CA35" s="185"/>
      <c r="CB35" s="185"/>
      <c r="CC35" s="185"/>
    </row>
    <row r="36" spans="2:81" ht="15" customHeight="1">
      <c r="B36" s="673"/>
      <c r="C36" s="674"/>
      <c r="D36" s="675"/>
      <c r="E36" s="676"/>
      <c r="F36" s="677"/>
      <c r="G36" s="675"/>
      <c r="H36" s="676"/>
      <c r="I36" s="677"/>
      <c r="J36" s="678">
        <f t="shared" si="0"/>
        <v>0</v>
      </c>
      <c r="K36" s="679"/>
      <c r="L36" s="184"/>
      <c r="M36" s="184"/>
      <c r="N36" s="184"/>
      <c r="O36" s="184"/>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5"/>
      <c r="AM36" s="185"/>
      <c r="AN36" s="185"/>
      <c r="AO36" s="185"/>
      <c r="AP36" s="185"/>
      <c r="AQ36" s="185"/>
      <c r="AR36" s="185"/>
      <c r="AS36" s="185"/>
      <c r="AT36" s="185"/>
      <c r="AU36" s="185"/>
      <c r="AV36" s="185"/>
      <c r="AW36" s="185"/>
      <c r="AX36" s="185"/>
      <c r="AY36" s="185"/>
      <c r="AZ36" s="185"/>
      <c r="BA36" s="185"/>
      <c r="BB36" s="185"/>
      <c r="BC36" s="185"/>
      <c r="BD36" s="185"/>
      <c r="BE36" s="185"/>
      <c r="BF36" s="185"/>
      <c r="BG36" s="185"/>
      <c r="BH36" s="185"/>
      <c r="BI36" s="185"/>
      <c r="BJ36" s="185"/>
      <c r="BK36" s="185"/>
      <c r="BL36" s="185"/>
      <c r="BM36" s="185"/>
      <c r="BN36" s="185"/>
      <c r="BO36" s="185"/>
      <c r="BP36" s="185"/>
      <c r="BQ36" s="185"/>
      <c r="BR36" s="185"/>
      <c r="BS36" s="185"/>
      <c r="BT36" s="185"/>
      <c r="BU36" s="185"/>
      <c r="BV36" s="185"/>
      <c r="BW36" s="185"/>
      <c r="BX36" s="185"/>
      <c r="BY36" s="185"/>
      <c r="BZ36" s="185"/>
      <c r="CA36" s="185"/>
      <c r="CB36" s="185"/>
      <c r="CC36" s="185"/>
    </row>
    <row r="37" spans="2:81" ht="15" customHeight="1">
      <c r="B37" s="673"/>
      <c r="C37" s="674"/>
      <c r="D37" s="675"/>
      <c r="E37" s="676"/>
      <c r="F37" s="677"/>
      <c r="G37" s="675"/>
      <c r="H37" s="676"/>
      <c r="I37" s="677"/>
      <c r="J37" s="678">
        <f t="shared" si="0"/>
        <v>0</v>
      </c>
      <c r="K37" s="679"/>
      <c r="L37" s="184"/>
      <c r="M37" s="184"/>
      <c r="N37" s="184"/>
      <c r="O37" s="184"/>
      <c r="P37" s="185"/>
      <c r="Q37" s="185"/>
      <c r="R37" s="185"/>
      <c r="S37" s="185"/>
      <c r="T37" s="185"/>
      <c r="U37" s="185"/>
      <c r="V37" s="185"/>
      <c r="W37" s="185"/>
      <c r="X37" s="185"/>
      <c r="Y37" s="185"/>
      <c r="Z37" s="185"/>
      <c r="AA37" s="185"/>
      <c r="AB37" s="185"/>
      <c r="AC37" s="185"/>
      <c r="AD37" s="185"/>
      <c r="AE37" s="185"/>
      <c r="AF37" s="185"/>
      <c r="AG37" s="185"/>
      <c r="AH37" s="185"/>
      <c r="AI37" s="185"/>
      <c r="AJ37" s="185"/>
      <c r="AK37" s="185"/>
      <c r="AL37" s="185"/>
      <c r="AM37" s="185"/>
      <c r="AN37" s="185"/>
      <c r="AO37" s="185"/>
      <c r="AP37" s="185"/>
      <c r="AQ37" s="185"/>
      <c r="AR37" s="185"/>
      <c r="AS37" s="185"/>
      <c r="AT37" s="185"/>
      <c r="AU37" s="185"/>
      <c r="AV37" s="185"/>
      <c r="AW37" s="185"/>
      <c r="AX37" s="185"/>
      <c r="AY37" s="185"/>
      <c r="AZ37" s="185"/>
      <c r="BA37" s="185"/>
      <c r="BB37" s="185"/>
      <c r="BC37" s="185"/>
      <c r="BD37" s="185"/>
      <c r="BE37" s="185"/>
      <c r="BF37" s="185"/>
      <c r="BG37" s="185"/>
      <c r="BH37" s="185"/>
      <c r="BI37" s="185"/>
      <c r="BJ37" s="185"/>
      <c r="BK37" s="185"/>
      <c r="BL37" s="185"/>
      <c r="BM37" s="185"/>
      <c r="BN37" s="185"/>
      <c r="BO37" s="185"/>
      <c r="BP37" s="185"/>
      <c r="BQ37" s="185"/>
      <c r="BR37" s="185"/>
      <c r="BS37" s="185"/>
      <c r="BT37" s="185"/>
      <c r="BU37" s="185"/>
      <c r="BV37" s="185"/>
      <c r="BW37" s="185"/>
      <c r="BX37" s="185"/>
      <c r="BY37" s="185"/>
      <c r="BZ37" s="185"/>
      <c r="CA37" s="185"/>
      <c r="CB37" s="185"/>
      <c r="CC37" s="185"/>
    </row>
    <row r="38" spans="2:81" ht="15" customHeight="1">
      <c r="B38" s="673"/>
      <c r="C38" s="674"/>
      <c r="D38" s="675"/>
      <c r="E38" s="676"/>
      <c r="F38" s="677"/>
      <c r="G38" s="675"/>
      <c r="H38" s="676"/>
      <c r="I38" s="677"/>
      <c r="J38" s="678">
        <f t="shared" si="0"/>
        <v>0</v>
      </c>
      <c r="K38" s="679"/>
      <c r="L38" s="184"/>
      <c r="M38" s="184"/>
      <c r="N38" s="184"/>
      <c r="O38" s="184"/>
      <c r="P38" s="185"/>
      <c r="Q38" s="185"/>
      <c r="R38" s="185"/>
      <c r="S38" s="185"/>
      <c r="T38" s="185"/>
      <c r="U38" s="185"/>
      <c r="V38" s="185"/>
      <c r="W38" s="185"/>
      <c r="X38" s="185"/>
      <c r="Y38" s="185"/>
      <c r="Z38" s="185"/>
      <c r="AA38" s="185"/>
      <c r="AB38" s="185"/>
      <c r="AC38" s="185"/>
      <c r="AD38" s="185"/>
      <c r="AE38" s="185"/>
      <c r="AF38" s="185"/>
      <c r="AG38" s="185"/>
      <c r="AH38" s="185"/>
      <c r="AI38" s="185"/>
      <c r="AJ38" s="185"/>
      <c r="AK38" s="185"/>
      <c r="AL38" s="185"/>
      <c r="AM38" s="185"/>
      <c r="AN38" s="185"/>
      <c r="AO38" s="185"/>
      <c r="AP38" s="185"/>
      <c r="AQ38" s="185"/>
      <c r="AR38" s="185"/>
      <c r="AS38" s="185"/>
      <c r="AT38" s="185"/>
      <c r="AU38" s="185"/>
      <c r="AV38" s="185"/>
      <c r="AW38" s="185"/>
      <c r="AX38" s="185"/>
      <c r="AY38" s="185"/>
      <c r="AZ38" s="185"/>
      <c r="BA38" s="185"/>
      <c r="BB38" s="185"/>
      <c r="BC38" s="185"/>
      <c r="BD38" s="185"/>
      <c r="BE38" s="185"/>
      <c r="BF38" s="185"/>
      <c r="BG38" s="185"/>
      <c r="BH38" s="185"/>
      <c r="BI38" s="185"/>
      <c r="BJ38" s="185"/>
      <c r="BK38" s="185"/>
      <c r="BL38" s="185"/>
      <c r="BM38" s="185"/>
      <c r="BN38" s="185"/>
      <c r="BO38" s="185"/>
      <c r="BP38" s="185"/>
      <c r="BQ38" s="185"/>
      <c r="BR38" s="185"/>
      <c r="BS38" s="185"/>
      <c r="BT38" s="185"/>
      <c r="BU38" s="185"/>
      <c r="BV38" s="185"/>
      <c r="BW38" s="185"/>
      <c r="BX38" s="185"/>
      <c r="BY38" s="185"/>
      <c r="BZ38" s="185"/>
      <c r="CA38" s="185"/>
      <c r="CB38" s="185"/>
      <c r="CC38" s="185"/>
    </row>
    <row r="39" spans="2:81" ht="15" customHeight="1">
      <c r="B39" s="673"/>
      <c r="C39" s="674"/>
      <c r="D39" s="675"/>
      <c r="E39" s="676"/>
      <c r="F39" s="677"/>
      <c r="G39" s="675"/>
      <c r="H39" s="676"/>
      <c r="I39" s="677"/>
      <c r="J39" s="678">
        <f t="shared" si="0"/>
        <v>0</v>
      </c>
      <c r="K39" s="679"/>
      <c r="L39" s="184"/>
      <c r="M39" s="184"/>
      <c r="N39" s="184"/>
      <c r="O39" s="184"/>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5"/>
      <c r="AQ39" s="185"/>
      <c r="AR39" s="185"/>
      <c r="AS39" s="185"/>
      <c r="AT39" s="185"/>
      <c r="AU39" s="185"/>
      <c r="AV39" s="185"/>
      <c r="AW39" s="185"/>
      <c r="AX39" s="185"/>
      <c r="AY39" s="185"/>
      <c r="AZ39" s="185"/>
      <c r="BA39" s="185"/>
      <c r="BB39" s="185"/>
      <c r="BC39" s="185"/>
      <c r="BD39" s="185"/>
      <c r="BE39" s="185"/>
      <c r="BF39" s="185"/>
      <c r="BG39" s="185"/>
      <c r="BH39" s="185"/>
      <c r="BI39" s="185"/>
      <c r="BJ39" s="185"/>
      <c r="BK39" s="185"/>
      <c r="BL39" s="185"/>
      <c r="BM39" s="185"/>
      <c r="BN39" s="185"/>
      <c r="BO39" s="185"/>
      <c r="BP39" s="185"/>
      <c r="BQ39" s="185"/>
      <c r="BR39" s="185"/>
      <c r="BS39" s="185"/>
      <c r="BT39" s="185"/>
      <c r="BU39" s="185"/>
      <c r="BV39" s="185"/>
      <c r="BW39" s="185"/>
      <c r="BX39" s="185"/>
      <c r="BY39" s="185"/>
      <c r="BZ39" s="185"/>
      <c r="CA39" s="185"/>
      <c r="CB39" s="185"/>
      <c r="CC39" s="185"/>
    </row>
    <row r="40" spans="2:81" ht="15" customHeight="1">
      <c r="B40" s="673"/>
      <c r="C40" s="674"/>
      <c r="D40" s="675"/>
      <c r="E40" s="676"/>
      <c r="F40" s="677"/>
      <c r="G40" s="675"/>
      <c r="H40" s="676"/>
      <c r="I40" s="677"/>
      <c r="J40" s="678">
        <f t="shared" si="0"/>
        <v>0</v>
      </c>
      <c r="K40" s="679"/>
      <c r="L40" s="184"/>
      <c r="M40" s="184"/>
      <c r="N40" s="184"/>
      <c r="O40" s="184"/>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185"/>
      <c r="AS40" s="185"/>
      <c r="AT40" s="185"/>
      <c r="AU40" s="185"/>
      <c r="AV40" s="185"/>
      <c r="AW40" s="185"/>
      <c r="AX40" s="185"/>
      <c r="AY40" s="185"/>
      <c r="AZ40" s="185"/>
      <c r="BA40" s="185"/>
      <c r="BB40" s="185"/>
      <c r="BC40" s="185"/>
      <c r="BD40" s="185"/>
      <c r="BE40" s="185"/>
      <c r="BF40" s="185"/>
      <c r="BG40" s="185"/>
      <c r="BH40" s="185"/>
      <c r="BI40" s="185"/>
      <c r="BJ40" s="185"/>
      <c r="BK40" s="185"/>
      <c r="BL40" s="185"/>
      <c r="BM40" s="185"/>
      <c r="BN40" s="185"/>
      <c r="BO40" s="185"/>
      <c r="BP40" s="185"/>
      <c r="BQ40" s="185"/>
      <c r="BR40" s="185"/>
      <c r="BS40" s="185"/>
      <c r="BT40" s="185"/>
      <c r="BU40" s="185"/>
      <c r="BV40" s="185"/>
      <c r="BW40" s="185"/>
      <c r="BX40" s="185"/>
      <c r="BY40" s="185"/>
      <c r="BZ40" s="185"/>
      <c r="CA40" s="185"/>
      <c r="CB40" s="185"/>
      <c r="CC40" s="185"/>
    </row>
    <row r="41" spans="2:81" ht="15" customHeight="1">
      <c r="B41" s="673"/>
      <c r="C41" s="674"/>
      <c r="D41" s="675"/>
      <c r="E41" s="676"/>
      <c r="F41" s="677"/>
      <c r="G41" s="675"/>
      <c r="H41" s="676"/>
      <c r="I41" s="677"/>
      <c r="J41" s="678">
        <f t="shared" si="0"/>
        <v>0</v>
      </c>
      <c r="K41" s="679"/>
      <c r="L41" s="184"/>
      <c r="M41" s="184"/>
      <c r="N41" s="184"/>
      <c r="O41" s="184"/>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P41" s="185"/>
      <c r="AQ41" s="185"/>
      <c r="AR41" s="185"/>
      <c r="AS41" s="185"/>
      <c r="AT41" s="185"/>
      <c r="AU41" s="185"/>
      <c r="AV41" s="185"/>
      <c r="AW41" s="185"/>
      <c r="AX41" s="185"/>
      <c r="AY41" s="185"/>
      <c r="AZ41" s="185"/>
      <c r="BA41" s="185"/>
      <c r="BB41" s="185"/>
      <c r="BC41" s="185"/>
      <c r="BD41" s="185"/>
      <c r="BE41" s="185"/>
      <c r="BF41" s="185"/>
      <c r="BG41" s="185"/>
      <c r="BH41" s="185"/>
      <c r="BI41" s="185"/>
      <c r="BJ41" s="185"/>
      <c r="BK41" s="185"/>
      <c r="BL41" s="185"/>
      <c r="BM41" s="185"/>
      <c r="BN41" s="185"/>
      <c r="BO41" s="185"/>
      <c r="BP41" s="185"/>
      <c r="BQ41" s="185"/>
      <c r="BR41" s="185"/>
      <c r="BS41" s="185"/>
      <c r="BT41" s="185"/>
      <c r="BU41" s="185"/>
      <c r="BV41" s="185"/>
      <c r="BW41" s="185"/>
      <c r="BX41" s="185"/>
      <c r="BY41" s="185"/>
      <c r="BZ41" s="185"/>
      <c r="CA41" s="185"/>
      <c r="CB41" s="185"/>
      <c r="CC41" s="185"/>
    </row>
    <row r="42" spans="2:81" ht="15" customHeight="1">
      <c r="B42" s="673"/>
      <c r="C42" s="674"/>
      <c r="D42" s="675"/>
      <c r="E42" s="676"/>
      <c r="F42" s="677"/>
      <c r="G42" s="675"/>
      <c r="H42" s="676"/>
      <c r="I42" s="677"/>
      <c r="J42" s="678">
        <f t="shared" si="0"/>
        <v>0</v>
      </c>
      <c r="K42" s="679"/>
      <c r="L42" s="184"/>
      <c r="M42" s="184"/>
      <c r="N42" s="184"/>
      <c r="O42" s="184"/>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AP42" s="185"/>
      <c r="AQ42" s="185"/>
      <c r="AR42" s="185"/>
      <c r="AS42" s="185"/>
      <c r="AT42" s="185"/>
      <c r="AU42" s="185"/>
      <c r="AV42" s="185"/>
      <c r="AW42" s="185"/>
      <c r="AX42" s="185"/>
      <c r="AY42" s="185"/>
      <c r="AZ42" s="185"/>
      <c r="BA42" s="185"/>
      <c r="BB42" s="185"/>
      <c r="BC42" s="185"/>
      <c r="BD42" s="185"/>
      <c r="BE42" s="185"/>
      <c r="BF42" s="185"/>
      <c r="BG42" s="185"/>
      <c r="BH42" s="185"/>
      <c r="BI42" s="185"/>
      <c r="BJ42" s="185"/>
      <c r="BK42" s="185"/>
      <c r="BL42" s="185"/>
      <c r="BM42" s="185"/>
      <c r="BN42" s="185"/>
      <c r="BO42" s="185"/>
      <c r="BP42" s="185"/>
      <c r="BQ42" s="185"/>
      <c r="BR42" s="185"/>
      <c r="BS42" s="185"/>
      <c r="BT42" s="185"/>
      <c r="BU42" s="185"/>
      <c r="BV42" s="185"/>
      <c r="BW42" s="185"/>
      <c r="BX42" s="185"/>
      <c r="BY42" s="185"/>
      <c r="BZ42" s="185"/>
      <c r="CA42" s="185"/>
      <c r="CB42" s="185"/>
      <c r="CC42" s="185"/>
    </row>
    <row r="43" spans="2:81" ht="15" customHeight="1">
      <c r="B43" s="673"/>
      <c r="C43" s="674"/>
      <c r="D43" s="675"/>
      <c r="E43" s="676"/>
      <c r="F43" s="677"/>
      <c r="G43" s="675"/>
      <c r="H43" s="676"/>
      <c r="I43" s="677"/>
      <c r="J43" s="678">
        <f t="shared" si="0"/>
        <v>0</v>
      </c>
      <c r="K43" s="679"/>
      <c r="L43" s="184"/>
      <c r="M43" s="184"/>
      <c r="N43" s="184"/>
      <c r="O43" s="184"/>
      <c r="P43" s="185"/>
      <c r="Q43" s="185"/>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AP43" s="185"/>
      <c r="AQ43" s="185"/>
      <c r="AR43" s="185"/>
      <c r="AS43" s="185"/>
      <c r="AT43" s="185"/>
      <c r="AU43" s="185"/>
      <c r="AV43" s="185"/>
      <c r="AW43" s="185"/>
      <c r="AX43" s="185"/>
      <c r="AY43" s="185"/>
      <c r="AZ43" s="185"/>
      <c r="BA43" s="185"/>
      <c r="BB43" s="185"/>
      <c r="BC43" s="185"/>
      <c r="BD43" s="185"/>
      <c r="BE43" s="185"/>
      <c r="BF43" s="185"/>
      <c r="BG43" s="185"/>
      <c r="BH43" s="185"/>
      <c r="BI43" s="185"/>
      <c r="BJ43" s="185"/>
      <c r="BK43" s="185"/>
      <c r="BL43" s="185"/>
      <c r="BM43" s="185"/>
      <c r="BN43" s="185"/>
      <c r="BO43" s="185"/>
      <c r="BP43" s="185"/>
      <c r="BQ43" s="185"/>
      <c r="BR43" s="185"/>
      <c r="BS43" s="185"/>
      <c r="BT43" s="185"/>
      <c r="BU43" s="185"/>
      <c r="BV43" s="185"/>
      <c r="BW43" s="185"/>
      <c r="BX43" s="185"/>
      <c r="BY43" s="185"/>
      <c r="BZ43" s="185"/>
      <c r="CA43" s="185"/>
      <c r="CB43" s="185"/>
      <c r="CC43" s="185"/>
    </row>
    <row r="44" spans="2:81" ht="15" customHeight="1">
      <c r="B44" s="673"/>
      <c r="C44" s="674"/>
      <c r="D44" s="675"/>
      <c r="E44" s="676"/>
      <c r="F44" s="677"/>
      <c r="G44" s="675"/>
      <c r="H44" s="676"/>
      <c r="I44" s="677"/>
      <c r="J44" s="678">
        <f t="shared" si="0"/>
        <v>0</v>
      </c>
      <c r="K44" s="679"/>
      <c r="L44" s="184"/>
      <c r="M44" s="184"/>
      <c r="N44" s="184"/>
      <c r="O44" s="184"/>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85"/>
      <c r="AM44" s="185"/>
      <c r="AN44" s="185"/>
      <c r="AO44" s="185"/>
      <c r="AP44" s="185"/>
      <c r="AQ44" s="185"/>
      <c r="AR44" s="185"/>
      <c r="AS44" s="185"/>
      <c r="AT44" s="185"/>
      <c r="AU44" s="185"/>
      <c r="AV44" s="185"/>
      <c r="AW44" s="185"/>
      <c r="AX44" s="185"/>
      <c r="AY44" s="185"/>
      <c r="AZ44" s="185"/>
      <c r="BA44" s="185"/>
      <c r="BB44" s="185"/>
      <c r="BC44" s="185"/>
      <c r="BD44" s="185"/>
      <c r="BE44" s="185"/>
      <c r="BF44" s="185"/>
      <c r="BG44" s="185"/>
      <c r="BH44" s="185"/>
      <c r="BI44" s="185"/>
      <c r="BJ44" s="185"/>
      <c r="BK44" s="185"/>
      <c r="BL44" s="185"/>
      <c r="BM44" s="185"/>
      <c r="BN44" s="185"/>
      <c r="BO44" s="185"/>
      <c r="BP44" s="185"/>
      <c r="BQ44" s="185"/>
      <c r="BR44" s="185"/>
      <c r="BS44" s="185"/>
      <c r="BT44" s="185"/>
      <c r="BU44" s="185"/>
      <c r="BV44" s="185"/>
      <c r="BW44" s="185"/>
      <c r="BX44" s="185"/>
      <c r="BY44" s="185"/>
      <c r="BZ44" s="185"/>
      <c r="CA44" s="185"/>
      <c r="CB44" s="185"/>
      <c r="CC44" s="185"/>
    </row>
    <row r="45" spans="2:81" ht="15" customHeight="1">
      <c r="B45" s="673"/>
      <c r="C45" s="674"/>
      <c r="D45" s="675"/>
      <c r="E45" s="676"/>
      <c r="F45" s="677"/>
      <c r="G45" s="675"/>
      <c r="H45" s="676"/>
      <c r="I45" s="677"/>
      <c r="J45" s="678">
        <f t="shared" si="0"/>
        <v>0</v>
      </c>
      <c r="K45" s="679"/>
      <c r="L45" s="184"/>
      <c r="M45" s="184"/>
      <c r="N45" s="184"/>
      <c r="O45" s="184"/>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185"/>
      <c r="AM45" s="185"/>
      <c r="AN45" s="185"/>
      <c r="AO45" s="185"/>
      <c r="AP45" s="185"/>
      <c r="AQ45" s="185"/>
      <c r="AR45" s="185"/>
      <c r="AS45" s="185"/>
      <c r="AT45" s="185"/>
      <c r="AU45" s="185"/>
      <c r="AV45" s="185"/>
      <c r="AW45" s="185"/>
      <c r="AX45" s="185"/>
      <c r="AY45" s="185"/>
      <c r="AZ45" s="185"/>
      <c r="BA45" s="185"/>
      <c r="BB45" s="185"/>
      <c r="BC45" s="185"/>
      <c r="BD45" s="185"/>
      <c r="BE45" s="185"/>
      <c r="BF45" s="185"/>
      <c r="BG45" s="185"/>
      <c r="BH45" s="185"/>
      <c r="BI45" s="185"/>
      <c r="BJ45" s="185"/>
      <c r="BK45" s="185"/>
      <c r="BL45" s="185"/>
      <c r="BM45" s="185"/>
      <c r="BN45" s="185"/>
      <c r="BO45" s="185"/>
      <c r="BP45" s="185"/>
      <c r="BQ45" s="185"/>
      <c r="BR45" s="185"/>
      <c r="BS45" s="185"/>
      <c r="BT45" s="185"/>
      <c r="BU45" s="185"/>
      <c r="BV45" s="185"/>
      <c r="BW45" s="185"/>
      <c r="BX45" s="185"/>
      <c r="BY45" s="185"/>
      <c r="BZ45" s="185"/>
      <c r="CA45" s="185"/>
      <c r="CB45" s="185"/>
      <c r="CC45" s="185"/>
    </row>
    <row r="46" spans="2:81" ht="15" customHeight="1">
      <c r="B46" s="673"/>
      <c r="C46" s="674"/>
      <c r="D46" s="675"/>
      <c r="E46" s="676"/>
      <c r="F46" s="677"/>
      <c r="G46" s="675"/>
      <c r="H46" s="676"/>
      <c r="I46" s="677"/>
      <c r="J46" s="678">
        <f t="shared" si="0"/>
        <v>0</v>
      </c>
      <c r="K46" s="679"/>
      <c r="L46" s="184"/>
      <c r="M46" s="184"/>
      <c r="N46" s="184"/>
      <c r="O46" s="184"/>
      <c r="P46" s="185"/>
      <c r="Q46" s="185"/>
      <c r="R46" s="185"/>
      <c r="S46" s="185"/>
      <c r="T46" s="185"/>
      <c r="U46" s="185"/>
      <c r="V46" s="185"/>
      <c r="W46" s="185"/>
      <c r="X46" s="185"/>
      <c r="Y46" s="185"/>
      <c r="Z46" s="185"/>
      <c r="AA46" s="185"/>
      <c r="AB46" s="185"/>
      <c r="AC46" s="185"/>
      <c r="AD46" s="185"/>
      <c r="AE46" s="185"/>
      <c r="AF46" s="185"/>
      <c r="AG46" s="185"/>
      <c r="AH46" s="185"/>
      <c r="AI46" s="185"/>
      <c r="AJ46" s="185"/>
      <c r="AK46" s="185"/>
      <c r="AL46" s="185"/>
      <c r="AM46" s="185"/>
      <c r="AN46" s="185"/>
      <c r="AO46" s="185"/>
      <c r="AP46" s="185"/>
      <c r="AQ46" s="185"/>
      <c r="AR46" s="185"/>
      <c r="AS46" s="185"/>
      <c r="AT46" s="185"/>
      <c r="AU46" s="185"/>
      <c r="AV46" s="185"/>
      <c r="AW46" s="185"/>
      <c r="AX46" s="185"/>
      <c r="AY46" s="185"/>
      <c r="AZ46" s="185"/>
      <c r="BA46" s="185"/>
      <c r="BB46" s="185"/>
      <c r="BC46" s="185"/>
      <c r="BD46" s="185"/>
      <c r="BE46" s="185"/>
      <c r="BF46" s="185"/>
      <c r="BG46" s="185"/>
      <c r="BH46" s="185"/>
      <c r="BI46" s="185"/>
      <c r="BJ46" s="185"/>
      <c r="BK46" s="185"/>
      <c r="BL46" s="185"/>
      <c r="BM46" s="185"/>
      <c r="BN46" s="185"/>
      <c r="BO46" s="185"/>
      <c r="BP46" s="185"/>
      <c r="BQ46" s="185"/>
      <c r="BR46" s="185"/>
      <c r="BS46" s="185"/>
      <c r="BT46" s="185"/>
      <c r="BU46" s="185"/>
      <c r="BV46" s="185"/>
      <c r="BW46" s="185"/>
      <c r="BX46" s="185"/>
      <c r="BY46" s="185"/>
      <c r="BZ46" s="185"/>
      <c r="CA46" s="185"/>
      <c r="CB46" s="185"/>
      <c r="CC46" s="185"/>
    </row>
    <row r="47" spans="2:81" ht="15" customHeight="1">
      <c r="B47" s="673"/>
      <c r="C47" s="674"/>
      <c r="D47" s="675"/>
      <c r="E47" s="676"/>
      <c r="F47" s="677"/>
      <c r="G47" s="675"/>
      <c r="H47" s="676"/>
      <c r="I47" s="677"/>
      <c r="J47" s="678">
        <f t="shared" si="0"/>
        <v>0</v>
      </c>
      <c r="K47" s="679"/>
      <c r="L47" s="184"/>
      <c r="M47" s="184"/>
      <c r="N47" s="184"/>
      <c r="O47" s="184"/>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185"/>
      <c r="AS47" s="185"/>
      <c r="AT47" s="185"/>
      <c r="AU47" s="185"/>
      <c r="AV47" s="185"/>
      <c r="AW47" s="185"/>
      <c r="AX47" s="185"/>
      <c r="AY47" s="185"/>
      <c r="AZ47" s="185"/>
      <c r="BA47" s="185"/>
      <c r="BB47" s="185"/>
      <c r="BC47" s="185"/>
      <c r="BD47" s="185"/>
      <c r="BE47" s="185"/>
      <c r="BF47" s="185"/>
      <c r="BG47" s="185"/>
      <c r="BH47" s="185"/>
      <c r="BI47" s="185"/>
      <c r="BJ47" s="185"/>
      <c r="BK47" s="185"/>
      <c r="BL47" s="185"/>
      <c r="BM47" s="185"/>
      <c r="BN47" s="185"/>
      <c r="BO47" s="185"/>
      <c r="BP47" s="185"/>
      <c r="BQ47" s="185"/>
      <c r="BR47" s="185"/>
      <c r="BS47" s="185"/>
      <c r="BT47" s="185"/>
      <c r="BU47" s="185"/>
      <c r="BV47" s="185"/>
      <c r="BW47" s="185"/>
      <c r="BX47" s="185"/>
      <c r="BY47" s="185"/>
      <c r="BZ47" s="185"/>
      <c r="CA47" s="185"/>
      <c r="CB47" s="185"/>
      <c r="CC47" s="185"/>
    </row>
    <row r="48" spans="2:81" ht="15" customHeight="1">
      <c r="B48" s="673"/>
      <c r="C48" s="674"/>
      <c r="D48" s="675"/>
      <c r="E48" s="676"/>
      <c r="F48" s="677"/>
      <c r="G48" s="675"/>
      <c r="H48" s="676"/>
      <c r="I48" s="677"/>
      <c r="J48" s="678">
        <f>SUM(B48:I48)</f>
        <v>0</v>
      </c>
      <c r="K48" s="679"/>
      <c r="L48" s="184"/>
      <c r="M48" s="184"/>
      <c r="N48" s="184"/>
      <c r="O48" s="184"/>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185"/>
      <c r="AS48" s="185"/>
      <c r="AT48" s="185"/>
      <c r="AU48" s="185"/>
      <c r="AV48" s="185"/>
      <c r="AW48" s="185"/>
      <c r="AX48" s="185"/>
      <c r="AY48" s="185"/>
      <c r="AZ48" s="185"/>
      <c r="BA48" s="185"/>
      <c r="BB48" s="185"/>
      <c r="BC48" s="185"/>
      <c r="BD48" s="185"/>
      <c r="BE48" s="185"/>
      <c r="BF48" s="185"/>
      <c r="BG48" s="185"/>
      <c r="BH48" s="185"/>
      <c r="BI48" s="185"/>
      <c r="BJ48" s="185"/>
      <c r="BK48" s="185"/>
      <c r="BL48" s="185"/>
      <c r="BM48" s="185"/>
      <c r="BN48" s="185"/>
      <c r="BO48" s="185"/>
      <c r="BP48" s="185"/>
      <c r="BQ48" s="185"/>
      <c r="BR48" s="185"/>
      <c r="BS48" s="185"/>
      <c r="BT48" s="185"/>
      <c r="BU48" s="185"/>
      <c r="BV48" s="185"/>
      <c r="BW48" s="185"/>
      <c r="BX48" s="185"/>
      <c r="BY48" s="185"/>
      <c r="BZ48" s="185"/>
      <c r="CA48" s="185"/>
      <c r="CB48" s="185"/>
      <c r="CC48" s="185"/>
    </row>
    <row r="49" spans="2:81" ht="15" customHeight="1">
      <c r="B49" s="673"/>
      <c r="C49" s="674"/>
      <c r="D49" s="675"/>
      <c r="E49" s="676"/>
      <c r="F49" s="677"/>
      <c r="G49" s="675"/>
      <c r="H49" s="676"/>
      <c r="I49" s="677"/>
      <c r="J49" s="678">
        <f t="shared" si="0"/>
        <v>0</v>
      </c>
      <c r="K49" s="679"/>
      <c r="L49" s="184"/>
      <c r="M49" s="195" t="str">
        <f>IF(AND(0&lt;=(P50-N50),(P50-N50)&lt;=0,P50&lt;&gt;""),"OK","NG")</f>
        <v>OK</v>
      </c>
      <c r="N49" s="684" t="s">
        <v>297</v>
      </c>
      <c r="O49" s="685"/>
      <c r="P49" s="686" t="s">
        <v>298</v>
      </c>
      <c r="Q49" s="687"/>
      <c r="R49" s="185"/>
      <c r="S49" s="196" t="s">
        <v>299</v>
      </c>
      <c r="T49" s="197"/>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5"/>
      <c r="BQ49" s="185"/>
      <c r="BR49" s="185"/>
      <c r="BS49" s="185"/>
      <c r="BT49" s="185"/>
      <c r="BU49" s="185"/>
      <c r="BV49" s="185"/>
      <c r="BW49" s="185"/>
      <c r="BX49" s="185"/>
      <c r="BY49" s="185"/>
      <c r="BZ49" s="185"/>
      <c r="CA49" s="185"/>
      <c r="CB49" s="185"/>
      <c r="CC49" s="185"/>
    </row>
    <row r="50" spans="2:81" ht="26.25" customHeight="1" thickBot="1">
      <c r="B50" s="688" t="s">
        <v>32</v>
      </c>
      <c r="C50" s="689"/>
      <c r="D50" s="690">
        <f>SUM(D14:F49)</f>
        <v>3</v>
      </c>
      <c r="E50" s="691"/>
      <c r="F50" s="692"/>
      <c r="G50" s="690">
        <f>SUM(G14:I49)</f>
        <v>2</v>
      </c>
      <c r="H50" s="691"/>
      <c r="I50" s="692"/>
      <c r="J50" s="690">
        <f>SUM(J14:K49)</f>
        <v>5</v>
      </c>
      <c r="K50" s="693"/>
      <c r="L50" s="184"/>
      <c r="M50" s="195" t="str">
        <f>IF(AND(0&lt;=(P53-N53),(P53-N53)&lt;=0,P53&lt;&gt;""),"OK","NG")</f>
        <v>OK</v>
      </c>
      <c r="N50" s="694">
        <f>C6+C7</f>
        <v>3</v>
      </c>
      <c r="O50" s="695"/>
      <c r="P50" s="694">
        <f>D50</f>
        <v>3</v>
      </c>
      <c r="Q50" s="695"/>
      <c r="R50" s="185"/>
      <c r="S50" s="198">
        <f>COUNTBLANK(C6:G7:I6:J7)</f>
        <v>8</v>
      </c>
      <c r="T50" s="198">
        <v>14</v>
      </c>
      <c r="U50" s="185"/>
      <c r="V50" s="185"/>
      <c r="W50" s="185"/>
      <c r="X50" s="185"/>
      <c r="Y50" s="185"/>
      <c r="Z50" s="185"/>
      <c r="AA50" s="185"/>
      <c r="AB50" s="185"/>
      <c r="AC50" s="185"/>
      <c r="AD50" s="185"/>
      <c r="AE50" s="185"/>
      <c r="AF50" s="185"/>
      <c r="AG50" s="185"/>
      <c r="AH50" s="185"/>
      <c r="AI50" s="185"/>
      <c r="AJ50" s="185"/>
      <c r="AK50" s="185"/>
      <c r="AL50" s="185"/>
      <c r="AM50" s="185"/>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5"/>
      <c r="BQ50" s="185"/>
      <c r="BR50" s="185"/>
      <c r="BS50" s="185"/>
      <c r="BT50" s="185"/>
      <c r="BU50" s="185"/>
      <c r="BV50" s="185"/>
      <c r="BW50" s="185"/>
      <c r="BX50" s="185"/>
      <c r="BY50" s="185"/>
      <c r="BZ50" s="185"/>
      <c r="CA50" s="185"/>
      <c r="CB50" s="185"/>
      <c r="CC50" s="185"/>
    </row>
    <row r="51" spans="2:81" ht="21" customHeight="1">
      <c r="B51" s="184"/>
      <c r="C51" s="184"/>
      <c r="D51" s="184"/>
      <c r="E51" s="184"/>
      <c r="F51" s="184"/>
      <c r="G51" s="184"/>
      <c r="H51" s="184"/>
      <c r="I51" s="184"/>
      <c r="J51" s="184"/>
      <c r="K51" s="184"/>
      <c r="L51" s="184"/>
      <c r="M51" s="195" t="str">
        <f>IF(AND(0&lt;=(T50-S50),(T50-S50)&lt;=0,S50&lt;&gt;""),"NG","OK")</f>
        <v>OK</v>
      </c>
      <c r="N51" s="199"/>
      <c r="O51" s="199"/>
      <c r="P51" s="200"/>
      <c r="Q51" s="200"/>
      <c r="R51" s="185"/>
      <c r="S51" s="198">
        <f>COUNTBLANK(B14:I49)</f>
        <v>280</v>
      </c>
      <c r="T51" s="198">
        <v>288</v>
      </c>
      <c r="U51" s="185"/>
      <c r="V51" s="185"/>
      <c r="W51" s="185"/>
      <c r="X51" s="185"/>
      <c r="Y51" s="185"/>
      <c r="Z51" s="185"/>
      <c r="AA51" s="185"/>
      <c r="AB51" s="185"/>
      <c r="AC51" s="185"/>
      <c r="AD51" s="185"/>
      <c r="AE51" s="185"/>
      <c r="AF51" s="185"/>
      <c r="AG51" s="185"/>
      <c r="AH51" s="185"/>
      <c r="AI51" s="185"/>
      <c r="AJ51" s="185"/>
      <c r="AK51" s="185"/>
      <c r="AL51" s="185"/>
      <c r="AM51" s="185"/>
      <c r="AN51" s="185"/>
      <c r="AO51" s="185"/>
      <c r="AP51" s="185"/>
      <c r="AQ51" s="185"/>
      <c r="AR51" s="185"/>
      <c r="AS51" s="185"/>
      <c r="AT51" s="185"/>
      <c r="AU51" s="185"/>
      <c r="AV51" s="185"/>
      <c r="AW51" s="185"/>
      <c r="AX51" s="185"/>
      <c r="AY51" s="185"/>
      <c r="AZ51" s="185"/>
      <c r="BA51" s="185"/>
      <c r="BB51" s="185"/>
      <c r="BC51" s="185"/>
      <c r="BD51" s="185"/>
      <c r="BE51" s="185"/>
      <c r="BF51" s="185"/>
      <c r="BG51" s="185"/>
      <c r="BH51" s="185"/>
      <c r="BI51" s="185"/>
      <c r="BJ51" s="185"/>
      <c r="BK51" s="185"/>
      <c r="BL51" s="185"/>
      <c r="BM51" s="185"/>
      <c r="BN51" s="185"/>
      <c r="BO51" s="185"/>
      <c r="BP51" s="185"/>
      <c r="BQ51" s="185"/>
      <c r="BR51" s="185"/>
      <c r="BS51" s="185"/>
      <c r="BT51" s="185"/>
      <c r="BU51" s="185"/>
      <c r="BV51" s="185"/>
      <c r="BW51" s="185"/>
      <c r="BX51" s="185"/>
      <c r="BY51" s="185"/>
      <c r="BZ51" s="185"/>
      <c r="CA51" s="185"/>
      <c r="CB51" s="185"/>
      <c r="CC51" s="185"/>
    </row>
    <row r="52" spans="2:81" ht="21" customHeight="1">
      <c r="B52" s="696"/>
      <c r="C52" s="696"/>
      <c r="D52" s="696"/>
      <c r="E52" s="696"/>
      <c r="F52" s="696"/>
      <c r="G52" s="696"/>
      <c r="H52" s="696"/>
      <c r="I52" s="696"/>
      <c r="J52" s="696"/>
      <c r="K52" s="696"/>
      <c r="L52" s="184"/>
      <c r="M52" s="195" t="str">
        <f>IF(AND(0&lt;=(T51-S51),(T51-S51)&lt;=0,S51&lt;&gt;""),"NG","OK")</f>
        <v>OK</v>
      </c>
      <c r="N52" s="697" t="s">
        <v>300</v>
      </c>
      <c r="O52" s="698"/>
      <c r="P52" s="699" t="s">
        <v>301</v>
      </c>
      <c r="Q52" s="700"/>
      <c r="R52" s="185"/>
      <c r="S52" s="185"/>
      <c r="T52" s="185"/>
      <c r="U52" s="185"/>
      <c r="V52" s="185"/>
      <c r="W52" s="185"/>
      <c r="X52" s="185"/>
      <c r="Y52" s="185"/>
      <c r="Z52" s="185"/>
      <c r="AA52" s="185"/>
      <c r="AB52" s="185"/>
      <c r="AC52" s="185"/>
      <c r="AD52" s="185"/>
      <c r="AE52" s="185"/>
      <c r="AF52" s="185"/>
      <c r="AG52" s="185"/>
      <c r="AH52" s="185"/>
      <c r="AI52" s="185"/>
      <c r="AJ52" s="185"/>
      <c r="AK52" s="185"/>
      <c r="AL52" s="185"/>
      <c r="AM52" s="185"/>
      <c r="AN52" s="185"/>
      <c r="AO52" s="185"/>
      <c r="AP52" s="185"/>
      <c r="AQ52" s="185"/>
      <c r="AR52" s="185"/>
      <c r="AS52" s="185"/>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P52" s="185"/>
      <c r="BQ52" s="185"/>
      <c r="BR52" s="185"/>
      <c r="BS52" s="185"/>
      <c r="BT52" s="185"/>
      <c r="BU52" s="185"/>
      <c r="BV52" s="185"/>
      <c r="BW52" s="185"/>
      <c r="BX52" s="185"/>
      <c r="BY52" s="185"/>
      <c r="BZ52" s="185"/>
      <c r="CA52" s="185"/>
      <c r="CB52" s="185"/>
      <c r="CC52" s="185"/>
    </row>
    <row r="53" spans="2:81" ht="21" customHeight="1">
      <c r="B53" s="184"/>
      <c r="C53" s="184"/>
      <c r="D53" s="184"/>
      <c r="E53" s="184"/>
      <c r="F53" s="184"/>
      <c r="G53" s="184"/>
      <c r="H53" s="184"/>
      <c r="I53" s="184"/>
      <c r="J53" s="184"/>
      <c r="K53" s="184"/>
      <c r="L53" s="184"/>
      <c r="M53" s="184"/>
      <c r="N53" s="682">
        <f>E6+E7</f>
        <v>2</v>
      </c>
      <c r="O53" s="683"/>
      <c r="P53" s="682">
        <f>G50</f>
        <v>2</v>
      </c>
      <c r="Q53" s="683"/>
      <c r="R53" s="185"/>
      <c r="S53" s="185"/>
      <c r="T53" s="185"/>
      <c r="U53" s="185"/>
      <c r="V53" s="185"/>
      <c r="W53" s="185"/>
      <c r="X53" s="185"/>
      <c r="Y53" s="185"/>
      <c r="Z53" s="185"/>
      <c r="AA53" s="185"/>
      <c r="AB53" s="185"/>
      <c r="AC53" s="185"/>
      <c r="AD53" s="185"/>
      <c r="AE53" s="185"/>
      <c r="AF53" s="185"/>
      <c r="AG53" s="185"/>
      <c r="AH53" s="185"/>
      <c r="AI53" s="185"/>
      <c r="AJ53" s="185"/>
      <c r="AK53" s="185"/>
      <c r="AL53" s="185"/>
      <c r="AM53" s="185"/>
      <c r="AN53" s="185"/>
      <c r="AO53" s="185"/>
      <c r="AP53" s="185"/>
      <c r="AQ53" s="185"/>
      <c r="AR53" s="185"/>
      <c r="AS53" s="185"/>
      <c r="AT53" s="185"/>
      <c r="AU53" s="185"/>
      <c r="AV53" s="185"/>
      <c r="AW53" s="185"/>
      <c r="AX53" s="185"/>
      <c r="AY53" s="185"/>
      <c r="AZ53" s="185"/>
      <c r="BA53" s="185"/>
      <c r="BB53" s="185"/>
      <c r="BC53" s="185"/>
      <c r="BD53" s="185"/>
      <c r="BE53" s="185"/>
      <c r="BF53" s="185"/>
      <c r="BG53" s="185"/>
      <c r="BH53" s="185"/>
      <c r="BI53" s="185"/>
      <c r="BJ53" s="185"/>
      <c r="BK53" s="185"/>
      <c r="BL53" s="185"/>
      <c r="BM53" s="185"/>
      <c r="BN53" s="185"/>
      <c r="BO53" s="185"/>
      <c r="BP53" s="185"/>
      <c r="BQ53" s="185"/>
      <c r="BR53" s="185"/>
      <c r="BS53" s="185"/>
      <c r="BT53" s="185"/>
      <c r="BU53" s="185"/>
      <c r="BV53" s="185"/>
      <c r="BW53" s="185"/>
      <c r="BX53" s="185"/>
      <c r="BY53" s="185"/>
      <c r="BZ53" s="185"/>
      <c r="CA53" s="185"/>
      <c r="CB53" s="185"/>
      <c r="CC53" s="185"/>
    </row>
    <row r="54" spans="2:81">
      <c r="B54" s="185"/>
      <c r="C54" s="185"/>
      <c r="D54" s="185"/>
      <c r="E54" s="185"/>
      <c r="F54" s="185"/>
      <c r="G54" s="185"/>
      <c r="H54" s="185"/>
      <c r="I54" s="185"/>
      <c r="J54" s="185"/>
      <c r="K54" s="185"/>
      <c r="L54" s="185"/>
      <c r="M54" s="185"/>
      <c r="N54" s="185"/>
      <c r="O54" s="185"/>
      <c r="P54" s="185"/>
      <c r="Q54" s="185"/>
      <c r="R54" s="185"/>
      <c r="S54" s="185"/>
      <c r="T54" s="185"/>
      <c r="U54" s="185"/>
      <c r="V54" s="185"/>
      <c r="W54" s="185"/>
      <c r="X54" s="185"/>
      <c r="Y54" s="185"/>
      <c r="Z54" s="185"/>
      <c r="AA54" s="185"/>
      <c r="AB54" s="185"/>
      <c r="AC54" s="185"/>
      <c r="AD54" s="185"/>
      <c r="AE54" s="185"/>
      <c r="AF54" s="185"/>
      <c r="AG54" s="185"/>
      <c r="AH54" s="185"/>
      <c r="AI54" s="185"/>
      <c r="AJ54" s="185"/>
      <c r="AK54" s="185"/>
      <c r="AL54" s="185"/>
      <c r="AM54" s="185"/>
      <c r="AN54" s="185"/>
      <c r="AO54" s="185"/>
      <c r="AP54" s="185"/>
      <c r="AQ54" s="185"/>
      <c r="AR54" s="185"/>
      <c r="AS54" s="185"/>
      <c r="AT54" s="185"/>
      <c r="AU54" s="185"/>
      <c r="AV54" s="185"/>
      <c r="AW54" s="185"/>
      <c r="AX54" s="185"/>
      <c r="AY54" s="185"/>
      <c r="AZ54" s="185"/>
      <c r="BA54" s="185"/>
      <c r="BB54" s="185"/>
      <c r="BC54" s="185"/>
      <c r="BD54" s="185"/>
      <c r="BE54" s="185"/>
      <c r="BF54" s="185"/>
      <c r="BG54" s="185"/>
      <c r="BH54" s="185"/>
      <c r="BI54" s="185"/>
      <c r="BJ54" s="185"/>
      <c r="BK54" s="185"/>
      <c r="BL54" s="185"/>
      <c r="BM54" s="185"/>
      <c r="BN54" s="185"/>
      <c r="BO54" s="185"/>
      <c r="BP54" s="185"/>
      <c r="BQ54" s="185"/>
      <c r="BR54" s="185"/>
      <c r="BS54" s="185"/>
      <c r="BT54" s="185"/>
      <c r="BU54" s="185"/>
      <c r="BV54" s="185"/>
      <c r="BW54" s="185"/>
      <c r="BX54" s="185"/>
      <c r="BY54" s="185"/>
      <c r="BZ54" s="185"/>
      <c r="CA54" s="185"/>
      <c r="CB54" s="185"/>
      <c r="CC54" s="185"/>
    </row>
    <row r="55" spans="2:81">
      <c r="B55" s="185"/>
      <c r="C55" s="185"/>
      <c r="D55" s="185"/>
      <c r="E55" s="185"/>
      <c r="F55" s="185"/>
      <c r="G55" s="185"/>
      <c r="H55" s="185"/>
      <c r="I55" s="185"/>
      <c r="J55" s="185"/>
      <c r="K55" s="185"/>
      <c r="L55" s="185"/>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85"/>
      <c r="AL55" s="185"/>
      <c r="AM55" s="185"/>
      <c r="AN55" s="185"/>
      <c r="AO55" s="185"/>
      <c r="AP55" s="185"/>
      <c r="AQ55" s="185"/>
      <c r="AR55" s="185"/>
      <c r="AS55" s="185"/>
      <c r="AT55" s="185"/>
      <c r="AU55" s="185"/>
      <c r="AV55" s="185"/>
      <c r="AW55" s="185"/>
      <c r="AX55" s="185"/>
      <c r="AY55" s="185"/>
      <c r="AZ55" s="185"/>
      <c r="BA55" s="185"/>
      <c r="BB55" s="185"/>
      <c r="BC55" s="185"/>
      <c r="BD55" s="185"/>
      <c r="BE55" s="185"/>
      <c r="BF55" s="185"/>
      <c r="BG55" s="185"/>
      <c r="BH55" s="185"/>
      <c r="BI55" s="185"/>
      <c r="BJ55" s="185"/>
      <c r="BK55" s="185"/>
      <c r="BL55" s="185"/>
      <c r="BM55" s="185"/>
      <c r="BN55" s="185"/>
      <c r="BO55" s="185"/>
      <c r="BP55" s="185"/>
      <c r="BQ55" s="185"/>
      <c r="BR55" s="185"/>
      <c r="BS55" s="185"/>
      <c r="BT55" s="185"/>
      <c r="BU55" s="185"/>
      <c r="BV55" s="185"/>
      <c r="BW55" s="185"/>
      <c r="BX55" s="185"/>
      <c r="BY55" s="185"/>
      <c r="BZ55" s="185"/>
      <c r="CA55" s="185"/>
      <c r="CB55" s="185"/>
      <c r="CC55" s="185"/>
    </row>
    <row r="56" spans="2:81">
      <c r="B56" s="185"/>
      <c r="C56" s="185"/>
      <c r="D56" s="185"/>
      <c r="E56" s="185"/>
      <c r="F56" s="185"/>
      <c r="G56" s="185"/>
      <c r="H56" s="185"/>
      <c r="I56" s="185"/>
      <c r="J56" s="185"/>
      <c r="K56" s="185"/>
      <c r="L56" s="185"/>
      <c r="M56" s="185"/>
      <c r="N56" s="185"/>
      <c r="O56" s="185"/>
      <c r="P56" s="185"/>
      <c r="Q56" s="185"/>
      <c r="R56" s="185"/>
      <c r="S56" s="185"/>
      <c r="T56" s="185"/>
      <c r="U56" s="185"/>
      <c r="V56" s="185"/>
      <c r="W56" s="185"/>
      <c r="X56" s="185"/>
      <c r="Y56" s="185"/>
      <c r="Z56" s="185"/>
      <c r="AA56" s="185"/>
      <c r="AB56" s="185"/>
      <c r="AC56" s="185"/>
      <c r="AD56" s="185"/>
      <c r="AE56" s="185"/>
      <c r="AF56" s="185"/>
      <c r="AG56" s="185"/>
      <c r="AH56" s="185"/>
      <c r="AI56" s="185"/>
      <c r="AJ56" s="185"/>
      <c r="AK56" s="185"/>
      <c r="AL56" s="185"/>
      <c r="AM56" s="185"/>
      <c r="AN56" s="185"/>
      <c r="AO56" s="185"/>
      <c r="AP56" s="185"/>
      <c r="AQ56" s="185"/>
      <c r="AR56" s="185"/>
      <c r="AS56" s="185"/>
      <c r="AT56" s="185"/>
      <c r="AU56" s="185"/>
      <c r="AV56" s="185"/>
      <c r="AW56" s="185"/>
      <c r="AX56" s="185"/>
      <c r="AY56" s="185"/>
      <c r="AZ56" s="185"/>
      <c r="BA56" s="185"/>
      <c r="BB56" s="185"/>
      <c r="BC56" s="185"/>
      <c r="BD56" s="185"/>
      <c r="BE56" s="185"/>
      <c r="BF56" s="185"/>
      <c r="BG56" s="185"/>
      <c r="BH56" s="185"/>
      <c r="BI56" s="185"/>
      <c r="BJ56" s="185"/>
      <c r="BK56" s="185"/>
      <c r="BL56" s="185"/>
      <c r="BM56" s="185"/>
      <c r="BN56" s="185"/>
      <c r="BO56" s="185"/>
      <c r="BP56" s="185"/>
      <c r="BQ56" s="185"/>
      <c r="BR56" s="185"/>
      <c r="BS56" s="185"/>
      <c r="BT56" s="185"/>
      <c r="BU56" s="185"/>
      <c r="BV56" s="185"/>
      <c r="BW56" s="185"/>
      <c r="BX56" s="185"/>
      <c r="BY56" s="185"/>
      <c r="BZ56" s="185"/>
      <c r="CA56" s="185"/>
      <c r="CB56" s="185"/>
      <c r="CC56" s="185"/>
    </row>
    <row r="57" spans="2:81">
      <c r="B57" s="185"/>
      <c r="C57" s="185"/>
      <c r="D57" s="185"/>
      <c r="E57" s="185"/>
      <c r="F57" s="185"/>
      <c r="G57" s="185"/>
      <c r="H57" s="185"/>
      <c r="I57" s="185"/>
      <c r="J57" s="185"/>
      <c r="K57" s="185"/>
      <c r="L57" s="185"/>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185"/>
      <c r="AK57" s="185"/>
      <c r="AL57" s="185"/>
      <c r="AM57" s="185"/>
      <c r="AN57" s="185"/>
      <c r="AO57" s="185"/>
      <c r="AP57" s="185"/>
      <c r="AQ57" s="185"/>
      <c r="AR57" s="185"/>
      <c r="AS57" s="185"/>
      <c r="AT57" s="185"/>
      <c r="AU57" s="185"/>
      <c r="AV57" s="185"/>
      <c r="AW57" s="185"/>
      <c r="AX57" s="185"/>
      <c r="AY57" s="185"/>
      <c r="AZ57" s="185"/>
      <c r="BA57" s="185"/>
      <c r="BB57" s="185"/>
      <c r="BC57" s="185"/>
      <c r="BD57" s="185"/>
      <c r="BE57" s="185"/>
      <c r="BF57" s="185"/>
      <c r="BG57" s="185"/>
      <c r="BH57" s="185"/>
      <c r="BI57" s="185"/>
      <c r="BJ57" s="185"/>
      <c r="BK57" s="185"/>
      <c r="BL57" s="185"/>
      <c r="BM57" s="185"/>
      <c r="BN57" s="185"/>
      <c r="BO57" s="185"/>
      <c r="BP57" s="185"/>
      <c r="BQ57" s="185"/>
      <c r="BR57" s="185"/>
      <c r="BS57" s="185"/>
      <c r="BT57" s="185"/>
      <c r="BU57" s="185"/>
      <c r="BV57" s="185"/>
      <c r="BW57" s="185"/>
      <c r="BX57" s="185"/>
      <c r="BY57" s="185"/>
      <c r="BZ57" s="185"/>
      <c r="CA57" s="185"/>
      <c r="CB57" s="185"/>
      <c r="CC57" s="185"/>
    </row>
    <row r="58" spans="2:81">
      <c r="B58" s="185"/>
      <c r="C58" s="185"/>
      <c r="D58" s="185"/>
      <c r="E58" s="185"/>
      <c r="F58" s="185"/>
      <c r="G58" s="185"/>
      <c r="H58" s="185"/>
      <c r="I58" s="185"/>
      <c r="J58" s="185"/>
      <c r="K58" s="185"/>
      <c r="L58" s="185"/>
      <c r="M58" s="185"/>
      <c r="N58" s="185"/>
      <c r="O58" s="185"/>
      <c r="P58" s="185"/>
      <c r="Q58" s="185"/>
      <c r="R58" s="185"/>
      <c r="S58" s="185"/>
      <c r="T58" s="185"/>
      <c r="U58" s="185"/>
      <c r="V58" s="185"/>
      <c r="W58" s="185"/>
      <c r="X58" s="185"/>
      <c r="Y58" s="185"/>
      <c r="Z58" s="185"/>
      <c r="AA58" s="185"/>
      <c r="AB58" s="185"/>
      <c r="AC58" s="185"/>
      <c r="AD58" s="185"/>
      <c r="AE58" s="185"/>
      <c r="AF58" s="185"/>
      <c r="AG58" s="185"/>
      <c r="AH58" s="185"/>
      <c r="AI58" s="185"/>
      <c r="AJ58" s="185"/>
      <c r="AK58" s="185"/>
      <c r="AL58" s="185"/>
      <c r="AM58" s="185"/>
      <c r="AN58" s="185"/>
      <c r="AO58" s="185"/>
      <c r="AP58" s="185"/>
      <c r="AQ58" s="185"/>
      <c r="AR58" s="185"/>
      <c r="AS58" s="185"/>
      <c r="AT58" s="185"/>
      <c r="AU58" s="185"/>
      <c r="AV58" s="185"/>
      <c r="AW58" s="185"/>
      <c r="AX58" s="185"/>
      <c r="AY58" s="185"/>
      <c r="AZ58" s="185"/>
      <c r="BA58" s="185"/>
      <c r="BB58" s="185"/>
      <c r="BC58" s="185"/>
      <c r="BD58" s="185"/>
      <c r="BE58" s="185"/>
      <c r="BF58" s="185"/>
      <c r="BG58" s="185"/>
      <c r="BH58" s="185"/>
      <c r="BI58" s="185"/>
      <c r="BJ58" s="185"/>
      <c r="BK58" s="185"/>
      <c r="BL58" s="185"/>
      <c r="BM58" s="185"/>
      <c r="BN58" s="185"/>
      <c r="BO58" s="185"/>
      <c r="BP58" s="185"/>
      <c r="BQ58" s="185"/>
      <c r="BR58" s="185"/>
      <c r="BS58" s="185"/>
      <c r="BT58" s="185"/>
      <c r="BU58" s="185"/>
      <c r="BV58" s="185"/>
      <c r="BW58" s="185"/>
      <c r="BX58" s="185"/>
      <c r="BY58" s="185"/>
      <c r="BZ58" s="185"/>
      <c r="CA58" s="185"/>
      <c r="CB58" s="185"/>
      <c r="CC58" s="185"/>
    </row>
    <row r="59" spans="2:81">
      <c r="B59" s="185"/>
      <c r="C59" s="185"/>
      <c r="D59" s="185"/>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c r="AL59" s="185"/>
      <c r="AM59" s="185"/>
      <c r="AN59" s="185"/>
      <c r="AO59" s="185"/>
      <c r="AP59" s="185"/>
      <c r="AQ59" s="185"/>
      <c r="AR59" s="185"/>
      <c r="AS59" s="185"/>
      <c r="AT59" s="185"/>
      <c r="AU59" s="185"/>
      <c r="AV59" s="185"/>
      <c r="AW59" s="185"/>
      <c r="AX59" s="185"/>
      <c r="AY59" s="185"/>
      <c r="AZ59" s="185"/>
      <c r="BA59" s="185"/>
      <c r="BB59" s="185"/>
      <c r="BC59" s="185"/>
      <c r="BD59" s="185"/>
      <c r="BE59" s="185"/>
      <c r="BF59" s="185"/>
      <c r="BG59" s="185"/>
      <c r="BH59" s="185"/>
      <c r="BI59" s="185"/>
      <c r="BJ59" s="185"/>
      <c r="BK59" s="185"/>
      <c r="BL59" s="185"/>
      <c r="BM59" s="185"/>
      <c r="BN59" s="185"/>
      <c r="BO59" s="185"/>
      <c r="BP59" s="185"/>
      <c r="BQ59" s="185"/>
      <c r="BR59" s="185"/>
      <c r="BS59" s="185"/>
      <c r="BT59" s="185"/>
      <c r="BU59" s="185"/>
      <c r="BV59" s="185"/>
      <c r="BW59" s="185"/>
      <c r="BX59" s="185"/>
      <c r="BY59" s="185"/>
      <c r="BZ59" s="185"/>
      <c r="CA59" s="185"/>
      <c r="CB59" s="185"/>
      <c r="CC59" s="185"/>
    </row>
    <row r="60" spans="2:81">
      <c r="B60" s="185"/>
      <c r="C60" s="185"/>
      <c r="D60" s="185"/>
      <c r="E60" s="185"/>
      <c r="F60" s="185"/>
      <c r="G60" s="185"/>
      <c r="H60" s="185"/>
      <c r="I60" s="185"/>
      <c r="J60" s="185"/>
      <c r="K60" s="185"/>
      <c r="L60" s="185"/>
      <c r="M60" s="185"/>
      <c r="N60" s="185"/>
      <c r="O60" s="185"/>
      <c r="P60" s="185"/>
      <c r="Q60" s="185"/>
      <c r="R60" s="185"/>
      <c r="S60" s="185"/>
      <c r="T60" s="185"/>
      <c r="U60" s="185"/>
      <c r="V60" s="185"/>
      <c r="W60" s="185"/>
      <c r="X60" s="185"/>
      <c r="Y60" s="185"/>
      <c r="Z60" s="185"/>
      <c r="AA60" s="185"/>
      <c r="AB60" s="185"/>
      <c r="AC60" s="185"/>
      <c r="AD60" s="185"/>
      <c r="AE60" s="185"/>
      <c r="AF60" s="185"/>
      <c r="AG60" s="185"/>
      <c r="AH60" s="185"/>
      <c r="AI60" s="185"/>
      <c r="AJ60" s="185"/>
      <c r="AK60" s="185"/>
      <c r="AL60" s="185"/>
      <c r="AM60" s="185"/>
      <c r="AN60" s="185"/>
      <c r="AO60" s="185"/>
      <c r="AP60" s="185"/>
      <c r="AQ60" s="185"/>
      <c r="AR60" s="185"/>
      <c r="AS60" s="185"/>
      <c r="AT60" s="185"/>
      <c r="AU60" s="185"/>
      <c r="AV60" s="185"/>
      <c r="AW60" s="185"/>
      <c r="AX60" s="185"/>
      <c r="AY60" s="185"/>
      <c r="AZ60" s="185"/>
      <c r="BA60" s="185"/>
      <c r="BB60" s="185"/>
      <c r="BC60" s="185"/>
      <c r="BD60" s="185"/>
      <c r="BE60" s="185"/>
      <c r="BF60" s="185"/>
      <c r="BG60" s="185"/>
      <c r="BH60" s="185"/>
      <c r="BI60" s="185"/>
      <c r="BJ60" s="185"/>
      <c r="BK60" s="185"/>
      <c r="BL60" s="185"/>
      <c r="BM60" s="185"/>
      <c r="BN60" s="185"/>
      <c r="BO60" s="185"/>
      <c r="BP60" s="185"/>
      <c r="BQ60" s="185"/>
      <c r="BR60" s="185"/>
      <c r="BS60" s="185"/>
      <c r="BT60" s="185"/>
      <c r="BU60" s="185"/>
      <c r="BV60" s="185"/>
      <c r="BW60" s="185"/>
      <c r="BX60" s="185"/>
      <c r="BY60" s="185"/>
      <c r="BZ60" s="185"/>
      <c r="CA60" s="185"/>
      <c r="CB60" s="185"/>
      <c r="CC60" s="185"/>
    </row>
    <row r="61" spans="2:81">
      <c r="B61" s="185"/>
      <c r="C61" s="185"/>
      <c r="D61" s="185"/>
      <c r="E61" s="185"/>
      <c r="F61" s="185"/>
      <c r="G61" s="185"/>
      <c r="H61" s="185"/>
      <c r="I61" s="185"/>
      <c r="J61" s="185"/>
      <c r="K61" s="185"/>
      <c r="L61" s="185"/>
      <c r="M61" s="185"/>
      <c r="N61" s="185"/>
      <c r="O61" s="185"/>
      <c r="P61" s="185"/>
      <c r="Q61" s="185"/>
      <c r="R61" s="185"/>
      <c r="S61" s="185"/>
      <c r="T61" s="185"/>
      <c r="U61" s="185"/>
      <c r="V61" s="185"/>
      <c r="W61" s="185"/>
      <c r="X61" s="185"/>
      <c r="Y61" s="185"/>
      <c r="Z61" s="185"/>
      <c r="AA61" s="185"/>
      <c r="AB61" s="185"/>
      <c r="AC61" s="185"/>
      <c r="AD61" s="185"/>
      <c r="AE61" s="185"/>
      <c r="AF61" s="185"/>
      <c r="AG61" s="185"/>
      <c r="AH61" s="185"/>
      <c r="AI61" s="185"/>
      <c r="AJ61" s="185"/>
      <c r="AK61" s="185"/>
      <c r="AL61" s="185"/>
      <c r="AM61" s="185"/>
      <c r="AN61" s="185"/>
      <c r="AO61" s="185"/>
      <c r="AP61" s="185"/>
      <c r="AQ61" s="185"/>
      <c r="AR61" s="185"/>
      <c r="AS61" s="185"/>
      <c r="AT61" s="185"/>
      <c r="AU61" s="185"/>
      <c r="AV61" s="185"/>
      <c r="AW61" s="185"/>
      <c r="AX61" s="185"/>
      <c r="AY61" s="185"/>
      <c r="AZ61" s="185"/>
      <c r="BA61" s="185"/>
      <c r="BB61" s="185"/>
      <c r="BC61" s="185"/>
      <c r="BD61" s="185"/>
      <c r="BE61" s="185"/>
      <c r="BF61" s="185"/>
      <c r="BG61" s="185"/>
      <c r="BH61" s="185"/>
      <c r="BI61" s="185"/>
      <c r="BJ61" s="185"/>
      <c r="BK61" s="185"/>
      <c r="BL61" s="185"/>
      <c r="BM61" s="185"/>
      <c r="BN61" s="185"/>
      <c r="BO61" s="185"/>
      <c r="BP61" s="185"/>
      <c r="BQ61" s="185"/>
      <c r="BR61" s="185"/>
      <c r="BS61" s="185"/>
      <c r="BT61" s="185"/>
      <c r="BU61" s="185"/>
      <c r="BV61" s="185"/>
      <c r="BW61" s="185"/>
      <c r="BX61" s="185"/>
      <c r="BY61" s="185"/>
      <c r="BZ61" s="185"/>
      <c r="CA61" s="185"/>
      <c r="CB61" s="185"/>
      <c r="CC61" s="185"/>
    </row>
    <row r="62" spans="2:81">
      <c r="B62" s="185"/>
      <c r="C62" s="185"/>
      <c r="D62" s="185"/>
      <c r="E62" s="185"/>
      <c r="F62" s="185"/>
      <c r="G62" s="185"/>
      <c r="H62" s="185"/>
      <c r="I62" s="185"/>
      <c r="J62" s="185"/>
      <c r="K62" s="185"/>
      <c r="L62" s="185"/>
      <c r="M62" s="185"/>
      <c r="N62" s="185"/>
      <c r="O62" s="185"/>
      <c r="P62" s="185"/>
      <c r="Q62" s="185"/>
      <c r="R62" s="185"/>
      <c r="S62" s="185"/>
      <c r="T62" s="185"/>
      <c r="U62" s="185"/>
      <c r="V62" s="185"/>
      <c r="W62" s="185"/>
      <c r="X62" s="185"/>
      <c r="Y62" s="185"/>
      <c r="Z62" s="185"/>
      <c r="AA62" s="185"/>
      <c r="AB62" s="185"/>
      <c r="AC62" s="185"/>
      <c r="AD62" s="185"/>
      <c r="AE62" s="185"/>
      <c r="AF62" s="185"/>
      <c r="AG62" s="185"/>
      <c r="AH62" s="185"/>
      <c r="AI62" s="185"/>
      <c r="AJ62" s="185"/>
      <c r="AK62" s="185"/>
      <c r="AL62" s="185"/>
      <c r="AM62" s="185"/>
      <c r="AN62" s="185"/>
      <c r="AO62" s="185"/>
      <c r="AP62" s="185"/>
      <c r="AQ62" s="185"/>
      <c r="AR62" s="185"/>
      <c r="AS62" s="185"/>
      <c r="AT62" s="185"/>
      <c r="AU62" s="185"/>
      <c r="AV62" s="185"/>
      <c r="AW62" s="185"/>
      <c r="AX62" s="185"/>
      <c r="AY62" s="185"/>
      <c r="AZ62" s="185"/>
      <c r="BA62" s="185"/>
      <c r="BB62" s="185"/>
      <c r="BC62" s="185"/>
      <c r="BD62" s="185"/>
      <c r="BE62" s="185"/>
      <c r="BF62" s="185"/>
      <c r="BG62" s="185"/>
      <c r="BH62" s="185"/>
      <c r="BI62" s="185"/>
      <c r="BJ62" s="185"/>
      <c r="BK62" s="185"/>
      <c r="BL62" s="185"/>
      <c r="BM62" s="185"/>
      <c r="BN62" s="185"/>
      <c r="BO62" s="185"/>
      <c r="BP62" s="185"/>
      <c r="BQ62" s="185"/>
      <c r="BR62" s="185"/>
      <c r="BS62" s="185"/>
      <c r="BT62" s="185"/>
      <c r="BU62" s="185"/>
      <c r="BV62" s="185"/>
      <c r="BW62" s="185"/>
      <c r="BX62" s="185"/>
      <c r="BY62" s="185"/>
      <c r="BZ62" s="185"/>
      <c r="CA62" s="185"/>
      <c r="CB62" s="185"/>
      <c r="CC62" s="185"/>
    </row>
    <row r="63" spans="2:81">
      <c r="B63" s="185"/>
      <c r="C63" s="185"/>
      <c r="D63" s="185"/>
      <c r="E63" s="185"/>
      <c r="F63" s="185"/>
      <c r="G63" s="185"/>
      <c r="H63" s="185"/>
      <c r="I63" s="185"/>
      <c r="J63" s="185"/>
      <c r="K63" s="185"/>
      <c r="L63" s="185"/>
      <c r="M63" s="185"/>
      <c r="N63" s="185"/>
      <c r="O63" s="185"/>
      <c r="P63" s="185"/>
      <c r="Q63" s="185"/>
      <c r="R63" s="185"/>
      <c r="S63" s="185"/>
      <c r="T63" s="185"/>
      <c r="U63" s="185"/>
      <c r="V63" s="185"/>
      <c r="W63" s="185"/>
      <c r="X63" s="185"/>
      <c r="Y63" s="185"/>
      <c r="Z63" s="185"/>
      <c r="AA63" s="185"/>
      <c r="AB63" s="185"/>
      <c r="AC63" s="185"/>
      <c r="AD63" s="185"/>
      <c r="AE63" s="185"/>
      <c r="AF63" s="185"/>
      <c r="AG63" s="185"/>
      <c r="AH63" s="185"/>
      <c r="AI63" s="185"/>
      <c r="AJ63" s="185"/>
      <c r="AK63" s="185"/>
      <c r="AL63" s="185"/>
      <c r="AM63" s="185"/>
      <c r="AN63" s="185"/>
      <c r="AO63" s="185"/>
      <c r="AP63" s="185"/>
      <c r="AQ63" s="185"/>
      <c r="AR63" s="185"/>
      <c r="AS63" s="185"/>
      <c r="AT63" s="185"/>
      <c r="AU63" s="185"/>
      <c r="AV63" s="185"/>
      <c r="AW63" s="185"/>
      <c r="AX63" s="185"/>
      <c r="AY63" s="185"/>
      <c r="AZ63" s="185"/>
      <c r="BA63" s="185"/>
      <c r="BB63" s="185"/>
      <c r="BC63" s="185"/>
      <c r="BD63" s="185"/>
      <c r="BE63" s="185"/>
      <c r="BF63" s="185"/>
      <c r="BG63" s="185"/>
      <c r="BH63" s="185"/>
      <c r="BI63" s="185"/>
      <c r="BJ63" s="185"/>
      <c r="BK63" s="185"/>
      <c r="BL63" s="185"/>
      <c r="BM63" s="185"/>
      <c r="BN63" s="185"/>
      <c r="BO63" s="185"/>
      <c r="BP63" s="185"/>
      <c r="BQ63" s="185"/>
      <c r="BR63" s="185"/>
      <c r="BS63" s="185"/>
      <c r="BT63" s="185"/>
      <c r="BU63" s="185"/>
      <c r="BV63" s="185"/>
      <c r="BW63" s="185"/>
      <c r="BX63" s="185"/>
      <c r="BY63" s="185"/>
      <c r="BZ63" s="185"/>
      <c r="CA63" s="185"/>
      <c r="CB63" s="185"/>
      <c r="CC63" s="185"/>
    </row>
    <row r="64" spans="2:81">
      <c r="B64" s="185"/>
      <c r="C64" s="185"/>
      <c r="D64" s="185"/>
      <c r="E64" s="185"/>
      <c r="F64" s="185"/>
      <c r="G64" s="185"/>
      <c r="H64" s="185"/>
      <c r="I64" s="185"/>
      <c r="J64" s="185"/>
      <c r="K64" s="185"/>
      <c r="L64" s="185"/>
      <c r="M64" s="185"/>
      <c r="N64" s="185"/>
      <c r="O64" s="185"/>
      <c r="P64" s="185"/>
      <c r="Q64" s="185"/>
      <c r="R64" s="185"/>
      <c r="S64" s="185"/>
      <c r="T64" s="185"/>
      <c r="U64" s="185"/>
      <c r="V64" s="185"/>
      <c r="W64" s="185"/>
      <c r="X64" s="185"/>
      <c r="Y64" s="185"/>
      <c r="Z64" s="185"/>
      <c r="AA64" s="185"/>
      <c r="AB64" s="185"/>
      <c r="AC64" s="185"/>
      <c r="AD64" s="185"/>
      <c r="AE64" s="185"/>
      <c r="AF64" s="185"/>
      <c r="AG64" s="185"/>
      <c r="AH64" s="185"/>
      <c r="AI64" s="185"/>
      <c r="AJ64" s="185"/>
      <c r="AK64" s="185"/>
      <c r="AL64" s="185"/>
      <c r="AM64" s="185"/>
      <c r="AN64" s="185"/>
      <c r="AO64" s="185"/>
      <c r="AP64" s="185"/>
      <c r="AQ64" s="185"/>
      <c r="AR64" s="185"/>
      <c r="AS64" s="185"/>
      <c r="AT64" s="185"/>
      <c r="AU64" s="185"/>
      <c r="AV64" s="185"/>
      <c r="AW64" s="185"/>
      <c r="AX64" s="185"/>
      <c r="AY64" s="185"/>
      <c r="AZ64" s="185"/>
      <c r="BA64" s="185"/>
      <c r="BB64" s="185"/>
      <c r="BC64" s="185"/>
      <c r="BD64" s="185"/>
      <c r="BE64" s="185"/>
      <c r="BF64" s="185"/>
      <c r="BG64" s="185"/>
      <c r="BH64" s="185"/>
      <c r="BI64" s="185"/>
      <c r="BJ64" s="185"/>
      <c r="BK64" s="185"/>
      <c r="BL64" s="185"/>
      <c r="BM64" s="185"/>
      <c r="BN64" s="185"/>
      <c r="BO64" s="185"/>
      <c r="BP64" s="185"/>
      <c r="BQ64" s="185"/>
      <c r="BR64" s="185"/>
      <c r="BS64" s="185"/>
      <c r="BT64" s="185"/>
      <c r="BU64" s="185"/>
      <c r="BV64" s="185"/>
      <c r="BW64" s="185"/>
      <c r="BX64" s="185"/>
      <c r="BY64" s="185"/>
      <c r="BZ64" s="185"/>
      <c r="CA64" s="185"/>
      <c r="CB64" s="185"/>
      <c r="CC64" s="185"/>
    </row>
    <row r="65" spans="2:81">
      <c r="B65" s="185"/>
      <c r="C65" s="185"/>
      <c r="D65" s="185"/>
      <c r="E65" s="185"/>
      <c r="F65" s="185"/>
      <c r="G65" s="185"/>
      <c r="H65" s="185"/>
      <c r="I65" s="185"/>
      <c r="J65" s="185"/>
      <c r="K65" s="185"/>
      <c r="L65" s="185"/>
      <c r="M65" s="185"/>
      <c r="N65" s="185"/>
      <c r="O65" s="185"/>
      <c r="P65" s="185"/>
      <c r="Q65" s="185"/>
      <c r="R65" s="185"/>
      <c r="S65" s="185"/>
      <c r="T65" s="185"/>
      <c r="U65" s="185"/>
      <c r="V65" s="185"/>
      <c r="W65" s="185"/>
      <c r="X65" s="185"/>
      <c r="Y65" s="185"/>
      <c r="Z65" s="185"/>
      <c r="AA65" s="185"/>
      <c r="AB65" s="185"/>
      <c r="AC65" s="185"/>
      <c r="AD65" s="185"/>
      <c r="AE65" s="185"/>
      <c r="AF65" s="185"/>
      <c r="AG65" s="185"/>
      <c r="AH65" s="185"/>
      <c r="AI65" s="185"/>
      <c r="AJ65" s="185"/>
      <c r="AK65" s="185"/>
      <c r="AL65" s="185"/>
      <c r="AM65" s="185"/>
      <c r="AN65" s="185"/>
      <c r="AO65" s="185"/>
      <c r="AP65" s="185"/>
      <c r="AQ65" s="185"/>
      <c r="AR65" s="185"/>
      <c r="AS65" s="185"/>
      <c r="AT65" s="185"/>
      <c r="AU65" s="185"/>
      <c r="AV65" s="185"/>
      <c r="AW65" s="185"/>
      <c r="AX65" s="185"/>
      <c r="AY65" s="185"/>
      <c r="AZ65" s="185"/>
      <c r="BA65" s="185"/>
      <c r="BB65" s="185"/>
      <c r="BC65" s="185"/>
      <c r="BD65" s="185"/>
      <c r="BE65" s="185"/>
      <c r="BF65" s="185"/>
      <c r="BG65" s="185"/>
      <c r="BH65" s="185"/>
      <c r="BI65" s="185"/>
      <c r="BJ65" s="185"/>
      <c r="BK65" s="185"/>
      <c r="BL65" s="185"/>
      <c r="BM65" s="185"/>
      <c r="BN65" s="185"/>
      <c r="BO65" s="185"/>
      <c r="BP65" s="185"/>
      <c r="BQ65" s="185"/>
      <c r="BR65" s="185"/>
      <c r="BS65" s="185"/>
      <c r="BT65" s="185"/>
      <c r="BU65" s="185"/>
      <c r="BV65" s="185"/>
      <c r="BW65" s="185"/>
      <c r="BX65" s="185"/>
      <c r="BY65" s="185"/>
      <c r="BZ65" s="185"/>
      <c r="CA65" s="185"/>
      <c r="CB65" s="185"/>
      <c r="CC65" s="185"/>
    </row>
    <row r="66" spans="2:81">
      <c r="B66" s="185"/>
      <c r="C66" s="185"/>
      <c r="D66" s="185"/>
      <c r="E66" s="185"/>
      <c r="F66" s="185"/>
      <c r="G66" s="185"/>
      <c r="H66" s="185"/>
      <c r="I66" s="185"/>
      <c r="J66" s="185"/>
      <c r="K66" s="185"/>
      <c r="L66" s="185"/>
      <c r="M66" s="185"/>
      <c r="N66" s="185"/>
      <c r="O66" s="185"/>
      <c r="P66" s="185"/>
      <c r="Q66" s="185"/>
      <c r="R66" s="185"/>
      <c r="S66" s="185"/>
      <c r="T66" s="185"/>
      <c r="U66" s="185"/>
      <c r="V66" s="185"/>
      <c r="W66" s="185"/>
      <c r="X66" s="185"/>
      <c r="Y66" s="185"/>
      <c r="Z66" s="185"/>
      <c r="AA66" s="185"/>
      <c r="AB66" s="185"/>
      <c r="AC66" s="185"/>
      <c r="AD66" s="185"/>
      <c r="AE66" s="185"/>
      <c r="AF66" s="185"/>
      <c r="AG66" s="185"/>
      <c r="AH66" s="185"/>
      <c r="AI66" s="185"/>
      <c r="AJ66" s="185"/>
      <c r="AK66" s="185"/>
      <c r="AL66" s="185"/>
      <c r="AM66" s="185"/>
      <c r="AN66" s="185"/>
      <c r="AO66" s="185"/>
      <c r="AP66" s="185"/>
      <c r="AQ66" s="185"/>
      <c r="AR66" s="185"/>
      <c r="AS66" s="185"/>
      <c r="AT66" s="185"/>
      <c r="AU66" s="185"/>
      <c r="AV66" s="185"/>
      <c r="AW66" s="185"/>
      <c r="AX66" s="185"/>
      <c r="AY66" s="185"/>
      <c r="AZ66" s="185"/>
      <c r="BA66" s="185"/>
      <c r="BB66" s="185"/>
      <c r="BC66" s="185"/>
      <c r="BD66" s="185"/>
      <c r="BE66" s="185"/>
      <c r="BF66" s="185"/>
      <c r="BG66" s="185"/>
      <c r="BH66" s="185"/>
      <c r="BI66" s="185"/>
      <c r="BJ66" s="185"/>
      <c r="BK66" s="185"/>
      <c r="BL66" s="185"/>
      <c r="BM66" s="185"/>
      <c r="BN66" s="185"/>
      <c r="BO66" s="185"/>
      <c r="BP66" s="185"/>
      <c r="BQ66" s="185"/>
      <c r="BR66" s="185"/>
      <c r="BS66" s="185"/>
      <c r="BT66" s="185"/>
      <c r="BU66" s="185"/>
      <c r="BV66" s="185"/>
      <c r="BW66" s="185"/>
      <c r="BX66" s="185"/>
      <c r="BY66" s="185"/>
      <c r="BZ66" s="185"/>
      <c r="CA66" s="185"/>
      <c r="CB66" s="185"/>
      <c r="CC66" s="185"/>
    </row>
    <row r="67" spans="2:81">
      <c r="B67" s="185"/>
      <c r="C67" s="185"/>
      <c r="D67" s="185"/>
      <c r="E67" s="185"/>
      <c r="F67" s="185"/>
      <c r="G67" s="185"/>
      <c r="H67" s="185"/>
      <c r="I67" s="185"/>
      <c r="J67" s="185"/>
      <c r="K67" s="185"/>
      <c r="L67" s="185"/>
      <c r="M67" s="185"/>
      <c r="N67" s="185"/>
      <c r="O67" s="185"/>
      <c r="P67" s="185"/>
      <c r="Q67" s="185"/>
      <c r="R67" s="185"/>
      <c r="S67" s="185"/>
      <c r="T67" s="185"/>
      <c r="U67" s="185"/>
      <c r="V67" s="185"/>
      <c r="W67" s="185"/>
      <c r="X67" s="185"/>
      <c r="Y67" s="185"/>
      <c r="Z67" s="185"/>
      <c r="AA67" s="185"/>
      <c r="AB67" s="185"/>
      <c r="AC67" s="185"/>
      <c r="AD67" s="185"/>
      <c r="AE67" s="185"/>
      <c r="AF67" s="185"/>
      <c r="AG67" s="185"/>
      <c r="AH67" s="185"/>
      <c r="AI67" s="185"/>
      <c r="AJ67" s="185"/>
      <c r="AK67" s="185"/>
      <c r="AL67" s="185"/>
      <c r="AM67" s="185"/>
      <c r="AN67" s="185"/>
      <c r="AO67" s="185"/>
      <c r="AP67" s="185"/>
      <c r="AQ67" s="185"/>
      <c r="AR67" s="185"/>
      <c r="AS67" s="185"/>
      <c r="AT67" s="185"/>
      <c r="AU67" s="185"/>
      <c r="AV67" s="185"/>
      <c r="AW67" s="185"/>
      <c r="AX67" s="185"/>
      <c r="AY67" s="185"/>
      <c r="AZ67" s="185"/>
      <c r="BA67" s="185"/>
      <c r="BB67" s="185"/>
      <c r="BC67" s="185"/>
      <c r="BD67" s="185"/>
      <c r="BE67" s="185"/>
      <c r="BF67" s="185"/>
      <c r="BG67" s="185"/>
      <c r="BH67" s="185"/>
      <c r="BI67" s="185"/>
      <c r="BJ67" s="185"/>
      <c r="BK67" s="185"/>
      <c r="BL67" s="185"/>
      <c r="BM67" s="185"/>
      <c r="BN67" s="185"/>
      <c r="BO67" s="185"/>
      <c r="BP67" s="185"/>
      <c r="BQ67" s="185"/>
      <c r="BR67" s="185"/>
      <c r="BS67" s="185"/>
      <c r="BT67" s="185"/>
      <c r="BU67" s="185"/>
      <c r="BV67" s="185"/>
      <c r="BW67" s="185"/>
      <c r="BX67" s="185"/>
      <c r="BY67" s="185"/>
      <c r="BZ67" s="185"/>
      <c r="CA67" s="185"/>
      <c r="CB67" s="185"/>
      <c r="CC67" s="185"/>
    </row>
    <row r="68" spans="2:81">
      <c r="B68" s="185"/>
      <c r="C68" s="185"/>
      <c r="D68" s="185"/>
      <c r="E68" s="185"/>
      <c r="F68" s="185"/>
      <c r="G68" s="185"/>
      <c r="H68" s="185"/>
      <c r="I68" s="185"/>
      <c r="J68" s="185"/>
      <c r="K68" s="185"/>
      <c r="L68" s="185"/>
      <c r="M68" s="185"/>
      <c r="N68" s="185"/>
      <c r="O68" s="185"/>
      <c r="P68" s="185"/>
      <c r="Q68" s="185"/>
      <c r="R68" s="185"/>
      <c r="S68" s="185"/>
      <c r="T68" s="185"/>
      <c r="U68" s="185"/>
      <c r="V68" s="185"/>
      <c r="W68" s="185"/>
      <c r="X68" s="185"/>
      <c r="Y68" s="185"/>
      <c r="Z68" s="185"/>
      <c r="AA68" s="185"/>
      <c r="AB68" s="185"/>
      <c r="AC68" s="185"/>
      <c r="AD68" s="185"/>
      <c r="AE68" s="185"/>
      <c r="AF68" s="185"/>
      <c r="AG68" s="185"/>
      <c r="AH68" s="185"/>
      <c r="AI68" s="185"/>
      <c r="AJ68" s="185"/>
      <c r="AK68" s="185"/>
      <c r="AL68" s="185"/>
      <c r="AM68" s="185"/>
      <c r="AN68" s="185"/>
      <c r="AO68" s="185"/>
      <c r="AP68" s="185"/>
      <c r="AQ68" s="185"/>
      <c r="AR68" s="185"/>
      <c r="AS68" s="185"/>
      <c r="AT68" s="185"/>
      <c r="AU68" s="185"/>
      <c r="AV68" s="185"/>
      <c r="AW68" s="185"/>
      <c r="AX68" s="185"/>
      <c r="AY68" s="185"/>
      <c r="AZ68" s="185"/>
      <c r="BA68" s="185"/>
      <c r="BB68" s="185"/>
      <c r="BC68" s="185"/>
      <c r="BD68" s="185"/>
      <c r="BE68" s="185"/>
      <c r="BF68" s="185"/>
      <c r="BG68" s="185"/>
      <c r="BH68" s="185"/>
      <c r="BI68" s="185"/>
      <c r="BJ68" s="185"/>
      <c r="BK68" s="185"/>
      <c r="BL68" s="185"/>
      <c r="BM68" s="185"/>
      <c r="BN68" s="185"/>
      <c r="BO68" s="185"/>
      <c r="BP68" s="185"/>
      <c r="BQ68" s="185"/>
      <c r="BR68" s="185"/>
      <c r="BS68" s="185"/>
      <c r="BT68" s="185"/>
      <c r="BU68" s="185"/>
      <c r="BV68" s="185"/>
      <c r="BW68" s="185"/>
      <c r="BX68" s="185"/>
      <c r="BY68" s="185"/>
      <c r="BZ68" s="185"/>
      <c r="CA68" s="185"/>
      <c r="CB68" s="185"/>
      <c r="CC68" s="185"/>
    </row>
    <row r="69" spans="2:81">
      <c r="B69" s="185"/>
      <c r="C69" s="185"/>
      <c r="D69" s="185"/>
      <c r="E69" s="185"/>
      <c r="F69" s="185"/>
      <c r="G69" s="185"/>
      <c r="H69" s="185"/>
      <c r="I69" s="185"/>
      <c r="J69" s="185"/>
      <c r="K69" s="185"/>
      <c r="L69" s="185"/>
      <c r="M69" s="185"/>
      <c r="N69" s="185"/>
      <c r="O69" s="185"/>
      <c r="P69" s="185"/>
      <c r="Q69" s="185"/>
      <c r="R69" s="185"/>
      <c r="S69" s="185"/>
      <c r="T69" s="185"/>
      <c r="U69" s="185"/>
      <c r="V69" s="185"/>
      <c r="W69" s="185"/>
      <c r="X69" s="185"/>
      <c r="Y69" s="185"/>
      <c r="Z69" s="185"/>
      <c r="AA69" s="185"/>
      <c r="AB69" s="185"/>
      <c r="AC69" s="185"/>
      <c r="AD69" s="185"/>
      <c r="AE69" s="185"/>
      <c r="AF69" s="185"/>
      <c r="AG69" s="185"/>
      <c r="AH69" s="185"/>
      <c r="AI69" s="185"/>
      <c r="AJ69" s="185"/>
      <c r="AK69" s="185"/>
      <c r="AL69" s="185"/>
      <c r="AM69" s="185"/>
      <c r="AN69" s="185"/>
      <c r="AO69" s="185"/>
      <c r="AP69" s="185"/>
      <c r="AQ69" s="185"/>
      <c r="AR69" s="185"/>
      <c r="AS69" s="185"/>
      <c r="AT69" s="185"/>
      <c r="AU69" s="185"/>
      <c r="AV69" s="185"/>
      <c r="AW69" s="185"/>
      <c r="AX69" s="185"/>
      <c r="AY69" s="185"/>
      <c r="AZ69" s="185"/>
      <c r="BA69" s="185"/>
      <c r="BB69" s="185"/>
      <c r="BC69" s="185"/>
      <c r="BD69" s="185"/>
      <c r="BE69" s="185"/>
      <c r="BF69" s="185"/>
      <c r="BG69" s="185"/>
      <c r="BH69" s="185"/>
      <c r="BI69" s="185"/>
      <c r="BJ69" s="185"/>
      <c r="BK69" s="185"/>
      <c r="BL69" s="185"/>
      <c r="BM69" s="185"/>
      <c r="BN69" s="185"/>
      <c r="BO69" s="185"/>
      <c r="BP69" s="185"/>
      <c r="BQ69" s="185"/>
      <c r="BR69" s="185"/>
      <c r="BS69" s="185"/>
      <c r="BT69" s="185"/>
      <c r="BU69" s="185"/>
      <c r="BV69" s="185"/>
      <c r="BW69" s="185"/>
      <c r="BX69" s="185"/>
      <c r="BY69" s="185"/>
      <c r="BZ69" s="185"/>
      <c r="CA69" s="185"/>
      <c r="CB69" s="185"/>
      <c r="CC69" s="185"/>
    </row>
    <row r="70" spans="2:81">
      <c r="B70" s="185"/>
      <c r="C70" s="185"/>
      <c r="D70" s="185"/>
      <c r="E70" s="185"/>
      <c r="F70" s="185"/>
      <c r="G70" s="185"/>
      <c r="H70" s="185"/>
      <c r="I70" s="185"/>
      <c r="J70" s="185"/>
      <c r="K70" s="185"/>
      <c r="L70" s="185"/>
      <c r="M70" s="185"/>
      <c r="N70" s="185"/>
      <c r="O70" s="185"/>
      <c r="P70" s="185"/>
      <c r="Q70" s="185"/>
      <c r="R70" s="185"/>
      <c r="S70" s="185"/>
      <c r="T70" s="185"/>
      <c r="U70" s="185"/>
      <c r="V70" s="185"/>
      <c r="W70" s="185"/>
      <c r="X70" s="185"/>
      <c r="Y70" s="185"/>
      <c r="Z70" s="185"/>
      <c r="AA70" s="185"/>
      <c r="AB70" s="185"/>
      <c r="AC70" s="185"/>
      <c r="AD70" s="185"/>
      <c r="AE70" s="185"/>
      <c r="AF70" s="185"/>
      <c r="AG70" s="185"/>
      <c r="AH70" s="185"/>
      <c r="AI70" s="185"/>
      <c r="AJ70" s="185"/>
      <c r="AK70" s="185"/>
      <c r="AL70" s="185"/>
      <c r="AM70" s="185"/>
      <c r="AN70" s="185"/>
      <c r="AO70" s="185"/>
      <c r="AP70" s="185"/>
      <c r="AQ70" s="185"/>
      <c r="AR70" s="185"/>
      <c r="AS70" s="185"/>
      <c r="AT70" s="185"/>
      <c r="AU70" s="185"/>
      <c r="AV70" s="185"/>
      <c r="AW70" s="185"/>
      <c r="AX70" s="185"/>
      <c r="AY70" s="185"/>
      <c r="AZ70" s="185"/>
      <c r="BA70" s="185"/>
      <c r="BB70" s="185"/>
      <c r="BC70" s="185"/>
      <c r="BD70" s="185"/>
      <c r="BE70" s="185"/>
      <c r="BF70" s="185"/>
      <c r="BG70" s="185"/>
      <c r="BH70" s="185"/>
      <c r="BI70" s="185"/>
      <c r="BJ70" s="185"/>
      <c r="BK70" s="185"/>
      <c r="BL70" s="185"/>
      <c r="BM70" s="185"/>
      <c r="BN70" s="185"/>
      <c r="BO70" s="185"/>
      <c r="BP70" s="185"/>
      <c r="BQ70" s="185"/>
      <c r="BR70" s="185"/>
      <c r="BS70" s="185"/>
      <c r="BT70" s="185"/>
      <c r="BU70" s="185"/>
      <c r="BV70" s="185"/>
      <c r="BW70" s="185"/>
      <c r="BX70" s="185"/>
      <c r="BY70" s="185"/>
      <c r="BZ70" s="185"/>
      <c r="CA70" s="185"/>
      <c r="CB70" s="185"/>
      <c r="CC70" s="185"/>
    </row>
    <row r="71" spans="2:81">
      <c r="B71" s="185"/>
      <c r="C71" s="185"/>
      <c r="D71" s="185"/>
      <c r="E71" s="185"/>
      <c r="F71" s="185"/>
      <c r="G71" s="185"/>
      <c r="H71" s="185"/>
      <c r="I71" s="185"/>
      <c r="J71" s="185"/>
      <c r="K71" s="185"/>
      <c r="L71" s="185"/>
      <c r="M71" s="185"/>
      <c r="N71" s="185"/>
      <c r="O71" s="185"/>
      <c r="P71" s="185"/>
      <c r="Q71" s="185"/>
      <c r="R71" s="185"/>
      <c r="S71" s="185"/>
      <c r="T71" s="185"/>
      <c r="U71" s="185"/>
      <c r="V71" s="185"/>
      <c r="W71" s="185"/>
      <c r="X71" s="185"/>
      <c r="Y71" s="185"/>
      <c r="Z71" s="185"/>
      <c r="AA71" s="185"/>
      <c r="AB71" s="185"/>
      <c r="AC71" s="185"/>
      <c r="AD71" s="185"/>
      <c r="AE71" s="185"/>
      <c r="AF71" s="185"/>
      <c r="AG71" s="185"/>
      <c r="AH71" s="185"/>
      <c r="AI71" s="185"/>
      <c r="AJ71" s="185"/>
      <c r="AK71" s="185"/>
      <c r="AL71" s="185"/>
      <c r="AM71" s="185"/>
      <c r="AN71" s="185"/>
      <c r="AO71" s="185"/>
      <c r="AP71" s="185"/>
      <c r="AQ71" s="185"/>
      <c r="AR71" s="185"/>
      <c r="AS71" s="185"/>
      <c r="AT71" s="185"/>
      <c r="AU71" s="185"/>
      <c r="AV71" s="185"/>
      <c r="AW71" s="185"/>
      <c r="AX71" s="185"/>
      <c r="AY71" s="185"/>
      <c r="AZ71" s="185"/>
      <c r="BA71" s="185"/>
      <c r="BB71" s="185"/>
      <c r="BC71" s="185"/>
      <c r="BD71" s="185"/>
      <c r="BE71" s="185"/>
      <c r="BF71" s="185"/>
      <c r="BG71" s="185"/>
      <c r="BH71" s="185"/>
      <c r="BI71" s="185"/>
      <c r="BJ71" s="185"/>
      <c r="BK71" s="185"/>
      <c r="BL71" s="185"/>
      <c r="BM71" s="185"/>
      <c r="BN71" s="185"/>
      <c r="BO71" s="185"/>
      <c r="BP71" s="185"/>
      <c r="BQ71" s="185"/>
      <c r="BR71" s="185"/>
      <c r="BS71" s="185"/>
      <c r="BT71" s="185"/>
      <c r="BU71" s="185"/>
      <c r="BV71" s="185"/>
      <c r="BW71" s="185"/>
      <c r="BX71" s="185"/>
      <c r="BY71" s="185"/>
      <c r="BZ71" s="185"/>
      <c r="CA71" s="185"/>
      <c r="CB71" s="185"/>
      <c r="CC71" s="185"/>
    </row>
    <row r="72" spans="2:81">
      <c r="B72" s="185"/>
      <c r="C72" s="185"/>
      <c r="D72" s="185"/>
      <c r="E72" s="185"/>
      <c r="F72" s="185"/>
      <c r="G72" s="185"/>
      <c r="H72" s="185"/>
      <c r="I72" s="185"/>
      <c r="J72" s="185"/>
      <c r="K72" s="185"/>
      <c r="L72" s="185"/>
      <c r="M72" s="185"/>
      <c r="N72" s="185"/>
      <c r="O72" s="185"/>
      <c r="P72" s="185"/>
      <c r="Q72" s="185"/>
      <c r="R72" s="185"/>
      <c r="S72" s="185"/>
      <c r="T72" s="185"/>
      <c r="U72" s="185"/>
      <c r="V72" s="185"/>
      <c r="W72" s="185"/>
      <c r="X72" s="185"/>
      <c r="Y72" s="185"/>
      <c r="Z72" s="185"/>
      <c r="AA72" s="185"/>
      <c r="AB72" s="185"/>
      <c r="AC72" s="185"/>
      <c r="AD72" s="185"/>
      <c r="AE72" s="185"/>
      <c r="AF72" s="185"/>
      <c r="AG72" s="185"/>
      <c r="AH72" s="185"/>
      <c r="AI72" s="185"/>
      <c r="AJ72" s="185"/>
      <c r="AK72" s="185"/>
      <c r="AL72" s="185"/>
      <c r="AM72" s="185"/>
      <c r="AN72" s="185"/>
      <c r="AO72" s="185"/>
      <c r="AP72" s="185"/>
      <c r="AQ72" s="185"/>
      <c r="AR72" s="185"/>
      <c r="AS72" s="185"/>
      <c r="AT72" s="185"/>
      <c r="AU72" s="185"/>
      <c r="AV72" s="185"/>
      <c r="AW72" s="185"/>
      <c r="AX72" s="185"/>
      <c r="AY72" s="185"/>
      <c r="AZ72" s="185"/>
      <c r="BA72" s="185"/>
      <c r="BB72" s="185"/>
      <c r="BC72" s="185"/>
      <c r="BD72" s="185"/>
      <c r="BE72" s="185"/>
      <c r="BF72" s="185"/>
      <c r="BG72" s="185"/>
      <c r="BH72" s="185"/>
      <c r="BI72" s="185"/>
      <c r="BJ72" s="185"/>
      <c r="BK72" s="185"/>
      <c r="BL72" s="185"/>
      <c r="BM72" s="185"/>
      <c r="BN72" s="185"/>
      <c r="BO72" s="185"/>
      <c r="BP72" s="185"/>
      <c r="BQ72" s="185"/>
      <c r="BR72" s="185"/>
      <c r="BS72" s="185"/>
      <c r="BT72" s="185"/>
      <c r="BU72" s="185"/>
      <c r="BV72" s="185"/>
      <c r="BW72" s="185"/>
      <c r="BX72" s="185"/>
      <c r="BY72" s="185"/>
      <c r="BZ72" s="185"/>
      <c r="CA72" s="185"/>
      <c r="CB72" s="185"/>
      <c r="CC72" s="185"/>
    </row>
    <row r="73" spans="2:81">
      <c r="B73" s="185"/>
      <c r="C73" s="185"/>
      <c r="D73" s="185"/>
      <c r="E73" s="185"/>
      <c r="F73" s="185"/>
      <c r="G73" s="185"/>
      <c r="H73" s="185"/>
      <c r="I73" s="185"/>
      <c r="J73" s="185"/>
      <c r="K73" s="185"/>
      <c r="L73" s="185"/>
      <c r="M73" s="185"/>
      <c r="N73" s="185"/>
      <c r="O73" s="185"/>
      <c r="P73" s="185"/>
      <c r="Q73" s="185"/>
      <c r="R73" s="185"/>
      <c r="S73" s="185"/>
      <c r="T73" s="185"/>
      <c r="U73" s="185"/>
      <c r="V73" s="185"/>
      <c r="W73" s="185"/>
      <c r="X73" s="185"/>
      <c r="Y73" s="185"/>
      <c r="Z73" s="185"/>
      <c r="AA73" s="185"/>
      <c r="AB73" s="185"/>
      <c r="AC73" s="185"/>
      <c r="AD73" s="185"/>
      <c r="AE73" s="185"/>
      <c r="AF73" s="185"/>
      <c r="AG73" s="185"/>
      <c r="AH73" s="185"/>
      <c r="AI73" s="185"/>
      <c r="AJ73" s="185"/>
      <c r="AK73" s="185"/>
      <c r="AL73" s="185"/>
      <c r="AM73" s="185"/>
      <c r="AN73" s="185"/>
      <c r="AO73" s="185"/>
      <c r="AP73" s="185"/>
      <c r="AQ73" s="185"/>
      <c r="AR73" s="185"/>
      <c r="AS73" s="185"/>
      <c r="AT73" s="185"/>
      <c r="AU73" s="185"/>
      <c r="AV73" s="185"/>
      <c r="AW73" s="185"/>
      <c r="AX73" s="185"/>
      <c r="AY73" s="185"/>
      <c r="AZ73" s="185"/>
      <c r="BA73" s="185"/>
      <c r="BB73" s="185"/>
      <c r="BC73" s="185"/>
      <c r="BD73" s="185"/>
      <c r="BE73" s="185"/>
      <c r="BF73" s="185"/>
      <c r="BG73" s="185"/>
      <c r="BH73" s="185"/>
      <c r="BI73" s="185"/>
      <c r="BJ73" s="185"/>
      <c r="BK73" s="185"/>
      <c r="BL73" s="185"/>
      <c r="BM73" s="185"/>
      <c r="BN73" s="185"/>
      <c r="BO73" s="185"/>
      <c r="BP73" s="185"/>
      <c r="BQ73" s="185"/>
      <c r="BR73" s="185"/>
      <c r="BS73" s="185"/>
      <c r="BT73" s="185"/>
      <c r="BU73" s="185"/>
      <c r="BV73" s="185"/>
      <c r="BW73" s="185"/>
      <c r="BX73" s="185"/>
      <c r="BY73" s="185"/>
      <c r="BZ73" s="185"/>
      <c r="CA73" s="185"/>
      <c r="CB73" s="185"/>
      <c r="CC73" s="185"/>
    </row>
    <row r="74" spans="2:81">
      <c r="B74" s="185"/>
      <c r="C74" s="185"/>
      <c r="D74" s="185"/>
      <c r="E74" s="185"/>
      <c r="F74" s="185"/>
      <c r="G74" s="185"/>
      <c r="H74" s="185"/>
      <c r="I74" s="185"/>
      <c r="J74" s="185"/>
      <c r="K74" s="185"/>
      <c r="L74" s="185"/>
      <c r="M74" s="185"/>
      <c r="N74" s="185"/>
      <c r="O74" s="185"/>
      <c r="P74" s="185"/>
      <c r="Q74" s="185"/>
      <c r="R74" s="185"/>
      <c r="S74" s="185"/>
      <c r="T74" s="185"/>
      <c r="U74" s="185"/>
      <c r="V74" s="185"/>
      <c r="W74" s="185"/>
      <c r="X74" s="185"/>
      <c r="Y74" s="185"/>
      <c r="Z74" s="185"/>
      <c r="AA74" s="185"/>
      <c r="AB74" s="185"/>
      <c r="AC74" s="185"/>
      <c r="AD74" s="185"/>
      <c r="AE74" s="185"/>
      <c r="AF74" s="185"/>
      <c r="AG74" s="185"/>
      <c r="AH74" s="185"/>
      <c r="AI74" s="185"/>
      <c r="AJ74" s="185"/>
      <c r="AK74" s="185"/>
      <c r="AL74" s="185"/>
      <c r="AM74" s="185"/>
      <c r="AN74" s="185"/>
      <c r="AO74" s="185"/>
      <c r="AP74" s="185"/>
      <c r="AQ74" s="185"/>
      <c r="AR74" s="185"/>
      <c r="AS74" s="185"/>
      <c r="AT74" s="185"/>
      <c r="AU74" s="185"/>
      <c r="AV74" s="185"/>
      <c r="AW74" s="185"/>
      <c r="AX74" s="185"/>
      <c r="AY74" s="185"/>
      <c r="AZ74" s="185"/>
      <c r="BA74" s="185"/>
      <c r="BB74" s="185"/>
      <c r="BC74" s="185"/>
      <c r="BD74" s="185"/>
      <c r="BE74" s="185"/>
      <c r="BF74" s="185"/>
      <c r="BG74" s="185"/>
      <c r="BH74" s="185"/>
      <c r="BI74" s="185"/>
      <c r="BJ74" s="185"/>
      <c r="BK74" s="185"/>
      <c r="BL74" s="185"/>
      <c r="BM74" s="185"/>
      <c r="BN74" s="185"/>
      <c r="BO74" s="185"/>
      <c r="BP74" s="185"/>
      <c r="BQ74" s="185"/>
      <c r="BR74" s="185"/>
      <c r="BS74" s="185"/>
      <c r="BT74" s="185"/>
      <c r="BU74" s="185"/>
      <c r="BV74" s="185"/>
      <c r="BW74" s="185"/>
      <c r="BX74" s="185"/>
      <c r="BY74" s="185"/>
      <c r="BZ74" s="185"/>
      <c r="CA74" s="185"/>
      <c r="CB74" s="185"/>
      <c r="CC74" s="185"/>
    </row>
    <row r="75" spans="2:81">
      <c r="B75" s="185"/>
      <c r="C75" s="185"/>
      <c r="D75" s="185"/>
      <c r="E75" s="185"/>
      <c r="F75" s="185"/>
      <c r="G75" s="185"/>
      <c r="H75" s="185"/>
      <c r="I75" s="185"/>
      <c r="J75" s="185"/>
      <c r="K75" s="185"/>
      <c r="L75" s="185"/>
      <c r="M75" s="185"/>
      <c r="N75" s="185"/>
      <c r="O75" s="185"/>
      <c r="P75" s="185"/>
      <c r="Q75" s="185"/>
      <c r="R75" s="185"/>
      <c r="S75" s="185"/>
      <c r="T75" s="185"/>
      <c r="U75" s="185"/>
      <c r="V75" s="185"/>
      <c r="W75" s="185"/>
      <c r="X75" s="185"/>
      <c r="Y75" s="185"/>
      <c r="Z75" s="185"/>
      <c r="AA75" s="185"/>
      <c r="AB75" s="185"/>
      <c r="AC75" s="185"/>
      <c r="AD75" s="185"/>
      <c r="AE75" s="185"/>
      <c r="AF75" s="185"/>
      <c r="AG75" s="185"/>
      <c r="AH75" s="185"/>
      <c r="AI75" s="185"/>
      <c r="AJ75" s="185"/>
      <c r="AK75" s="185"/>
      <c r="AL75" s="185"/>
      <c r="AM75" s="185"/>
      <c r="AN75" s="185"/>
      <c r="AO75" s="185"/>
      <c r="AP75" s="185"/>
      <c r="AQ75" s="185"/>
      <c r="AR75" s="185"/>
      <c r="AS75" s="185"/>
      <c r="AT75" s="185"/>
      <c r="AU75" s="185"/>
      <c r="AV75" s="185"/>
      <c r="AW75" s="185"/>
      <c r="AX75" s="185"/>
      <c r="AY75" s="185"/>
      <c r="AZ75" s="185"/>
      <c r="BA75" s="185"/>
      <c r="BB75" s="185"/>
      <c r="BC75" s="185"/>
      <c r="BD75" s="185"/>
      <c r="BE75" s="185"/>
      <c r="BF75" s="185"/>
      <c r="BG75" s="185"/>
      <c r="BH75" s="185"/>
      <c r="BI75" s="185"/>
      <c r="BJ75" s="185"/>
      <c r="BK75" s="185"/>
      <c r="BL75" s="185"/>
      <c r="BM75" s="185"/>
      <c r="BN75" s="185"/>
      <c r="BO75" s="185"/>
      <c r="BP75" s="185"/>
      <c r="BQ75" s="185"/>
      <c r="BR75" s="185"/>
      <c r="BS75" s="185"/>
      <c r="BT75" s="185"/>
      <c r="BU75" s="185"/>
      <c r="BV75" s="185"/>
      <c r="BW75" s="185"/>
      <c r="BX75" s="185"/>
      <c r="BY75" s="185"/>
      <c r="BZ75" s="185"/>
      <c r="CA75" s="185"/>
      <c r="CB75" s="185"/>
      <c r="CC75" s="185"/>
    </row>
    <row r="76" spans="2:81">
      <c r="B76" s="185"/>
      <c r="C76" s="185"/>
      <c r="D76" s="185"/>
      <c r="E76" s="185"/>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5"/>
      <c r="AR76" s="185"/>
      <c r="AS76" s="185"/>
      <c r="AT76" s="185"/>
      <c r="AU76" s="185"/>
      <c r="AV76" s="185"/>
      <c r="AW76" s="185"/>
      <c r="AX76" s="185"/>
      <c r="AY76" s="185"/>
      <c r="AZ76" s="185"/>
      <c r="BA76" s="185"/>
      <c r="BB76" s="185"/>
      <c r="BC76" s="185"/>
      <c r="BD76" s="185"/>
      <c r="BE76" s="185"/>
      <c r="BF76" s="185"/>
      <c r="BG76" s="185"/>
      <c r="BH76" s="185"/>
      <c r="BI76" s="185"/>
      <c r="BJ76" s="185"/>
      <c r="BK76" s="185"/>
      <c r="BL76" s="185"/>
      <c r="BM76" s="185"/>
      <c r="BN76" s="185"/>
      <c r="BO76" s="185"/>
      <c r="BP76" s="185"/>
      <c r="BQ76" s="185"/>
      <c r="BR76" s="185"/>
      <c r="BS76" s="185"/>
      <c r="BT76" s="185"/>
      <c r="BU76" s="185"/>
      <c r="BV76" s="185"/>
      <c r="BW76" s="185"/>
      <c r="BX76" s="185"/>
      <c r="BY76" s="185"/>
      <c r="BZ76" s="185"/>
      <c r="CA76" s="185"/>
      <c r="CB76" s="185"/>
      <c r="CC76" s="185"/>
    </row>
    <row r="77" spans="2:81">
      <c r="B77" s="185"/>
      <c r="C77" s="185"/>
      <c r="D77" s="185"/>
      <c r="E77" s="185"/>
      <c r="F77" s="185"/>
      <c r="G77" s="185"/>
      <c r="H77" s="185"/>
      <c r="I77" s="185"/>
      <c r="J77" s="185"/>
      <c r="K77" s="185"/>
      <c r="L77" s="185"/>
      <c r="M77" s="185"/>
      <c r="N77" s="185"/>
      <c r="O77" s="185"/>
      <c r="P77" s="185"/>
      <c r="Q77" s="185"/>
      <c r="R77" s="185"/>
      <c r="S77" s="185"/>
      <c r="T77" s="185"/>
      <c r="U77" s="185"/>
      <c r="V77" s="185"/>
      <c r="W77" s="185"/>
      <c r="X77" s="185"/>
      <c r="Y77" s="185"/>
      <c r="Z77" s="185"/>
      <c r="AA77" s="185"/>
      <c r="AB77" s="185"/>
      <c r="AC77" s="185"/>
      <c r="AD77" s="185"/>
      <c r="AE77" s="185"/>
      <c r="AF77" s="185"/>
      <c r="AG77" s="185"/>
      <c r="AH77" s="185"/>
      <c r="AI77" s="185"/>
      <c r="AJ77" s="185"/>
      <c r="AK77" s="185"/>
      <c r="AL77" s="185"/>
      <c r="AM77" s="185"/>
      <c r="AN77" s="185"/>
      <c r="AO77" s="185"/>
      <c r="AP77" s="185"/>
      <c r="AQ77" s="185"/>
      <c r="AR77" s="185"/>
      <c r="AS77" s="185"/>
      <c r="AT77" s="185"/>
      <c r="AU77" s="185"/>
      <c r="AV77" s="185"/>
      <c r="AW77" s="185"/>
      <c r="AX77" s="185"/>
      <c r="AY77" s="185"/>
      <c r="AZ77" s="185"/>
      <c r="BA77" s="185"/>
      <c r="BB77" s="185"/>
      <c r="BC77" s="185"/>
      <c r="BD77" s="185"/>
      <c r="BE77" s="185"/>
      <c r="BF77" s="185"/>
      <c r="BG77" s="185"/>
      <c r="BH77" s="185"/>
      <c r="BI77" s="185"/>
      <c r="BJ77" s="185"/>
      <c r="BK77" s="185"/>
      <c r="BL77" s="185"/>
      <c r="BM77" s="185"/>
      <c r="BN77" s="185"/>
      <c r="BO77" s="185"/>
      <c r="BP77" s="185"/>
      <c r="BQ77" s="185"/>
      <c r="BR77" s="185"/>
      <c r="BS77" s="185"/>
      <c r="BT77" s="185"/>
      <c r="BU77" s="185"/>
      <c r="BV77" s="185"/>
      <c r="BW77" s="185"/>
      <c r="BX77" s="185"/>
      <c r="BY77" s="185"/>
      <c r="BZ77" s="185"/>
      <c r="CA77" s="185"/>
      <c r="CB77" s="185"/>
      <c r="CC77" s="185"/>
    </row>
    <row r="78" spans="2:81">
      <c r="B78" s="185"/>
      <c r="C78" s="185"/>
      <c r="D78" s="185"/>
      <c r="E78" s="185"/>
      <c r="F78" s="185"/>
      <c r="G78" s="185"/>
      <c r="H78" s="185"/>
      <c r="I78" s="185"/>
      <c r="J78" s="185"/>
      <c r="K78" s="185"/>
      <c r="L78" s="185"/>
      <c r="M78" s="185"/>
      <c r="N78" s="185"/>
      <c r="O78" s="185"/>
      <c r="P78" s="185"/>
      <c r="Q78" s="185"/>
      <c r="R78" s="185"/>
      <c r="S78" s="185"/>
      <c r="T78" s="185"/>
      <c r="U78" s="185"/>
      <c r="V78" s="185"/>
      <c r="W78" s="185"/>
      <c r="X78" s="185"/>
      <c r="Y78" s="185"/>
      <c r="Z78" s="185"/>
      <c r="AA78" s="185"/>
      <c r="AB78" s="185"/>
      <c r="AC78" s="185"/>
      <c r="AD78" s="185"/>
      <c r="AE78" s="185"/>
      <c r="AF78" s="185"/>
      <c r="AG78" s="185"/>
      <c r="AH78" s="185"/>
      <c r="AI78" s="185"/>
      <c r="AJ78" s="185"/>
      <c r="AK78" s="185"/>
      <c r="AL78" s="185"/>
      <c r="AM78" s="185"/>
      <c r="AN78" s="185"/>
      <c r="AO78" s="185"/>
      <c r="AP78" s="185"/>
      <c r="AQ78" s="185"/>
      <c r="AR78" s="185"/>
      <c r="AS78" s="185"/>
      <c r="AT78" s="185"/>
      <c r="AU78" s="185"/>
      <c r="AV78" s="185"/>
      <c r="AW78" s="185"/>
      <c r="AX78" s="185"/>
      <c r="AY78" s="185"/>
      <c r="AZ78" s="185"/>
      <c r="BA78" s="185"/>
      <c r="BB78" s="185"/>
      <c r="BC78" s="185"/>
      <c r="BD78" s="185"/>
      <c r="BE78" s="185"/>
      <c r="BF78" s="185"/>
      <c r="BG78" s="185"/>
      <c r="BH78" s="185"/>
      <c r="BI78" s="185"/>
      <c r="BJ78" s="185"/>
      <c r="BK78" s="185"/>
      <c r="BL78" s="185"/>
      <c r="BM78" s="185"/>
      <c r="BN78" s="185"/>
      <c r="BO78" s="185"/>
      <c r="BP78" s="185"/>
      <c r="BQ78" s="185"/>
      <c r="BR78" s="185"/>
      <c r="BS78" s="185"/>
      <c r="BT78" s="185"/>
      <c r="BU78" s="185"/>
      <c r="BV78" s="185"/>
      <c r="BW78" s="185"/>
      <c r="BX78" s="185"/>
      <c r="BY78" s="185"/>
      <c r="BZ78" s="185"/>
      <c r="CA78" s="185"/>
      <c r="CB78" s="185"/>
      <c r="CC78" s="185"/>
    </row>
    <row r="79" spans="2:81">
      <c r="B79" s="185"/>
      <c r="C79" s="185"/>
      <c r="D79" s="185"/>
      <c r="E79" s="185"/>
      <c r="F79" s="185"/>
      <c r="G79" s="185"/>
      <c r="H79" s="185"/>
      <c r="I79" s="185"/>
      <c r="J79" s="185"/>
      <c r="K79" s="185"/>
      <c r="L79" s="185"/>
      <c r="M79" s="185"/>
      <c r="N79" s="185"/>
      <c r="O79" s="185"/>
      <c r="P79" s="185"/>
      <c r="Q79" s="185"/>
      <c r="R79" s="185"/>
      <c r="S79" s="185"/>
      <c r="T79" s="185"/>
      <c r="U79" s="185"/>
      <c r="V79" s="185"/>
      <c r="W79" s="185"/>
      <c r="X79" s="185"/>
      <c r="Y79" s="185"/>
      <c r="Z79" s="185"/>
      <c r="AA79" s="185"/>
      <c r="AB79" s="185"/>
      <c r="AC79" s="185"/>
      <c r="AD79" s="185"/>
      <c r="AE79" s="185"/>
      <c r="AF79" s="185"/>
      <c r="AG79" s="185"/>
      <c r="AH79" s="185"/>
      <c r="AI79" s="185"/>
      <c r="AJ79" s="185"/>
      <c r="AK79" s="185"/>
      <c r="AL79" s="185"/>
      <c r="AM79" s="185"/>
      <c r="AN79" s="185"/>
      <c r="AO79" s="185"/>
      <c r="AP79" s="185"/>
      <c r="AQ79" s="185"/>
      <c r="AR79" s="185"/>
      <c r="AS79" s="185"/>
      <c r="AT79" s="185"/>
      <c r="AU79" s="185"/>
      <c r="AV79" s="185"/>
      <c r="AW79" s="185"/>
      <c r="AX79" s="185"/>
      <c r="AY79" s="185"/>
      <c r="AZ79" s="185"/>
      <c r="BA79" s="185"/>
      <c r="BB79" s="185"/>
      <c r="BC79" s="185"/>
      <c r="BD79" s="185"/>
      <c r="BE79" s="185"/>
      <c r="BF79" s="185"/>
      <c r="BG79" s="185"/>
      <c r="BH79" s="185"/>
      <c r="BI79" s="185"/>
      <c r="BJ79" s="185"/>
      <c r="BK79" s="185"/>
      <c r="BL79" s="185"/>
      <c r="BM79" s="185"/>
      <c r="BN79" s="185"/>
      <c r="BO79" s="185"/>
      <c r="BP79" s="185"/>
      <c r="BQ79" s="185"/>
      <c r="BR79" s="185"/>
      <c r="BS79" s="185"/>
      <c r="BT79" s="185"/>
      <c r="BU79" s="185"/>
      <c r="BV79" s="185"/>
      <c r="BW79" s="185"/>
      <c r="BX79" s="185"/>
      <c r="BY79" s="185"/>
      <c r="BZ79" s="185"/>
      <c r="CA79" s="185"/>
      <c r="CB79" s="185"/>
      <c r="CC79" s="185"/>
    </row>
    <row r="80" spans="2:81">
      <c r="B80" s="185"/>
      <c r="C80" s="185"/>
      <c r="D80" s="185"/>
      <c r="E80" s="185"/>
      <c r="F80" s="185"/>
      <c r="G80" s="185"/>
      <c r="H80" s="185"/>
      <c r="I80" s="185"/>
      <c r="J80" s="185"/>
      <c r="K80" s="185"/>
      <c r="L80" s="185"/>
      <c r="M80" s="185"/>
      <c r="N80" s="185"/>
      <c r="O80" s="185"/>
      <c r="P80" s="185"/>
      <c r="Q80" s="185"/>
      <c r="R80" s="185"/>
      <c r="S80" s="185"/>
      <c r="T80" s="185"/>
      <c r="U80" s="185"/>
      <c r="V80" s="185"/>
      <c r="W80" s="185"/>
      <c r="X80" s="185"/>
      <c r="Y80" s="185"/>
      <c r="Z80" s="185"/>
      <c r="AA80" s="185"/>
      <c r="AB80" s="185"/>
      <c r="AC80" s="185"/>
      <c r="AD80" s="185"/>
      <c r="AE80" s="185"/>
      <c r="AF80" s="185"/>
      <c r="AG80" s="185"/>
      <c r="AH80" s="185"/>
      <c r="AI80" s="185"/>
      <c r="AJ80" s="185"/>
      <c r="AK80" s="185"/>
      <c r="AL80" s="185"/>
      <c r="AM80" s="185"/>
      <c r="AN80" s="185"/>
      <c r="AO80" s="185"/>
      <c r="AP80" s="185"/>
      <c r="AQ80" s="185"/>
      <c r="AR80" s="185"/>
      <c r="AS80" s="185"/>
      <c r="AT80" s="185"/>
      <c r="AU80" s="185"/>
      <c r="AV80" s="185"/>
      <c r="AW80" s="185"/>
      <c r="AX80" s="185"/>
      <c r="AY80" s="185"/>
      <c r="AZ80" s="185"/>
      <c r="BA80" s="185"/>
      <c r="BB80" s="185"/>
      <c r="BC80" s="185"/>
      <c r="BD80" s="185"/>
      <c r="BE80" s="185"/>
      <c r="BF80" s="185"/>
      <c r="BG80" s="185"/>
      <c r="BH80" s="185"/>
      <c r="BI80" s="185"/>
      <c r="BJ80" s="185"/>
      <c r="BK80" s="185"/>
      <c r="BL80" s="185"/>
      <c r="BM80" s="185"/>
      <c r="BN80" s="185"/>
      <c r="BO80" s="185"/>
      <c r="BP80" s="185"/>
      <c r="BQ80" s="185"/>
      <c r="BR80" s="185"/>
      <c r="BS80" s="185"/>
      <c r="BT80" s="185"/>
      <c r="BU80" s="185"/>
      <c r="BV80" s="185"/>
      <c r="BW80" s="185"/>
      <c r="BX80" s="185"/>
      <c r="BY80" s="185"/>
      <c r="BZ80" s="185"/>
      <c r="CA80" s="185"/>
      <c r="CB80" s="185"/>
      <c r="CC80" s="185"/>
    </row>
    <row r="81" spans="2:81">
      <c r="B81" s="185"/>
      <c r="C81" s="185"/>
      <c r="D81" s="185"/>
      <c r="E81" s="185"/>
      <c r="F81" s="185"/>
      <c r="G81" s="185"/>
      <c r="H81" s="185"/>
      <c r="I81" s="185"/>
      <c r="J81" s="185"/>
      <c r="K81" s="185"/>
      <c r="L81" s="185"/>
      <c r="M81" s="185"/>
      <c r="N81" s="185"/>
      <c r="O81" s="185"/>
      <c r="P81" s="185"/>
      <c r="Q81" s="185"/>
      <c r="R81" s="185"/>
      <c r="S81" s="185"/>
      <c r="T81" s="185"/>
      <c r="U81" s="185"/>
      <c r="V81" s="185"/>
      <c r="W81" s="185"/>
      <c r="X81" s="185"/>
      <c r="Y81" s="185"/>
      <c r="Z81" s="185"/>
      <c r="AA81" s="185"/>
      <c r="AB81" s="185"/>
      <c r="AC81" s="185"/>
      <c r="AD81" s="185"/>
      <c r="AE81" s="185"/>
      <c r="AF81" s="185"/>
      <c r="AG81" s="185"/>
      <c r="AH81" s="185"/>
      <c r="AI81" s="185"/>
      <c r="AJ81" s="185"/>
      <c r="AK81" s="185"/>
      <c r="AL81" s="185"/>
      <c r="AM81" s="185"/>
      <c r="AN81" s="185"/>
      <c r="AO81" s="185"/>
      <c r="AP81" s="185"/>
      <c r="AQ81" s="185"/>
      <c r="AR81" s="185"/>
      <c r="AS81" s="185"/>
      <c r="AT81" s="185"/>
      <c r="AU81" s="185"/>
      <c r="AV81" s="185"/>
      <c r="AW81" s="185"/>
      <c r="AX81" s="185"/>
      <c r="AY81" s="185"/>
      <c r="AZ81" s="185"/>
      <c r="BA81" s="185"/>
      <c r="BB81" s="185"/>
      <c r="BC81" s="185"/>
      <c r="BD81" s="185"/>
      <c r="BE81" s="185"/>
      <c r="BF81" s="185"/>
      <c r="BG81" s="185"/>
      <c r="BH81" s="185"/>
      <c r="BI81" s="185"/>
      <c r="BJ81" s="185"/>
      <c r="BK81" s="185"/>
      <c r="BL81" s="185"/>
      <c r="BM81" s="185"/>
      <c r="BN81" s="185"/>
      <c r="BO81" s="185"/>
      <c r="BP81" s="185"/>
      <c r="BQ81" s="185"/>
      <c r="BR81" s="185"/>
      <c r="BS81" s="185"/>
      <c r="BT81" s="185"/>
      <c r="BU81" s="185"/>
      <c r="BV81" s="185"/>
      <c r="BW81" s="185"/>
      <c r="BX81" s="185"/>
      <c r="BY81" s="185"/>
      <c r="BZ81" s="185"/>
      <c r="CA81" s="185"/>
      <c r="CB81" s="185"/>
      <c r="CC81" s="185"/>
    </row>
  </sheetData>
  <sheetProtection formatCells="0" formatColumns="0" formatRows="0" insertColumns="0" insertRows="0" selectLockedCells="1"/>
  <mergeCells count="184">
    <mergeCell ref="N53:O53"/>
    <mergeCell ref="P53:Q53"/>
    <mergeCell ref="N49:O49"/>
    <mergeCell ref="P49:Q49"/>
    <mergeCell ref="B50:C50"/>
    <mergeCell ref="D50:F50"/>
    <mergeCell ref="G50:I50"/>
    <mergeCell ref="J50:K50"/>
    <mergeCell ref="N50:O50"/>
    <mergeCell ref="P50:Q50"/>
    <mergeCell ref="B52:K52"/>
    <mergeCell ref="N52:O52"/>
    <mergeCell ref="P52:Q52"/>
    <mergeCell ref="B48:C48"/>
    <mergeCell ref="D48:F48"/>
    <mergeCell ref="G48:I48"/>
    <mergeCell ref="J48:K48"/>
    <mergeCell ref="B49:C49"/>
    <mergeCell ref="D49:F49"/>
    <mergeCell ref="G49:I49"/>
    <mergeCell ref="J49:K49"/>
    <mergeCell ref="B46:C46"/>
    <mergeCell ref="D46:F46"/>
    <mergeCell ref="G46:I46"/>
    <mergeCell ref="J46:K46"/>
    <mergeCell ref="B47:C47"/>
    <mergeCell ref="D47:F47"/>
    <mergeCell ref="G47:I47"/>
    <mergeCell ref="J47:K47"/>
    <mergeCell ref="B44:C44"/>
    <mergeCell ref="D44:F44"/>
    <mergeCell ref="G44:I44"/>
    <mergeCell ref="J44:K44"/>
    <mergeCell ref="B45:C45"/>
    <mergeCell ref="D45:F45"/>
    <mergeCell ref="G45:I45"/>
    <mergeCell ref="J45:K45"/>
    <mergeCell ref="B42:C42"/>
    <mergeCell ref="D42:F42"/>
    <mergeCell ref="G42:I42"/>
    <mergeCell ref="J42:K42"/>
    <mergeCell ref="B43:C43"/>
    <mergeCell ref="D43:F43"/>
    <mergeCell ref="G43:I43"/>
    <mergeCell ref="J43:K43"/>
    <mergeCell ref="B40:C40"/>
    <mergeCell ref="D40:F40"/>
    <mergeCell ref="G40:I40"/>
    <mergeCell ref="J40:K40"/>
    <mergeCell ref="B41:C41"/>
    <mergeCell ref="D41:F41"/>
    <mergeCell ref="G41:I41"/>
    <mergeCell ref="J41:K41"/>
    <mergeCell ref="B38:C38"/>
    <mergeCell ref="D38:F38"/>
    <mergeCell ref="G38:I38"/>
    <mergeCell ref="J38:K38"/>
    <mergeCell ref="B39:C39"/>
    <mergeCell ref="D39:F39"/>
    <mergeCell ref="G39:I39"/>
    <mergeCell ref="J39:K39"/>
    <mergeCell ref="B36:C36"/>
    <mergeCell ref="D36:F36"/>
    <mergeCell ref="G36:I36"/>
    <mergeCell ref="J36:K36"/>
    <mergeCell ref="B37:C37"/>
    <mergeCell ref="D37:F37"/>
    <mergeCell ref="G37:I37"/>
    <mergeCell ref="J37:K37"/>
    <mergeCell ref="B34:C34"/>
    <mergeCell ref="D34:F34"/>
    <mergeCell ref="G34:I34"/>
    <mergeCell ref="J34:K34"/>
    <mergeCell ref="B35:C35"/>
    <mergeCell ref="D35:F35"/>
    <mergeCell ref="G35:I35"/>
    <mergeCell ref="J35:K35"/>
    <mergeCell ref="B32:C32"/>
    <mergeCell ref="D32:F32"/>
    <mergeCell ref="G32:I32"/>
    <mergeCell ref="J32:K32"/>
    <mergeCell ref="B33:C33"/>
    <mergeCell ref="D33:F33"/>
    <mergeCell ref="G33:I33"/>
    <mergeCell ref="J33:K33"/>
    <mergeCell ref="B30:C30"/>
    <mergeCell ref="D30:F30"/>
    <mergeCell ref="G30:I30"/>
    <mergeCell ref="J30:K30"/>
    <mergeCell ref="B31:C31"/>
    <mergeCell ref="D31:F31"/>
    <mergeCell ref="G31:I31"/>
    <mergeCell ref="J31:K31"/>
    <mergeCell ref="B28:C28"/>
    <mergeCell ref="D28:F28"/>
    <mergeCell ref="G28:I28"/>
    <mergeCell ref="J28:K28"/>
    <mergeCell ref="B29:C29"/>
    <mergeCell ref="D29:F29"/>
    <mergeCell ref="G29:I29"/>
    <mergeCell ref="J29:K29"/>
    <mergeCell ref="B26:C26"/>
    <mergeCell ref="D26:F26"/>
    <mergeCell ref="G26:I26"/>
    <mergeCell ref="J26:K26"/>
    <mergeCell ref="B27:C27"/>
    <mergeCell ref="D27:F27"/>
    <mergeCell ref="G27:I27"/>
    <mergeCell ref="J27:K27"/>
    <mergeCell ref="B24:C24"/>
    <mergeCell ref="D24:F24"/>
    <mergeCell ref="G24:I24"/>
    <mergeCell ref="J24:K24"/>
    <mergeCell ref="B25:C25"/>
    <mergeCell ref="D25:F25"/>
    <mergeCell ref="G25:I25"/>
    <mergeCell ref="J25:K25"/>
    <mergeCell ref="B22:C22"/>
    <mergeCell ref="D22:F22"/>
    <mergeCell ref="G22:I22"/>
    <mergeCell ref="J22:K22"/>
    <mergeCell ref="B23:C23"/>
    <mergeCell ref="D23:F23"/>
    <mergeCell ref="G23:I23"/>
    <mergeCell ref="J23:K23"/>
    <mergeCell ref="B20:C20"/>
    <mergeCell ref="D20:F20"/>
    <mergeCell ref="G20:I20"/>
    <mergeCell ref="J20:K20"/>
    <mergeCell ref="B21:C21"/>
    <mergeCell ref="D21:F21"/>
    <mergeCell ref="G21:I21"/>
    <mergeCell ref="J21:K21"/>
    <mergeCell ref="B18:C18"/>
    <mergeCell ref="D18:F18"/>
    <mergeCell ref="G18:I18"/>
    <mergeCell ref="J18:K18"/>
    <mergeCell ref="B19:C19"/>
    <mergeCell ref="D19:F19"/>
    <mergeCell ref="G19:I19"/>
    <mergeCell ref="J19:K19"/>
    <mergeCell ref="B17:C17"/>
    <mergeCell ref="D17:F17"/>
    <mergeCell ref="G17:I17"/>
    <mergeCell ref="J17:K17"/>
    <mergeCell ref="B14:C14"/>
    <mergeCell ref="D14:F14"/>
    <mergeCell ref="G14:I14"/>
    <mergeCell ref="J14:K14"/>
    <mergeCell ref="B15:C15"/>
    <mergeCell ref="D15:F15"/>
    <mergeCell ref="J15:K15"/>
    <mergeCell ref="B13:C13"/>
    <mergeCell ref="D13:F13"/>
    <mergeCell ref="G13:I13"/>
    <mergeCell ref="J13:K13"/>
    <mergeCell ref="B16:C16"/>
    <mergeCell ref="D16:F16"/>
    <mergeCell ref="G16:I16"/>
    <mergeCell ref="J16:K16"/>
    <mergeCell ref="G15:I15"/>
    <mergeCell ref="B8:K8"/>
    <mergeCell ref="B9:K9"/>
    <mergeCell ref="B10:K10"/>
    <mergeCell ref="B11:K11"/>
    <mergeCell ref="C6:D6"/>
    <mergeCell ref="F6:G6"/>
    <mergeCell ref="I6:J6"/>
    <mergeCell ref="C7:D7"/>
    <mergeCell ref="B12:K12"/>
    <mergeCell ref="F5:G5"/>
    <mergeCell ref="I5:J5"/>
    <mergeCell ref="F7:G7"/>
    <mergeCell ref="I7:J7"/>
    <mergeCell ref="N1:O2"/>
    <mergeCell ref="B2:K2"/>
    <mergeCell ref="B3:K3"/>
    <mergeCell ref="B4:B5"/>
    <mergeCell ref="C4:H4"/>
    <mergeCell ref="I4:J4"/>
    <mergeCell ref="K4:K5"/>
    <mergeCell ref="C5:D5"/>
    <mergeCell ref="B1:F1"/>
    <mergeCell ref="G1:K1"/>
  </mergeCells>
  <phoneticPr fontId="20"/>
  <conditionalFormatting sqref="M50:M51">
    <cfRule type="cellIs" dxfId="2" priority="3" operator="equal">
      <formula>"OK"</formula>
    </cfRule>
  </conditionalFormatting>
  <conditionalFormatting sqref="M49">
    <cfRule type="cellIs" dxfId="1" priority="2" operator="equal">
      <formula>"OK"</formula>
    </cfRule>
  </conditionalFormatting>
  <conditionalFormatting sqref="M52">
    <cfRule type="cellIs" dxfId="0" priority="1" operator="equal">
      <formula>"OK"</formula>
    </cfRule>
  </conditionalFormatting>
  <printOptions horizontalCentered="1"/>
  <pageMargins left="0.47244094488188981" right="0.43307086614173229" top="0.39370078740157483" bottom="0" header="0.51181102362204722" footer="0.51181102362204722"/>
  <pageSetup paperSize="9" scale="70" orientation="portrait" blackAndWhite="1" cellComments="asDisplayed"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A59"/>
  <sheetViews>
    <sheetView zoomScale="90" zoomScaleNormal="90" zoomScaleSheetLayoutView="100" workbookViewId="0">
      <selection activeCell="M11" sqref="M11"/>
    </sheetView>
  </sheetViews>
  <sheetFormatPr defaultColWidth="9" defaultRowHeight="13"/>
  <cols>
    <col min="1" max="1" width="0.7265625" style="5" customWidth="1"/>
    <col min="2" max="2" width="28.90625" style="5" customWidth="1"/>
    <col min="3" max="3" width="5.453125" style="5" customWidth="1"/>
    <col min="4" max="4" width="15.6328125" style="5" customWidth="1"/>
    <col min="5" max="5" width="7" style="5" customWidth="1"/>
    <col min="6" max="6" width="5.453125" style="5" bestFit="1" customWidth="1"/>
    <col min="7" max="7" width="3.6328125" style="5" customWidth="1"/>
    <col min="8" max="8" width="2.90625" style="5" customWidth="1"/>
    <col min="9" max="9" width="3.6328125" style="5" customWidth="1"/>
    <col min="10" max="10" width="2.90625" style="5" customWidth="1"/>
    <col min="11" max="11" width="3.6328125" style="5" customWidth="1"/>
    <col min="12" max="12" width="2.90625" style="5" customWidth="1"/>
    <col min="13" max="13" width="3.6328125" style="5" customWidth="1"/>
    <col min="14" max="14" width="0.7265625" style="5" customWidth="1"/>
    <col min="15" max="15" width="0.90625" style="5" customWidth="1"/>
    <col min="16" max="16" width="4.90625" style="5" customWidth="1"/>
    <col min="17" max="24" width="9" style="5"/>
    <col min="25" max="25" width="7.6328125" style="5" customWidth="1"/>
    <col min="26" max="16384" width="9" style="5"/>
  </cols>
  <sheetData>
    <row r="1" spans="1:27" s="14" customFormat="1" ht="23.25" customHeight="1">
      <c r="A1" s="42"/>
      <c r="B1" s="462" t="s">
        <v>80</v>
      </c>
      <c r="C1" s="462"/>
      <c r="D1" s="462"/>
      <c r="E1" s="464" t="s">
        <v>229</v>
      </c>
      <c r="F1" s="464"/>
      <c r="G1" s="464"/>
      <c r="H1" s="464"/>
      <c r="I1" s="464"/>
      <c r="J1" s="464"/>
      <c r="K1" s="464"/>
      <c r="L1" s="464"/>
      <c r="M1" s="464"/>
      <c r="N1" s="53"/>
      <c r="O1" s="53"/>
      <c r="P1" s="53"/>
      <c r="Q1" s="53"/>
      <c r="S1" s="43"/>
      <c r="T1" s="43"/>
      <c r="U1" s="43"/>
      <c r="V1" s="43"/>
      <c r="W1" s="43"/>
      <c r="X1" s="43"/>
      <c r="Y1" s="43"/>
      <c r="Z1" s="43"/>
      <c r="AA1" s="43"/>
    </row>
    <row r="2" spans="1:27" s="14" customFormat="1" ht="21" customHeight="1">
      <c r="A2" s="44"/>
      <c r="B2" s="214" t="s">
        <v>203</v>
      </c>
      <c r="C2" s="214"/>
      <c r="D2" s="214"/>
      <c r="E2" s="214"/>
      <c r="F2" s="214"/>
      <c r="G2" s="214"/>
      <c r="H2" s="214"/>
      <c r="I2" s="214"/>
      <c r="J2" s="214"/>
      <c r="K2" s="214"/>
      <c r="L2" s="214"/>
      <c r="M2" s="214"/>
      <c r="N2" s="214"/>
      <c r="O2" s="214"/>
      <c r="P2" s="214"/>
      <c r="Q2" s="214"/>
      <c r="R2" s="214"/>
      <c r="S2" s="214"/>
      <c r="T2" s="214"/>
      <c r="U2" s="214"/>
      <c r="V2" s="214"/>
      <c r="W2" s="214"/>
      <c r="X2" s="214"/>
      <c r="Y2" s="214"/>
      <c r="Z2" s="214"/>
      <c r="AA2" s="214"/>
    </row>
    <row r="3" spans="1:27" ht="87" customHeight="1">
      <c r="B3" s="702" t="s">
        <v>111</v>
      </c>
      <c r="C3" s="702"/>
      <c r="D3" s="702"/>
      <c r="E3" s="702"/>
      <c r="F3" s="702"/>
      <c r="G3" s="702"/>
      <c r="H3" s="702"/>
      <c r="I3" s="702"/>
      <c r="J3" s="702"/>
      <c r="K3" s="702"/>
      <c r="L3" s="702"/>
      <c r="M3" s="702"/>
    </row>
    <row r="4" spans="1:27" ht="30" customHeight="1">
      <c r="A4" s="25"/>
      <c r="B4" s="206" t="s">
        <v>112</v>
      </c>
      <c r="C4" s="703"/>
      <c r="D4" s="703"/>
      <c r="E4" s="703"/>
      <c r="F4" s="703"/>
      <c r="G4" s="703"/>
      <c r="H4" s="703"/>
      <c r="I4" s="703"/>
      <c r="J4" s="703"/>
      <c r="K4" s="703"/>
      <c r="L4" s="703"/>
      <c r="M4" s="703"/>
    </row>
    <row r="5" spans="1:27" ht="30" customHeight="1">
      <c r="A5" s="25"/>
      <c r="B5" s="206" t="s">
        <v>113</v>
      </c>
      <c r="C5" s="703"/>
      <c r="D5" s="703"/>
      <c r="E5" s="703"/>
      <c r="F5" s="703"/>
      <c r="G5" s="703"/>
      <c r="H5" s="703"/>
      <c r="I5" s="703"/>
      <c r="J5" s="703"/>
      <c r="K5" s="703"/>
      <c r="L5" s="703"/>
      <c r="M5" s="703"/>
    </row>
    <row r="6" spans="1:27" ht="30" customHeight="1">
      <c r="A6" s="25"/>
      <c r="B6" s="206" t="s">
        <v>114</v>
      </c>
      <c r="C6" s="703"/>
      <c r="D6" s="703"/>
      <c r="E6" s="703"/>
      <c r="F6" s="703"/>
      <c r="G6" s="703"/>
      <c r="H6" s="703"/>
      <c r="I6" s="703"/>
      <c r="J6" s="703"/>
      <c r="K6" s="703"/>
      <c r="L6" s="703"/>
      <c r="M6" s="703"/>
    </row>
    <row r="7" spans="1:27" ht="42" customHeight="1">
      <c r="A7" s="25"/>
      <c r="B7" s="315" t="s">
        <v>115</v>
      </c>
      <c r="C7" s="315"/>
      <c r="D7" s="315"/>
      <c r="E7" s="315"/>
      <c r="F7" s="315"/>
      <c r="G7" s="315"/>
      <c r="H7" s="315"/>
      <c r="I7" s="315"/>
      <c r="J7" s="315"/>
      <c r="K7" s="315"/>
      <c r="L7" s="315"/>
      <c r="M7" s="315"/>
    </row>
    <row r="8" spans="1:27" ht="45" customHeight="1">
      <c r="A8" s="25"/>
      <c r="B8" s="285"/>
      <c r="C8" s="285"/>
      <c r="D8" s="285"/>
      <c r="E8" s="285"/>
      <c r="F8" s="285"/>
      <c r="G8" s="285"/>
      <c r="H8" s="285"/>
      <c r="I8" s="285"/>
      <c r="J8" s="285"/>
      <c r="K8" s="285"/>
      <c r="L8" s="285"/>
      <c r="M8" s="285"/>
    </row>
    <row r="9" spans="1:27" ht="20.149999999999999" customHeight="1">
      <c r="A9" s="25"/>
      <c r="B9" s="307"/>
      <c r="C9" s="213"/>
      <c r="D9" s="213"/>
      <c r="E9" s="18"/>
      <c r="F9" s="207" t="s">
        <v>207</v>
      </c>
      <c r="G9" s="247" t="s">
        <v>51</v>
      </c>
      <c r="H9" s="12" t="s">
        <v>189</v>
      </c>
      <c r="I9" s="247" t="s">
        <v>51</v>
      </c>
      <c r="J9" s="12" t="s">
        <v>190</v>
      </c>
      <c r="K9" s="247" t="s">
        <v>51</v>
      </c>
      <c r="L9" s="12" t="s">
        <v>191</v>
      </c>
      <c r="M9" s="13"/>
    </row>
    <row r="10" spans="1:27" ht="27.75" customHeight="1">
      <c r="B10" s="307"/>
      <c r="C10" s="18"/>
      <c r="D10" s="307" t="s">
        <v>179</v>
      </c>
      <c r="E10" s="704" t="s">
        <v>116</v>
      </c>
      <c r="F10" s="704"/>
      <c r="G10" s="704"/>
      <c r="H10" s="704"/>
      <c r="I10" s="704"/>
      <c r="J10" s="704"/>
      <c r="K10" s="704"/>
      <c r="L10" s="704"/>
      <c r="M10" s="13"/>
    </row>
    <row r="11" spans="1:27" ht="21" customHeight="1">
      <c r="B11" s="18"/>
      <c r="C11" s="18"/>
      <c r="D11" s="307"/>
      <c r="E11" s="705" t="s">
        <v>117</v>
      </c>
      <c r="F11" s="705"/>
      <c r="G11" s="705"/>
      <c r="H11" s="705"/>
      <c r="I11" s="705"/>
      <c r="J11" s="705"/>
      <c r="K11" s="705"/>
      <c r="L11" s="705"/>
      <c r="M11" s="13"/>
    </row>
    <row r="12" spans="1:27" ht="27" customHeight="1">
      <c r="B12" s="248" t="s">
        <v>118</v>
      </c>
      <c r="C12" s="13" t="s">
        <v>119</v>
      </c>
      <c r="D12" s="285"/>
      <c r="E12" s="285"/>
      <c r="F12" s="285"/>
      <c r="G12" s="285"/>
      <c r="H12" s="285"/>
      <c r="I12" s="285"/>
      <c r="J12" s="285"/>
      <c r="K12" s="285"/>
      <c r="L12" s="285"/>
      <c r="M12" s="285"/>
    </row>
    <row r="13" spans="1:27" ht="328.5" customHeight="1">
      <c r="B13" s="701"/>
      <c r="C13" s="701"/>
      <c r="D13" s="701"/>
      <c r="E13" s="701"/>
      <c r="F13" s="701"/>
      <c r="G13" s="701"/>
      <c r="H13" s="701"/>
      <c r="I13" s="701"/>
      <c r="J13" s="701"/>
      <c r="K13" s="701"/>
      <c r="L13" s="701"/>
      <c r="M13" s="701"/>
    </row>
    <row r="14" spans="1:27" ht="12.75" customHeight="1">
      <c r="B14" s="9" t="s">
        <v>33</v>
      </c>
      <c r="C14" s="9"/>
      <c r="D14" s="9"/>
    </row>
    <row r="15" spans="1:27" ht="12" customHeight="1">
      <c r="B15" s="9" t="s">
        <v>120</v>
      </c>
      <c r="C15" s="9"/>
      <c r="D15" s="9"/>
    </row>
    <row r="16" spans="1:27" ht="24" customHeight="1"/>
    <row r="17" ht="24" customHeight="1"/>
    <row r="18" ht="24" customHeight="1"/>
    <row r="19" ht="24" customHeight="1"/>
    <row r="20" ht="24" customHeight="1"/>
    <row r="21" ht="24" customHeight="1"/>
    <row r="22" ht="24" customHeight="1"/>
    <row r="23" ht="24" customHeight="1"/>
    <row r="24" ht="24" customHeight="1"/>
    <row r="53" spans="2:4">
      <c r="B53" s="49"/>
      <c r="C53" s="49"/>
      <c r="D53" s="49"/>
    </row>
    <row r="54" spans="2:4">
      <c r="B54" s="49"/>
      <c r="C54" s="49"/>
      <c r="D54" s="49"/>
    </row>
    <row r="55" spans="2:4">
      <c r="B55" s="49"/>
      <c r="C55" s="49"/>
      <c r="D55" s="49"/>
    </row>
    <row r="56" spans="2:4">
      <c r="B56" s="54"/>
      <c r="C56" s="54"/>
      <c r="D56" s="54"/>
    </row>
    <row r="59" spans="2:4">
      <c r="B59" s="49"/>
      <c r="C59" s="49"/>
      <c r="D59" s="49"/>
    </row>
  </sheetData>
  <sheetProtection formatCells="0" formatColumns="0" formatRows="0" insertColumns="0" insertRows="0" selectLockedCells="1"/>
  <mergeCells count="12">
    <mergeCell ref="D12:M12"/>
    <mergeCell ref="B13:M13"/>
    <mergeCell ref="B8:M8"/>
    <mergeCell ref="B9:B10"/>
    <mergeCell ref="B1:D1"/>
    <mergeCell ref="E1:M1"/>
    <mergeCell ref="B3:M3"/>
    <mergeCell ref="C4:M6"/>
    <mergeCell ref="B7:M7"/>
    <mergeCell ref="D10:D11"/>
    <mergeCell ref="E10:L10"/>
    <mergeCell ref="E11:L11"/>
  </mergeCells>
  <phoneticPr fontId="20"/>
  <printOptions horizontalCentered="1"/>
  <pageMargins left="0.47244094488188981" right="0.43307086614173229" top="0.39370078740157483" bottom="0" header="0.51181102362204722" footer="0.51181102362204722"/>
  <pageSetup paperSize="9" scale="70" orientation="portrait" blackAndWhite="1" cellComments="asDisplayed"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27"/>
  <sheetViews>
    <sheetView zoomScaleNormal="100" zoomScaleSheetLayoutView="75" workbookViewId="0">
      <selection activeCell="F21" sqref="F21:H21"/>
    </sheetView>
  </sheetViews>
  <sheetFormatPr defaultColWidth="9" defaultRowHeight="13"/>
  <cols>
    <col min="1" max="1" width="0.7265625" style="246" customWidth="1"/>
    <col min="2" max="2" width="19.6328125" style="246" customWidth="1"/>
    <col min="3" max="3" width="7.6328125" style="246" customWidth="1"/>
    <col min="4" max="4" width="6.7265625" style="246" customWidth="1"/>
    <col min="5" max="5" width="7.6328125" style="246" customWidth="1"/>
    <col min="6" max="6" width="11.6328125" style="246" customWidth="1"/>
    <col min="7" max="7" width="4.08984375" style="246" customWidth="1"/>
    <col min="8" max="8" width="4.36328125" style="246" customWidth="1"/>
    <col min="9" max="9" width="4.08984375" style="246" customWidth="1"/>
    <col min="10" max="10" width="4.36328125" style="246" customWidth="1"/>
    <col min="11" max="11" width="4.08984375" style="246" customWidth="1"/>
    <col min="12" max="12" width="4.36328125" style="246" customWidth="1"/>
    <col min="13" max="13" width="3.08984375" style="246" customWidth="1"/>
    <col min="14" max="15" width="0.7265625" style="246" customWidth="1"/>
    <col min="16" max="24" width="9" style="246"/>
    <col min="25" max="25" width="8" style="246" customWidth="1"/>
    <col min="26" max="16384" width="9" style="246"/>
  </cols>
  <sheetData>
    <row r="1" spans="1:15" s="44" customFormat="1" ht="27" customHeight="1">
      <c r="A1" s="42"/>
      <c r="B1" s="706" t="s">
        <v>121</v>
      </c>
      <c r="C1" s="706"/>
      <c r="D1" s="706"/>
      <c r="E1" s="706"/>
      <c r="F1" s="707" t="s">
        <v>230</v>
      </c>
      <c r="G1" s="708"/>
      <c r="H1" s="708"/>
      <c r="I1" s="708"/>
      <c r="J1" s="708"/>
      <c r="K1" s="708"/>
      <c r="L1" s="708"/>
      <c r="M1" s="708"/>
    </row>
    <row r="2" spans="1:15" s="44" customFormat="1" ht="12">
      <c r="B2" s="709" t="s">
        <v>204</v>
      </c>
      <c r="C2" s="709"/>
      <c r="D2" s="709"/>
      <c r="E2" s="709"/>
      <c r="F2" s="709"/>
      <c r="G2" s="709"/>
      <c r="H2" s="709"/>
      <c r="I2" s="709"/>
      <c r="J2" s="709"/>
      <c r="K2" s="709"/>
      <c r="L2" s="709"/>
      <c r="M2" s="709"/>
    </row>
    <row r="3" spans="1:15" s="48" customFormat="1" ht="72" customHeight="1">
      <c r="B3" s="710" t="s">
        <v>122</v>
      </c>
      <c r="C3" s="710"/>
      <c r="D3" s="710"/>
      <c r="E3" s="710"/>
      <c r="F3" s="710"/>
      <c r="G3" s="710"/>
      <c r="H3" s="710"/>
      <c r="I3" s="710"/>
      <c r="J3" s="710"/>
      <c r="K3" s="710"/>
      <c r="L3" s="710"/>
      <c r="M3" s="710"/>
      <c r="N3" s="217"/>
      <c r="O3" s="217"/>
    </row>
    <row r="4" spans="1:15" s="44" customFormat="1" ht="45" customHeight="1">
      <c r="B4" s="711" t="s">
        <v>123</v>
      </c>
      <c r="C4" s="711"/>
      <c r="D4" s="711"/>
      <c r="E4" s="711"/>
      <c r="F4" s="711"/>
      <c r="G4" s="711"/>
      <c r="H4" s="711"/>
      <c r="I4" s="711"/>
      <c r="J4" s="711"/>
      <c r="K4" s="711"/>
      <c r="L4" s="711"/>
      <c r="M4" s="711"/>
      <c r="N4" s="216"/>
      <c r="O4" s="216"/>
    </row>
    <row r="5" spans="1:15" s="44" customFormat="1" ht="27.75" customHeight="1">
      <c r="B5" s="725"/>
      <c r="C5" s="725"/>
      <c r="D5" s="725"/>
      <c r="E5" s="725"/>
      <c r="F5" s="208" t="s">
        <v>216</v>
      </c>
      <c r="G5" s="245" t="s">
        <v>1</v>
      </c>
      <c r="H5" s="220" t="s">
        <v>124</v>
      </c>
      <c r="I5" s="245" t="s">
        <v>1</v>
      </c>
      <c r="J5" s="220" t="s">
        <v>125</v>
      </c>
      <c r="K5" s="245" t="s">
        <v>1</v>
      </c>
      <c r="L5" s="220" t="s">
        <v>126</v>
      </c>
      <c r="M5" s="220"/>
      <c r="N5" s="216"/>
      <c r="O5" s="216"/>
    </row>
    <row r="6" spans="1:15" s="44" customFormat="1" ht="27.75" customHeight="1">
      <c r="B6" s="725"/>
      <c r="C6" s="725"/>
      <c r="D6" s="725"/>
      <c r="E6" s="725"/>
      <c r="F6" s="209"/>
      <c r="G6" s="726" t="s">
        <v>127</v>
      </c>
      <c r="H6" s="726"/>
      <c r="I6" s="726"/>
      <c r="J6" s="726"/>
      <c r="K6" s="726"/>
      <c r="L6" s="726"/>
      <c r="M6" s="726"/>
      <c r="N6" s="216"/>
      <c r="O6" s="216"/>
    </row>
    <row r="7" spans="1:15" s="44" customFormat="1" ht="21" customHeight="1">
      <c r="B7" s="725"/>
      <c r="C7" s="725"/>
      <c r="D7" s="725"/>
      <c r="E7" s="725"/>
      <c r="F7" s="218" t="s">
        <v>128</v>
      </c>
      <c r="G7" s="727" t="s">
        <v>129</v>
      </c>
      <c r="H7" s="727"/>
      <c r="I7" s="727"/>
      <c r="J7" s="727"/>
      <c r="K7" s="727"/>
      <c r="L7" s="727"/>
      <c r="M7" s="219"/>
      <c r="N7" s="712"/>
      <c r="O7" s="217"/>
    </row>
    <row r="8" spans="1:15" s="44" customFormat="1" ht="13.5" customHeight="1">
      <c r="B8" s="713"/>
      <c r="C8" s="713"/>
      <c r="D8" s="713"/>
      <c r="E8" s="713"/>
      <c r="F8" s="713"/>
      <c r="G8" s="713"/>
      <c r="H8" s="713"/>
      <c r="I8" s="713"/>
      <c r="J8" s="713"/>
      <c r="K8" s="713"/>
      <c r="L8" s="713"/>
      <c r="M8" s="713"/>
      <c r="N8" s="712"/>
      <c r="O8" s="217"/>
    </row>
    <row r="9" spans="1:15" s="44" customFormat="1" ht="27.75" customHeight="1">
      <c r="B9" s="714" t="s">
        <v>130</v>
      </c>
      <c r="C9" s="714"/>
      <c r="D9" s="714"/>
      <c r="E9" s="715" t="s">
        <v>131</v>
      </c>
      <c r="F9" s="715"/>
      <c r="G9" s="715"/>
      <c r="H9" s="715"/>
      <c r="I9" s="715"/>
      <c r="J9" s="715"/>
      <c r="K9" s="715"/>
      <c r="L9" s="715"/>
      <c r="M9" s="715"/>
      <c r="N9" s="712"/>
      <c r="O9" s="217"/>
    </row>
    <row r="10" spans="1:15" s="48" customFormat="1" ht="42" customHeight="1">
      <c r="B10" s="716" t="s">
        <v>132</v>
      </c>
      <c r="C10" s="716"/>
      <c r="D10" s="716"/>
      <c r="E10" s="716"/>
      <c r="F10" s="716"/>
      <c r="G10" s="716"/>
      <c r="H10" s="716"/>
      <c r="I10" s="716"/>
      <c r="J10" s="716"/>
      <c r="K10" s="716"/>
      <c r="L10" s="716"/>
      <c r="M10" s="716"/>
      <c r="N10" s="712"/>
      <c r="O10" s="217"/>
    </row>
    <row r="11" spans="1:15" s="44" customFormat="1" ht="18" customHeight="1" thickBot="1">
      <c r="B11" s="717" t="s">
        <v>133</v>
      </c>
      <c r="C11" s="717"/>
      <c r="D11" s="717"/>
      <c r="E11" s="717"/>
      <c r="F11" s="717"/>
      <c r="G11" s="717"/>
      <c r="H11" s="717"/>
      <c r="I11" s="717"/>
      <c r="J11" s="717"/>
      <c r="K11" s="717"/>
      <c r="L11" s="717"/>
      <c r="M11" s="717"/>
      <c r="N11" s="712"/>
      <c r="O11" s="217"/>
    </row>
    <row r="12" spans="1:15" s="44" customFormat="1" ht="34.5" customHeight="1">
      <c r="B12" s="55" t="s">
        <v>134</v>
      </c>
      <c r="C12" s="718" t="s">
        <v>135</v>
      </c>
      <c r="D12" s="719"/>
      <c r="E12" s="720"/>
      <c r="F12" s="721" t="s">
        <v>136</v>
      </c>
      <c r="G12" s="721"/>
      <c r="H12" s="721"/>
      <c r="I12" s="722" t="s">
        <v>137</v>
      </c>
      <c r="J12" s="723"/>
      <c r="K12" s="723"/>
      <c r="L12" s="723"/>
      <c r="M12" s="724"/>
      <c r="N12" s="712"/>
      <c r="O12" s="217"/>
    </row>
    <row r="13" spans="1:15" s="44" customFormat="1" ht="21.75" customHeight="1">
      <c r="B13" s="56"/>
      <c r="C13" s="728"/>
      <c r="D13" s="729"/>
      <c r="E13" s="730"/>
      <c r="F13" s="728"/>
      <c r="G13" s="729"/>
      <c r="H13" s="730"/>
      <c r="I13" s="728"/>
      <c r="J13" s="729"/>
      <c r="K13" s="729"/>
      <c r="L13" s="729"/>
      <c r="M13" s="731"/>
      <c r="N13" s="216"/>
      <c r="O13" s="216"/>
    </row>
    <row r="14" spans="1:15" s="44" customFormat="1" ht="21.75" customHeight="1">
      <c r="B14" s="56" t="s">
        <v>138</v>
      </c>
      <c r="C14" s="732" t="s">
        <v>139</v>
      </c>
      <c r="D14" s="714"/>
      <c r="E14" s="733"/>
      <c r="F14" s="732" t="s">
        <v>140</v>
      </c>
      <c r="G14" s="714"/>
      <c r="H14" s="733"/>
      <c r="I14" s="732" t="s">
        <v>141</v>
      </c>
      <c r="J14" s="714"/>
      <c r="K14" s="714"/>
      <c r="L14" s="714"/>
      <c r="M14" s="734"/>
      <c r="N14" s="216"/>
      <c r="O14" s="216"/>
    </row>
    <row r="15" spans="1:15" s="44" customFormat="1" ht="21.75" customHeight="1">
      <c r="B15" s="56" t="s">
        <v>142</v>
      </c>
      <c r="C15" s="732" t="s">
        <v>25</v>
      </c>
      <c r="D15" s="714"/>
      <c r="E15" s="733"/>
      <c r="F15" s="732" t="s">
        <v>143</v>
      </c>
      <c r="G15" s="714"/>
      <c r="H15" s="733"/>
      <c r="I15" s="732" t="s">
        <v>206</v>
      </c>
      <c r="J15" s="714"/>
      <c r="K15" s="714"/>
      <c r="L15" s="714"/>
      <c r="M15" s="734"/>
      <c r="N15" s="216"/>
      <c r="O15" s="216"/>
    </row>
    <row r="16" spans="1:15" s="44" customFormat="1" ht="21.75" customHeight="1">
      <c r="B16" s="56"/>
      <c r="C16" s="732"/>
      <c r="D16" s="714"/>
      <c r="E16" s="733"/>
      <c r="F16" s="732"/>
      <c r="G16" s="714"/>
      <c r="H16" s="733"/>
      <c r="I16" s="732"/>
      <c r="J16" s="714"/>
      <c r="K16" s="714"/>
      <c r="L16" s="714"/>
      <c r="M16" s="734"/>
      <c r="N16" s="216"/>
      <c r="O16" s="216"/>
    </row>
    <row r="17" spans="2:15" s="44" customFormat="1" ht="21.75" customHeight="1">
      <c r="B17" s="56"/>
      <c r="C17" s="732"/>
      <c r="D17" s="714"/>
      <c r="E17" s="733"/>
      <c r="F17" s="732"/>
      <c r="G17" s="714"/>
      <c r="H17" s="733"/>
      <c r="I17" s="732"/>
      <c r="J17" s="714"/>
      <c r="K17" s="714"/>
      <c r="L17" s="714"/>
      <c r="M17" s="734"/>
      <c r="N17" s="216"/>
      <c r="O17" s="216"/>
    </row>
    <row r="18" spans="2:15" s="44" customFormat="1" ht="21.75" customHeight="1" thickBot="1">
      <c r="B18" s="57"/>
      <c r="C18" s="735"/>
      <c r="D18" s="735"/>
      <c r="E18" s="735"/>
      <c r="F18" s="735"/>
      <c r="G18" s="735"/>
      <c r="H18" s="735"/>
      <c r="I18" s="735"/>
      <c r="J18" s="735"/>
      <c r="K18" s="735"/>
      <c r="L18" s="735"/>
      <c r="M18" s="736"/>
      <c r="N18" s="737"/>
      <c r="O18" s="216"/>
    </row>
    <row r="19" spans="2:15" s="44" customFormat="1" ht="51" customHeight="1">
      <c r="B19" s="738"/>
      <c r="C19" s="738"/>
      <c r="D19" s="738"/>
      <c r="E19" s="738"/>
      <c r="F19" s="738"/>
      <c r="G19" s="738"/>
      <c r="H19" s="738"/>
      <c r="I19" s="738"/>
      <c r="J19" s="738"/>
      <c r="K19" s="738"/>
      <c r="L19" s="738"/>
      <c r="M19" s="738"/>
      <c r="N19" s="737"/>
      <c r="O19" s="216"/>
    </row>
    <row r="20" spans="2:15" s="44" customFormat="1" ht="18" customHeight="1" thickBot="1">
      <c r="B20" s="717" t="s">
        <v>144</v>
      </c>
      <c r="C20" s="717"/>
      <c r="D20" s="717"/>
      <c r="E20" s="717"/>
      <c r="F20" s="717"/>
      <c r="G20" s="717"/>
      <c r="H20" s="717"/>
      <c r="I20" s="717"/>
      <c r="J20" s="717"/>
      <c r="K20" s="717"/>
      <c r="L20" s="717"/>
      <c r="M20" s="717"/>
      <c r="N20" s="737"/>
      <c r="O20" s="216"/>
    </row>
    <row r="21" spans="2:15" s="44" customFormat="1" ht="40.5" customHeight="1">
      <c r="B21" s="55" t="s">
        <v>134</v>
      </c>
      <c r="C21" s="739" t="s">
        <v>145</v>
      </c>
      <c r="D21" s="740"/>
      <c r="E21" s="741"/>
      <c r="F21" s="721" t="s">
        <v>136</v>
      </c>
      <c r="G21" s="721"/>
      <c r="H21" s="721"/>
      <c r="I21" s="722" t="s">
        <v>137</v>
      </c>
      <c r="J21" s="723"/>
      <c r="K21" s="723"/>
      <c r="L21" s="723"/>
      <c r="M21" s="724"/>
      <c r="N21" s="737"/>
      <c r="O21" s="216"/>
    </row>
    <row r="22" spans="2:15" s="44" customFormat="1" ht="21.75" customHeight="1">
      <c r="B22" s="56"/>
      <c r="C22" s="728"/>
      <c r="D22" s="742"/>
      <c r="E22" s="743"/>
      <c r="F22" s="728"/>
      <c r="G22" s="729"/>
      <c r="H22" s="730"/>
      <c r="I22" s="728"/>
      <c r="J22" s="729"/>
      <c r="K22" s="729"/>
      <c r="L22" s="729"/>
      <c r="M22" s="731"/>
      <c r="N22" s="737"/>
      <c r="O22" s="216"/>
    </row>
    <row r="23" spans="2:15" s="44" customFormat="1" ht="21.75" customHeight="1">
      <c r="B23" s="56" t="s">
        <v>146</v>
      </c>
      <c r="C23" s="732" t="s">
        <v>147</v>
      </c>
      <c r="D23" s="744"/>
      <c r="E23" s="745"/>
      <c r="F23" s="732" t="s">
        <v>148</v>
      </c>
      <c r="G23" s="714"/>
      <c r="H23" s="733"/>
      <c r="I23" s="732" t="s">
        <v>149</v>
      </c>
      <c r="J23" s="714"/>
      <c r="K23" s="714"/>
      <c r="L23" s="714"/>
      <c r="M23" s="734"/>
      <c r="N23" s="737"/>
      <c r="O23" s="216"/>
    </row>
    <row r="24" spans="2:15" s="44" customFormat="1" ht="21.75" customHeight="1">
      <c r="B24" s="56"/>
      <c r="C24" s="732"/>
      <c r="D24" s="744"/>
      <c r="E24" s="745"/>
      <c r="F24" s="732"/>
      <c r="G24" s="714"/>
      <c r="H24" s="733"/>
      <c r="I24" s="732"/>
      <c r="J24" s="714"/>
      <c r="K24" s="714"/>
      <c r="L24" s="714"/>
      <c r="M24" s="734"/>
      <c r="N24" s="737"/>
      <c r="O24" s="216"/>
    </row>
    <row r="25" spans="2:15" s="44" customFormat="1" ht="21.75" customHeight="1">
      <c r="B25" s="56"/>
      <c r="C25" s="732"/>
      <c r="D25" s="714"/>
      <c r="E25" s="733"/>
      <c r="F25" s="732"/>
      <c r="G25" s="714"/>
      <c r="H25" s="733"/>
      <c r="I25" s="732"/>
      <c r="J25" s="714"/>
      <c r="K25" s="714"/>
      <c r="L25" s="714"/>
      <c r="M25" s="734"/>
      <c r="N25" s="737"/>
      <c r="O25" s="216"/>
    </row>
    <row r="26" spans="2:15" s="44" customFormat="1" ht="21.75" customHeight="1">
      <c r="B26" s="56"/>
      <c r="C26" s="732"/>
      <c r="D26" s="714"/>
      <c r="E26" s="733"/>
      <c r="F26" s="732"/>
      <c r="G26" s="714"/>
      <c r="H26" s="733"/>
      <c r="I26" s="732"/>
      <c r="J26" s="714"/>
      <c r="K26" s="714"/>
      <c r="L26" s="714"/>
      <c r="M26" s="734"/>
      <c r="N26" s="737"/>
      <c r="O26" s="216"/>
    </row>
    <row r="27" spans="2:15" s="44" customFormat="1" ht="21.75" customHeight="1" thickBot="1">
      <c r="B27" s="57"/>
      <c r="C27" s="735"/>
      <c r="D27" s="735"/>
      <c r="E27" s="735"/>
      <c r="F27" s="735"/>
      <c r="G27" s="735"/>
      <c r="H27" s="735"/>
      <c r="I27" s="735"/>
      <c r="J27" s="735"/>
      <c r="K27" s="735"/>
      <c r="L27" s="735"/>
      <c r="M27" s="736"/>
      <c r="N27" s="737"/>
      <c r="O27" s="216"/>
    </row>
  </sheetData>
  <sheetProtection formatCells="0" formatColumns="0" formatRows="0" insertColumns="0" insertRows="0" selectLockedCells="1"/>
  <mergeCells count="59">
    <mergeCell ref="F23:H23"/>
    <mergeCell ref="I23:M23"/>
    <mergeCell ref="C24:E24"/>
    <mergeCell ref="F26:H26"/>
    <mergeCell ref="I26:M26"/>
    <mergeCell ref="C25:E25"/>
    <mergeCell ref="F25:H25"/>
    <mergeCell ref="I25:M25"/>
    <mergeCell ref="N18:N27"/>
    <mergeCell ref="B19:M19"/>
    <mergeCell ref="B20:M20"/>
    <mergeCell ref="C21:E21"/>
    <mergeCell ref="F21:H21"/>
    <mergeCell ref="I21:M21"/>
    <mergeCell ref="C22:E22"/>
    <mergeCell ref="F22:H22"/>
    <mergeCell ref="I22:M22"/>
    <mergeCell ref="C23:E23"/>
    <mergeCell ref="C27:E27"/>
    <mergeCell ref="F27:H27"/>
    <mergeCell ref="I27:M27"/>
    <mergeCell ref="F24:H24"/>
    <mergeCell ref="I24:M24"/>
    <mergeCell ref="C26:E26"/>
    <mergeCell ref="C17:E17"/>
    <mergeCell ref="F17:H17"/>
    <mergeCell ref="I17:M17"/>
    <mergeCell ref="C18:E18"/>
    <mergeCell ref="F18:H18"/>
    <mergeCell ref="I18:M18"/>
    <mergeCell ref="C15:E15"/>
    <mergeCell ref="F15:H15"/>
    <mergeCell ref="I15:M15"/>
    <mergeCell ref="C16:E16"/>
    <mergeCell ref="F16:H16"/>
    <mergeCell ref="I16:M16"/>
    <mergeCell ref="C13:E13"/>
    <mergeCell ref="F13:H13"/>
    <mergeCell ref="I13:M13"/>
    <mergeCell ref="C14:E14"/>
    <mergeCell ref="F14:H14"/>
    <mergeCell ref="I14:M14"/>
    <mergeCell ref="N7:N12"/>
    <mergeCell ref="B8:M8"/>
    <mergeCell ref="B9:D9"/>
    <mergeCell ref="E9:M9"/>
    <mergeCell ref="B10:M10"/>
    <mergeCell ref="B11:M11"/>
    <mergeCell ref="C12:E12"/>
    <mergeCell ref="F12:H12"/>
    <mergeCell ref="I12:M12"/>
    <mergeCell ref="B5:E7"/>
    <mergeCell ref="G6:M6"/>
    <mergeCell ref="G7:L7"/>
    <mergeCell ref="B1:E1"/>
    <mergeCell ref="F1:M1"/>
    <mergeCell ref="B2:M2"/>
    <mergeCell ref="B3:M3"/>
    <mergeCell ref="B4:M4"/>
  </mergeCells>
  <phoneticPr fontId="20"/>
  <printOptions horizontalCentered="1"/>
  <pageMargins left="0.47244094488188981" right="0.43307086614173229" top="0.39370078740157483" bottom="0" header="0.51181102362204722" footer="0.51181102362204722"/>
  <pageSetup paperSize="9" scale="70" orientation="portrait" blackAndWhite="1"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68"/>
  <sheetViews>
    <sheetView topLeftCell="B1" zoomScale="110" zoomScaleNormal="110" workbookViewId="0">
      <selection activeCell="H44" sqref="H44"/>
    </sheetView>
  </sheetViews>
  <sheetFormatPr defaultColWidth="9" defaultRowHeight="13"/>
  <cols>
    <col min="1" max="1" width="0.7265625" style="5" customWidth="1"/>
    <col min="2" max="2" width="7.26953125" style="5" customWidth="1"/>
    <col min="3" max="8" width="5.6328125" style="5" customWidth="1"/>
    <col min="9" max="9" width="3.36328125" style="5" customWidth="1"/>
    <col min="10" max="15" width="5.6328125" style="5" customWidth="1"/>
    <col min="16" max="16" width="7.26953125" style="5" customWidth="1"/>
    <col min="17" max="17" width="0.7265625" style="5" customWidth="1"/>
    <col min="18" max="18" width="16.08984375" style="5" bestFit="1" customWidth="1"/>
    <col min="19" max="16384" width="9" style="5"/>
  </cols>
  <sheetData>
    <row r="1" spans="1:18" ht="27" customHeight="1">
      <c r="A1" s="228"/>
      <c r="B1" s="372" t="s">
        <v>313</v>
      </c>
      <c r="C1" s="372"/>
      <c r="D1" s="372"/>
      <c r="E1" s="372"/>
      <c r="F1" s="372"/>
      <c r="G1" s="372"/>
      <c r="H1" s="372"/>
      <c r="I1" s="372"/>
      <c r="J1" s="372"/>
      <c r="K1" s="372"/>
      <c r="L1" s="372"/>
      <c r="M1" s="372"/>
      <c r="N1" s="372"/>
      <c r="O1" s="372"/>
      <c r="P1" s="372"/>
    </row>
    <row r="2" spans="1:18" ht="30" customHeight="1" thickBot="1">
      <c r="A2" s="4"/>
      <c r="B2" s="373" t="s">
        <v>314</v>
      </c>
      <c r="C2" s="373"/>
      <c r="D2" s="373"/>
      <c r="E2" s="373"/>
      <c r="F2" s="373"/>
      <c r="G2" s="373"/>
      <c r="H2" s="373"/>
      <c r="I2" s="373"/>
      <c r="J2" s="373"/>
      <c r="K2" s="373"/>
      <c r="L2" s="373"/>
      <c r="M2" s="373"/>
      <c r="N2" s="373"/>
      <c r="O2" s="373"/>
      <c r="P2" s="373"/>
    </row>
    <row r="3" spans="1:18" ht="21" customHeight="1">
      <c r="B3" s="374"/>
      <c r="C3" s="375"/>
      <c r="D3" s="375"/>
      <c r="E3" s="375"/>
      <c r="F3" s="375"/>
      <c r="G3" s="375"/>
      <c r="H3" s="375"/>
      <c r="I3" s="379" t="s">
        <v>315</v>
      </c>
      <c r="J3" s="229"/>
      <c r="K3" s="229"/>
      <c r="L3" s="229"/>
      <c r="M3" s="229"/>
      <c r="N3" s="229"/>
      <c r="O3" s="229"/>
      <c r="P3" s="230"/>
    </row>
    <row r="4" spans="1:18" ht="21" customHeight="1">
      <c r="B4" s="376"/>
      <c r="C4" s="285"/>
      <c r="D4" s="285"/>
      <c r="E4" s="285"/>
      <c r="F4" s="285"/>
      <c r="G4" s="285"/>
      <c r="H4" s="285"/>
      <c r="I4" s="380"/>
      <c r="J4" s="231"/>
      <c r="K4" s="231"/>
      <c r="L4" s="231"/>
      <c r="M4" s="231"/>
      <c r="N4" s="231"/>
      <c r="O4" s="231"/>
      <c r="P4" s="232"/>
    </row>
    <row r="5" spans="1:18" ht="21" customHeight="1">
      <c r="B5" s="376"/>
      <c r="C5" s="285"/>
      <c r="D5" s="285"/>
      <c r="E5" s="285"/>
      <c r="F5" s="285"/>
      <c r="G5" s="285"/>
      <c r="H5" s="285"/>
      <c r="I5" s="380"/>
      <c r="J5" s="231"/>
      <c r="K5" s="231"/>
      <c r="L5" s="231"/>
      <c r="M5" s="231"/>
      <c r="N5" s="231"/>
      <c r="O5" s="231"/>
      <c r="P5" s="232"/>
      <c r="R5" s="233"/>
    </row>
    <row r="6" spans="1:18" ht="21" customHeight="1">
      <c r="B6" s="376"/>
      <c r="C6" s="285"/>
      <c r="D6" s="285"/>
      <c r="E6" s="285"/>
      <c r="F6" s="285"/>
      <c r="G6" s="285"/>
      <c r="H6" s="285"/>
      <c r="I6" s="380"/>
      <c r="J6" s="231"/>
      <c r="K6" s="231"/>
      <c r="L6" s="231"/>
      <c r="M6" s="231"/>
      <c r="N6" s="231"/>
      <c r="O6" s="231"/>
      <c r="P6" s="232"/>
      <c r="R6" s="233"/>
    </row>
    <row r="7" spans="1:18" ht="21" customHeight="1">
      <c r="B7" s="376"/>
      <c r="C7" s="285"/>
      <c r="D7" s="285"/>
      <c r="E7" s="285"/>
      <c r="F7" s="285"/>
      <c r="G7" s="285"/>
      <c r="H7" s="285"/>
      <c r="I7" s="380"/>
      <c r="J7" s="231"/>
      <c r="K7" s="231"/>
      <c r="L7" s="231"/>
      <c r="M7" s="231"/>
      <c r="N7" s="231"/>
      <c r="O7" s="231"/>
      <c r="P7" s="232"/>
    </row>
    <row r="8" spans="1:18" ht="21" customHeight="1">
      <c r="B8" s="376"/>
      <c r="C8" s="285"/>
      <c r="D8" s="285"/>
      <c r="E8" s="285"/>
      <c r="F8" s="285"/>
      <c r="G8" s="285"/>
      <c r="H8" s="285"/>
      <c r="I8" s="380"/>
      <c r="J8" s="231"/>
      <c r="K8" s="231"/>
      <c r="L8" s="231"/>
      <c r="M8" s="231"/>
      <c r="N8" s="231"/>
      <c r="O8" s="231"/>
      <c r="P8" s="232"/>
    </row>
    <row r="9" spans="1:18" ht="21" customHeight="1">
      <c r="B9" s="376"/>
      <c r="C9" s="285"/>
      <c r="D9" s="285"/>
      <c r="E9" s="285"/>
      <c r="F9" s="285"/>
      <c r="G9" s="285"/>
      <c r="H9" s="285"/>
      <c r="I9" s="380"/>
      <c r="J9" s="231"/>
      <c r="K9" s="231"/>
      <c r="L9" s="231"/>
      <c r="M9" s="231"/>
      <c r="N9" s="231"/>
      <c r="O9" s="231"/>
      <c r="P9" s="232"/>
    </row>
    <row r="10" spans="1:18" ht="21" customHeight="1">
      <c r="B10" s="376"/>
      <c r="C10" s="285"/>
      <c r="D10" s="285"/>
      <c r="E10" s="285"/>
      <c r="F10" s="285"/>
      <c r="G10" s="285"/>
      <c r="H10" s="285"/>
      <c r="I10" s="380"/>
      <c r="J10" s="231"/>
      <c r="K10" s="231"/>
      <c r="L10" s="231"/>
      <c r="M10" s="231"/>
      <c r="N10" s="231"/>
      <c r="O10" s="231"/>
      <c r="P10" s="232"/>
    </row>
    <row r="11" spans="1:18" ht="21" customHeight="1">
      <c r="B11" s="376"/>
      <c r="C11" s="285"/>
      <c r="D11" s="285"/>
      <c r="E11" s="285"/>
      <c r="F11" s="285"/>
      <c r="G11" s="285"/>
      <c r="H11" s="285"/>
      <c r="I11" s="380"/>
      <c r="J11" s="231"/>
      <c r="K11" s="231"/>
      <c r="L11" s="231"/>
      <c r="M11" s="231"/>
      <c r="N11" s="231"/>
      <c r="O11" s="231"/>
      <c r="P11" s="232"/>
    </row>
    <row r="12" spans="1:18" ht="21" customHeight="1">
      <c r="B12" s="376"/>
      <c r="C12" s="285"/>
      <c r="D12" s="285"/>
      <c r="E12" s="285"/>
      <c r="F12" s="285"/>
      <c r="G12" s="285"/>
      <c r="H12" s="285"/>
      <c r="I12" s="380"/>
      <c r="J12" s="231"/>
      <c r="K12" s="231"/>
      <c r="L12" s="231"/>
      <c r="M12" s="231"/>
      <c r="N12" s="231"/>
      <c r="O12" s="231"/>
      <c r="P12" s="232"/>
    </row>
    <row r="13" spans="1:18" ht="21" customHeight="1">
      <c r="B13" s="376"/>
      <c r="C13" s="285"/>
      <c r="D13" s="285"/>
      <c r="E13" s="285"/>
      <c r="F13" s="285"/>
      <c r="G13" s="285"/>
      <c r="H13" s="285"/>
      <c r="I13" s="380"/>
      <c r="J13" s="231"/>
      <c r="K13" s="231"/>
      <c r="L13" s="231"/>
      <c r="M13" s="231"/>
      <c r="N13" s="231"/>
      <c r="O13" s="231"/>
      <c r="P13" s="232"/>
    </row>
    <row r="14" spans="1:18" ht="21" customHeight="1">
      <c r="B14" s="376"/>
      <c r="C14" s="285"/>
      <c r="D14" s="285"/>
      <c r="E14" s="285"/>
      <c r="F14" s="285"/>
      <c r="G14" s="285"/>
      <c r="H14" s="285"/>
      <c r="I14" s="380"/>
      <c r="J14" s="231"/>
      <c r="K14" s="231"/>
      <c r="L14" s="231"/>
      <c r="M14" s="231"/>
      <c r="N14" s="231"/>
      <c r="O14" s="231"/>
      <c r="P14" s="232"/>
    </row>
    <row r="15" spans="1:18" ht="21" customHeight="1">
      <c r="B15" s="376"/>
      <c r="C15" s="285"/>
      <c r="D15" s="285"/>
      <c r="E15" s="285"/>
      <c r="F15" s="285"/>
      <c r="G15" s="285"/>
      <c r="H15" s="285"/>
      <c r="I15" s="380"/>
      <c r="J15" s="231"/>
      <c r="K15" s="231"/>
      <c r="L15" s="231"/>
      <c r="M15" s="231"/>
      <c r="N15" s="231"/>
      <c r="O15" s="231"/>
      <c r="P15" s="232"/>
    </row>
    <row r="16" spans="1:18" ht="21" customHeight="1">
      <c r="B16" s="376"/>
      <c r="C16" s="285"/>
      <c r="D16" s="285"/>
      <c r="E16" s="285"/>
      <c r="F16" s="285"/>
      <c r="G16" s="285"/>
      <c r="H16" s="285"/>
      <c r="I16" s="380"/>
      <c r="J16" s="231"/>
      <c r="K16" s="231"/>
      <c r="L16" s="231"/>
      <c r="M16" s="231"/>
      <c r="N16" s="231"/>
      <c r="O16" s="231"/>
      <c r="P16" s="232"/>
    </row>
    <row r="17" spans="2:16" ht="21" customHeight="1">
      <c r="B17" s="376"/>
      <c r="C17" s="285"/>
      <c r="D17" s="285"/>
      <c r="E17" s="285"/>
      <c r="F17" s="285"/>
      <c r="G17" s="285"/>
      <c r="H17" s="285"/>
      <c r="I17" s="380"/>
      <c r="J17" s="231"/>
      <c r="K17" s="231"/>
      <c r="L17" s="231"/>
      <c r="M17" s="231"/>
      <c r="N17" s="231"/>
      <c r="O17" s="231"/>
      <c r="P17" s="232"/>
    </row>
    <row r="18" spans="2:16" ht="21" customHeight="1">
      <c r="B18" s="376"/>
      <c r="C18" s="285"/>
      <c r="D18" s="285"/>
      <c r="E18" s="285"/>
      <c r="F18" s="285"/>
      <c r="G18" s="285"/>
      <c r="H18" s="285"/>
      <c r="I18" s="380"/>
      <c r="J18" s="231"/>
      <c r="K18" s="231"/>
      <c r="L18" s="231"/>
      <c r="M18" s="231"/>
      <c r="N18" s="231"/>
      <c r="O18" s="231"/>
      <c r="P18" s="232"/>
    </row>
    <row r="19" spans="2:16" ht="21" customHeight="1">
      <c r="B19" s="376"/>
      <c r="C19" s="285"/>
      <c r="D19" s="285"/>
      <c r="E19" s="285"/>
      <c r="F19" s="285"/>
      <c r="G19" s="285"/>
      <c r="H19" s="285"/>
      <c r="I19" s="380"/>
      <c r="J19" s="231"/>
      <c r="K19" s="231"/>
      <c r="L19" s="231"/>
      <c r="M19" s="231"/>
      <c r="N19" s="231"/>
      <c r="O19" s="231"/>
      <c r="P19" s="232"/>
    </row>
    <row r="20" spans="2:16" ht="21" customHeight="1">
      <c r="B20" s="376"/>
      <c r="C20" s="285"/>
      <c r="D20" s="285"/>
      <c r="E20" s="285"/>
      <c r="F20" s="285"/>
      <c r="G20" s="285"/>
      <c r="H20" s="285"/>
      <c r="I20" s="380"/>
      <c r="J20" s="231"/>
      <c r="K20" s="231"/>
      <c r="L20" s="231"/>
      <c r="M20" s="231"/>
      <c r="N20" s="231"/>
      <c r="O20" s="231"/>
      <c r="P20" s="232"/>
    </row>
    <row r="21" spans="2:16" ht="21" customHeight="1">
      <c r="B21" s="376"/>
      <c r="C21" s="285"/>
      <c r="D21" s="285"/>
      <c r="E21" s="285"/>
      <c r="F21" s="285"/>
      <c r="G21" s="285"/>
      <c r="H21" s="285"/>
      <c r="I21" s="380"/>
      <c r="J21" s="231"/>
      <c r="K21" s="231"/>
      <c r="L21" s="231"/>
      <c r="M21" s="231"/>
      <c r="N21" s="231"/>
      <c r="O21" s="231"/>
      <c r="P21" s="232"/>
    </row>
    <row r="22" spans="2:16" ht="21" customHeight="1">
      <c r="B22" s="376"/>
      <c r="C22" s="285"/>
      <c r="D22" s="285"/>
      <c r="E22" s="285"/>
      <c r="F22" s="285"/>
      <c r="G22" s="285"/>
      <c r="H22" s="285"/>
      <c r="I22" s="380"/>
      <c r="J22" s="231"/>
      <c r="K22" s="231"/>
      <c r="L22" s="231"/>
      <c r="M22" s="231"/>
      <c r="N22" s="231"/>
      <c r="O22" s="231"/>
      <c r="P22" s="232"/>
    </row>
    <row r="23" spans="2:16" ht="21" customHeight="1">
      <c r="B23" s="376"/>
      <c r="C23" s="285"/>
      <c r="D23" s="285"/>
      <c r="E23" s="285"/>
      <c r="F23" s="285"/>
      <c r="G23" s="285"/>
      <c r="H23" s="285"/>
      <c r="I23" s="380"/>
      <c r="J23" s="231"/>
      <c r="K23" s="231"/>
      <c r="L23" s="231"/>
      <c r="M23" s="231"/>
      <c r="N23" s="231"/>
      <c r="O23" s="231"/>
      <c r="P23" s="232"/>
    </row>
    <row r="24" spans="2:16" ht="21" customHeight="1">
      <c r="B24" s="376"/>
      <c r="C24" s="285"/>
      <c r="D24" s="285"/>
      <c r="E24" s="285"/>
      <c r="F24" s="285"/>
      <c r="G24" s="285"/>
      <c r="H24" s="285"/>
      <c r="I24" s="380"/>
      <c r="J24" s="231"/>
      <c r="K24" s="231"/>
      <c r="L24" s="231"/>
      <c r="M24" s="231"/>
      <c r="N24" s="231"/>
      <c r="O24" s="231"/>
      <c r="P24" s="232"/>
    </row>
    <row r="25" spans="2:16" ht="21" customHeight="1">
      <c r="B25" s="376"/>
      <c r="C25" s="285"/>
      <c r="D25" s="285"/>
      <c r="E25" s="285"/>
      <c r="F25" s="285"/>
      <c r="G25" s="285"/>
      <c r="H25" s="285"/>
      <c r="I25" s="380"/>
      <c r="J25" s="231"/>
      <c r="K25" s="231"/>
      <c r="L25" s="231"/>
      <c r="M25" s="231"/>
      <c r="N25" s="231"/>
      <c r="O25" s="231"/>
      <c r="P25" s="232"/>
    </row>
    <row r="26" spans="2:16" ht="21" customHeight="1">
      <c r="B26" s="376"/>
      <c r="C26" s="285"/>
      <c r="D26" s="285"/>
      <c r="E26" s="285"/>
      <c r="F26" s="285"/>
      <c r="G26" s="285"/>
      <c r="H26" s="285"/>
      <c r="I26" s="380"/>
      <c r="J26" s="231"/>
      <c r="K26" s="231"/>
      <c r="L26" s="231"/>
      <c r="M26" s="231"/>
      <c r="N26" s="231"/>
      <c r="O26" s="231"/>
      <c r="P26" s="232"/>
    </row>
    <row r="27" spans="2:16" ht="21" customHeight="1">
      <c r="B27" s="376"/>
      <c r="C27" s="285"/>
      <c r="D27" s="285"/>
      <c r="E27" s="285"/>
      <c r="F27" s="285"/>
      <c r="G27" s="285"/>
      <c r="H27" s="285"/>
      <c r="I27" s="380"/>
      <c r="J27" s="231"/>
      <c r="K27" s="231"/>
      <c r="L27" s="231"/>
      <c r="M27" s="231"/>
      <c r="N27" s="231"/>
      <c r="O27" s="231"/>
      <c r="P27" s="232"/>
    </row>
    <row r="28" spans="2:16" ht="21" customHeight="1">
      <c r="B28" s="376"/>
      <c r="C28" s="285"/>
      <c r="D28" s="285"/>
      <c r="E28" s="285"/>
      <c r="F28" s="285"/>
      <c r="G28" s="285"/>
      <c r="H28" s="285"/>
      <c r="I28" s="380"/>
      <c r="J28" s="231"/>
      <c r="K28" s="231"/>
      <c r="L28" s="231"/>
      <c r="M28" s="231"/>
      <c r="N28" s="231"/>
      <c r="O28" s="231"/>
      <c r="P28" s="232"/>
    </row>
    <row r="29" spans="2:16" ht="21" customHeight="1">
      <c r="B29" s="376"/>
      <c r="C29" s="285"/>
      <c r="D29" s="285"/>
      <c r="E29" s="285"/>
      <c r="F29" s="285"/>
      <c r="G29" s="285"/>
      <c r="H29" s="285"/>
      <c r="I29" s="380"/>
      <c r="J29" s="231"/>
      <c r="K29" s="231"/>
      <c r="L29" s="231"/>
      <c r="M29" s="231"/>
      <c r="N29" s="231"/>
      <c r="O29" s="231"/>
      <c r="P29" s="232"/>
    </row>
    <row r="30" spans="2:16" ht="21" customHeight="1">
      <c r="B30" s="376"/>
      <c r="C30" s="285"/>
      <c r="D30" s="285"/>
      <c r="E30" s="285"/>
      <c r="F30" s="285"/>
      <c r="G30" s="285"/>
      <c r="H30" s="285"/>
      <c r="I30" s="380"/>
      <c r="J30" s="231"/>
      <c r="K30" s="231"/>
      <c r="L30" s="231"/>
      <c r="M30" s="231"/>
      <c r="N30" s="231"/>
      <c r="O30" s="231"/>
      <c r="P30" s="232"/>
    </row>
    <row r="31" spans="2:16" ht="21" customHeight="1">
      <c r="B31" s="376"/>
      <c r="C31" s="285"/>
      <c r="D31" s="285"/>
      <c r="E31" s="285"/>
      <c r="F31" s="285"/>
      <c r="G31" s="285"/>
      <c r="H31" s="285"/>
      <c r="I31" s="380"/>
      <c r="J31" s="231"/>
      <c r="K31" s="231"/>
      <c r="L31" s="231"/>
      <c r="M31" s="231"/>
      <c r="N31" s="231"/>
      <c r="O31" s="231"/>
      <c r="P31" s="232"/>
    </row>
    <row r="32" spans="2:16" ht="21" customHeight="1">
      <c r="B32" s="376"/>
      <c r="C32" s="285"/>
      <c r="D32" s="285"/>
      <c r="E32" s="285"/>
      <c r="F32" s="285"/>
      <c r="G32" s="285"/>
      <c r="H32" s="285"/>
      <c r="I32" s="380"/>
      <c r="J32" s="231"/>
      <c r="K32" s="231"/>
      <c r="L32" s="231"/>
      <c r="M32" s="231"/>
      <c r="N32" s="231"/>
      <c r="O32" s="231"/>
      <c r="P32" s="232"/>
    </row>
    <row r="33" spans="2:16" ht="66.75" customHeight="1" thickBot="1">
      <c r="B33" s="377"/>
      <c r="C33" s="378"/>
      <c r="D33" s="378"/>
      <c r="E33" s="378"/>
      <c r="F33" s="378"/>
      <c r="G33" s="378"/>
      <c r="H33" s="378"/>
      <c r="I33" s="381"/>
      <c r="J33" s="234"/>
      <c r="K33" s="234"/>
      <c r="L33" s="234"/>
      <c r="M33" s="234"/>
      <c r="N33" s="234"/>
      <c r="O33" s="234"/>
      <c r="P33" s="235"/>
    </row>
    <row r="34" spans="2:16">
      <c r="B34" s="236"/>
      <c r="C34" s="236"/>
      <c r="D34" s="236"/>
      <c r="E34" s="236"/>
      <c r="F34" s="236"/>
      <c r="G34" s="236"/>
      <c r="H34" s="236"/>
      <c r="I34" s="236"/>
      <c r="J34" s="236"/>
      <c r="K34" s="236"/>
      <c r="L34" s="236"/>
      <c r="M34" s="236"/>
      <c r="N34" s="236"/>
      <c r="O34" s="236"/>
      <c r="P34" s="236"/>
    </row>
    <row r="35" spans="2:16">
      <c r="B35" s="236"/>
      <c r="C35" s="236"/>
      <c r="D35" s="236"/>
      <c r="E35" s="236"/>
      <c r="F35" s="236"/>
      <c r="G35" s="236"/>
      <c r="H35" s="236"/>
      <c r="I35" s="236"/>
      <c r="J35" s="236"/>
      <c r="K35" s="236"/>
      <c r="L35" s="236"/>
      <c r="M35" s="236"/>
      <c r="N35" s="236"/>
      <c r="O35" s="236"/>
      <c r="P35" s="236"/>
    </row>
    <row r="36" spans="2:16">
      <c r="B36" s="70"/>
      <c r="C36" s="71"/>
      <c r="D36" s="236"/>
      <c r="E36" s="236"/>
      <c r="F36" s="236"/>
      <c r="G36" s="236"/>
      <c r="H36" s="236"/>
      <c r="I36" s="236"/>
      <c r="J36" s="236"/>
      <c r="K36" s="236"/>
      <c r="L36" s="236"/>
      <c r="M36" s="236"/>
      <c r="N36" s="236"/>
      <c r="O36" s="236"/>
      <c r="P36" s="236"/>
    </row>
    <row r="37" spans="2:16">
      <c r="B37" s="71"/>
      <c r="C37" s="71"/>
      <c r="D37" s="236"/>
      <c r="E37" s="236"/>
      <c r="F37" s="236"/>
      <c r="G37" s="236"/>
      <c r="H37" s="236"/>
      <c r="I37" s="236"/>
      <c r="J37" s="236"/>
      <c r="K37" s="236"/>
      <c r="L37" s="236"/>
      <c r="M37" s="236"/>
      <c r="N37" s="236"/>
      <c r="O37" s="236"/>
      <c r="P37" s="236"/>
    </row>
    <row r="38" spans="2:16">
      <c r="B38" s="236"/>
      <c r="C38" s="236"/>
      <c r="D38" s="236"/>
      <c r="E38" s="236"/>
      <c r="F38" s="236"/>
      <c r="G38" s="236"/>
      <c r="H38" s="236"/>
      <c r="I38" s="236"/>
      <c r="J38" s="236"/>
      <c r="K38" s="236"/>
      <c r="L38" s="236"/>
      <c r="M38" s="236"/>
      <c r="N38" s="236"/>
      <c r="O38" s="236"/>
      <c r="P38" s="236"/>
    </row>
    <row r="39" spans="2:16">
      <c r="B39" s="237"/>
      <c r="C39" s="237"/>
      <c r="D39" s="237"/>
      <c r="E39" s="237"/>
      <c r="F39" s="236"/>
      <c r="G39" s="236"/>
      <c r="H39" s="236"/>
      <c r="I39" s="236"/>
      <c r="J39" s="236"/>
      <c r="K39" s="236"/>
      <c r="L39" s="236"/>
      <c r="M39" s="236"/>
      <c r="N39" s="236"/>
      <c r="O39" s="236"/>
      <c r="P39" s="236"/>
    </row>
    <row r="40" spans="2:16">
      <c r="B40" s="236"/>
      <c r="C40" s="236"/>
      <c r="D40" s="236"/>
      <c r="E40" s="236"/>
      <c r="F40" s="236"/>
      <c r="G40" s="236"/>
      <c r="H40" s="236"/>
      <c r="I40" s="236"/>
      <c r="J40" s="236"/>
      <c r="K40" s="236"/>
      <c r="L40" s="236"/>
      <c r="M40" s="236"/>
      <c r="N40" s="236"/>
      <c r="O40" s="236"/>
      <c r="P40" s="236"/>
    </row>
    <row r="41" spans="2:16">
      <c r="B41" s="236"/>
      <c r="C41" s="236"/>
      <c r="D41" s="236"/>
      <c r="E41" s="236"/>
      <c r="F41" s="236"/>
      <c r="G41" s="236"/>
      <c r="H41" s="236"/>
      <c r="I41" s="236"/>
      <c r="J41" s="236"/>
      <c r="K41" s="236"/>
      <c r="L41" s="236"/>
      <c r="M41" s="236"/>
      <c r="N41" s="236"/>
      <c r="O41" s="236"/>
      <c r="P41" s="236"/>
    </row>
    <row r="42" spans="2:16">
      <c r="B42" s="236"/>
      <c r="C42" s="236"/>
      <c r="D42" s="236"/>
      <c r="E42" s="236"/>
      <c r="F42" s="236"/>
      <c r="G42" s="236"/>
      <c r="H42" s="236"/>
      <c r="I42" s="236"/>
      <c r="J42" s="236"/>
      <c r="K42" s="236"/>
      <c r="L42" s="236"/>
      <c r="M42" s="236"/>
      <c r="N42" s="236"/>
      <c r="O42" s="236"/>
      <c r="P42" s="236"/>
    </row>
    <row r="43" spans="2:16">
      <c r="B43" s="236"/>
      <c r="C43" s="236"/>
      <c r="D43" s="236"/>
      <c r="E43" s="236"/>
      <c r="F43" s="236"/>
      <c r="G43" s="236"/>
      <c r="H43" s="236"/>
      <c r="I43" s="236"/>
      <c r="J43" s="236"/>
      <c r="K43" s="236"/>
      <c r="L43" s="236"/>
      <c r="M43" s="236"/>
      <c r="N43" s="236"/>
      <c r="O43" s="236"/>
      <c r="P43" s="236"/>
    </row>
    <row r="44" spans="2:16">
      <c r="B44" s="236"/>
      <c r="C44" s="236"/>
      <c r="D44" s="236"/>
      <c r="E44" s="236"/>
      <c r="F44" s="236"/>
      <c r="G44" s="236"/>
      <c r="H44" s="236"/>
      <c r="I44" s="236"/>
      <c r="J44" s="236"/>
      <c r="K44" s="236"/>
      <c r="L44" s="236"/>
      <c r="M44" s="236"/>
      <c r="N44" s="236"/>
      <c r="O44" s="236"/>
      <c r="P44" s="236"/>
    </row>
    <row r="45" spans="2:16">
      <c r="B45" s="236"/>
      <c r="C45" s="236"/>
      <c r="D45" s="236"/>
      <c r="E45" s="236"/>
      <c r="F45" s="236"/>
      <c r="G45" s="236"/>
      <c r="H45" s="236"/>
      <c r="I45" s="236"/>
      <c r="J45" s="236"/>
      <c r="K45" s="236"/>
      <c r="L45" s="236"/>
      <c r="M45" s="236"/>
      <c r="N45" s="236"/>
      <c r="O45" s="236"/>
      <c r="P45" s="236"/>
    </row>
    <row r="46" spans="2:16">
      <c r="B46" s="236"/>
      <c r="C46" s="236"/>
      <c r="D46" s="236"/>
      <c r="E46" s="236"/>
      <c r="F46" s="236"/>
      <c r="G46" s="236"/>
      <c r="H46" s="236"/>
      <c r="I46" s="236"/>
      <c r="J46" s="236"/>
      <c r="K46" s="236"/>
      <c r="L46" s="236"/>
      <c r="M46" s="236"/>
      <c r="N46" s="236"/>
      <c r="O46" s="236"/>
      <c r="P46" s="236"/>
    </row>
    <row r="47" spans="2:16">
      <c r="B47" s="236"/>
      <c r="C47" s="236"/>
      <c r="D47" s="236"/>
      <c r="E47" s="236"/>
      <c r="F47" s="236"/>
      <c r="G47" s="236"/>
      <c r="H47" s="236"/>
      <c r="I47" s="236"/>
      <c r="J47" s="236"/>
      <c r="K47" s="236"/>
      <c r="L47" s="236"/>
      <c r="M47" s="236"/>
      <c r="N47" s="236"/>
      <c r="O47" s="236"/>
      <c r="P47" s="236"/>
    </row>
    <row r="48" spans="2:16">
      <c r="B48" s="236"/>
      <c r="C48" s="236"/>
      <c r="D48" s="236"/>
      <c r="E48" s="236"/>
      <c r="F48" s="236"/>
      <c r="G48" s="236"/>
      <c r="H48" s="236"/>
      <c r="I48" s="236"/>
      <c r="J48" s="236"/>
      <c r="K48" s="236"/>
      <c r="L48" s="236"/>
      <c r="M48" s="236"/>
      <c r="N48" s="236"/>
      <c r="O48" s="236"/>
      <c r="P48" s="236"/>
    </row>
    <row r="49" spans="2:16">
      <c r="B49" s="236"/>
      <c r="C49" s="236"/>
      <c r="D49" s="236"/>
      <c r="E49" s="236"/>
      <c r="F49" s="236"/>
      <c r="G49" s="236"/>
      <c r="H49" s="236"/>
      <c r="I49" s="236"/>
      <c r="J49" s="236"/>
      <c r="K49" s="236"/>
      <c r="L49" s="236"/>
      <c r="M49" s="236"/>
      <c r="N49" s="236"/>
      <c r="O49" s="236"/>
      <c r="P49" s="236"/>
    </row>
    <row r="50" spans="2:16">
      <c r="B50" s="236"/>
      <c r="C50" s="236"/>
      <c r="D50" s="236"/>
      <c r="E50" s="236"/>
      <c r="F50" s="236"/>
      <c r="G50" s="236"/>
      <c r="H50" s="236"/>
      <c r="I50" s="236"/>
      <c r="J50" s="236"/>
      <c r="K50" s="236"/>
      <c r="L50" s="236"/>
      <c r="M50" s="236"/>
      <c r="N50" s="236"/>
      <c r="O50" s="236"/>
      <c r="P50" s="236"/>
    </row>
    <row r="51" spans="2:16">
      <c r="B51" s="236"/>
      <c r="C51" s="236"/>
      <c r="D51" s="236"/>
      <c r="E51" s="236"/>
      <c r="F51" s="236"/>
      <c r="G51" s="236"/>
      <c r="H51" s="236"/>
      <c r="I51" s="236"/>
      <c r="J51" s="236"/>
      <c r="K51" s="236"/>
      <c r="L51" s="236"/>
      <c r="M51" s="236"/>
      <c r="N51" s="236"/>
      <c r="O51" s="236"/>
      <c r="P51" s="236"/>
    </row>
    <row r="52" spans="2:16">
      <c r="B52" s="236"/>
      <c r="C52" s="236"/>
      <c r="D52" s="236"/>
      <c r="E52" s="236"/>
      <c r="F52" s="236"/>
      <c r="G52" s="236"/>
      <c r="H52" s="236"/>
      <c r="I52" s="236"/>
      <c r="J52" s="236"/>
      <c r="K52" s="236"/>
      <c r="L52" s="236"/>
      <c r="M52" s="236"/>
      <c r="N52" s="236"/>
      <c r="O52" s="236"/>
      <c r="P52" s="236"/>
    </row>
    <row r="53" spans="2:16">
      <c r="B53" s="236"/>
      <c r="C53" s="236"/>
      <c r="D53" s="236"/>
      <c r="E53" s="236"/>
      <c r="F53" s="236"/>
      <c r="G53" s="236"/>
      <c r="H53" s="236"/>
      <c r="I53" s="236"/>
      <c r="J53" s="236"/>
      <c r="K53" s="236"/>
      <c r="L53" s="236"/>
      <c r="M53" s="236"/>
      <c r="N53" s="236"/>
      <c r="O53" s="236"/>
      <c r="P53" s="236"/>
    </row>
    <row r="54" spans="2:16">
      <c r="B54" s="236"/>
      <c r="C54" s="236"/>
      <c r="D54" s="236"/>
      <c r="E54" s="236"/>
      <c r="F54" s="236"/>
      <c r="G54" s="236"/>
      <c r="H54" s="236"/>
      <c r="I54" s="236"/>
      <c r="J54" s="236"/>
      <c r="K54" s="236"/>
      <c r="L54" s="236"/>
      <c r="M54" s="236"/>
      <c r="N54" s="236"/>
      <c r="O54" s="236"/>
      <c r="P54" s="236"/>
    </row>
    <row r="55" spans="2:16">
      <c r="B55" s="236"/>
      <c r="C55" s="236"/>
      <c r="D55" s="236"/>
      <c r="E55" s="236"/>
      <c r="F55" s="236"/>
      <c r="G55" s="236"/>
      <c r="H55" s="236"/>
      <c r="I55" s="236"/>
      <c r="J55" s="236"/>
      <c r="K55" s="236"/>
      <c r="L55" s="236"/>
      <c r="M55" s="236"/>
      <c r="N55" s="236"/>
      <c r="O55" s="236"/>
      <c r="P55" s="236"/>
    </row>
    <row r="56" spans="2:16">
      <c r="B56" s="236"/>
      <c r="C56" s="236"/>
      <c r="D56" s="236"/>
      <c r="E56" s="236"/>
      <c r="F56" s="236"/>
      <c r="G56" s="236"/>
      <c r="H56" s="236"/>
      <c r="I56" s="236"/>
      <c r="J56" s="236"/>
      <c r="K56" s="236"/>
      <c r="L56" s="236"/>
      <c r="M56" s="236"/>
      <c r="N56" s="236"/>
      <c r="O56" s="236"/>
      <c r="P56" s="236"/>
    </row>
    <row r="57" spans="2:16">
      <c r="B57" s="236"/>
      <c r="C57" s="236"/>
      <c r="D57" s="236"/>
      <c r="E57" s="236"/>
      <c r="F57" s="236"/>
      <c r="G57" s="236"/>
      <c r="H57" s="236"/>
      <c r="I57" s="236"/>
      <c r="J57" s="236"/>
      <c r="K57" s="236"/>
      <c r="L57" s="236"/>
      <c r="M57" s="236"/>
      <c r="N57" s="236"/>
      <c r="O57" s="236"/>
      <c r="P57" s="236"/>
    </row>
    <row r="58" spans="2:16">
      <c r="B58" s="236"/>
      <c r="C58" s="236"/>
      <c r="D58" s="236"/>
      <c r="E58" s="236"/>
      <c r="F58" s="238" t="s">
        <v>316</v>
      </c>
      <c r="G58" s="236"/>
      <c r="H58" s="236"/>
      <c r="I58" s="236"/>
      <c r="J58" s="236"/>
      <c r="K58" s="236"/>
      <c r="L58" s="236"/>
      <c r="M58" s="236"/>
      <c r="N58" s="236"/>
      <c r="O58" s="236"/>
      <c r="P58" s="236"/>
    </row>
    <row r="59" spans="2:16">
      <c r="B59" s="236"/>
      <c r="C59" s="236"/>
      <c r="D59" s="236"/>
      <c r="E59" s="236"/>
      <c r="F59" s="238"/>
      <c r="G59" s="236"/>
      <c r="H59" s="236"/>
      <c r="I59" s="236"/>
      <c r="J59" s="236"/>
      <c r="K59" s="236"/>
      <c r="L59" s="236"/>
      <c r="M59" s="236"/>
      <c r="N59" s="236"/>
      <c r="O59" s="236"/>
      <c r="P59" s="236"/>
    </row>
    <row r="60" spans="2:16">
      <c r="F60" s="238"/>
    </row>
    <row r="61" spans="2:16">
      <c r="F61" s="238"/>
    </row>
    <row r="62" spans="2:16">
      <c r="F62" s="238"/>
    </row>
    <row r="63" spans="2:16">
      <c r="F63" s="238"/>
    </row>
    <row r="64" spans="2:16">
      <c r="F64" s="238"/>
    </row>
    <row r="65" spans="6:6">
      <c r="F65" s="238"/>
    </row>
    <row r="66" spans="6:6">
      <c r="F66" s="238"/>
    </row>
    <row r="67" spans="6:6">
      <c r="F67" s="238"/>
    </row>
    <row r="68" spans="6:6">
      <c r="F68" s="238"/>
    </row>
  </sheetData>
  <sheetProtection formatCells="0" formatColumns="0" formatRows="0" insertColumns="0" insertRows="0" selectLockedCells="1"/>
  <mergeCells count="4">
    <mergeCell ref="B1:P1"/>
    <mergeCell ref="B2:P2"/>
    <mergeCell ref="B3:H33"/>
    <mergeCell ref="I3:I33"/>
  </mergeCells>
  <phoneticPr fontId="20"/>
  <printOptions horizontalCentered="1"/>
  <pageMargins left="0.47244094488188981" right="0.43307086614173229" top="0.39370078740157483" bottom="0" header="0.51181102362204722" footer="0.51181102362204722"/>
  <pageSetup paperSize="9" scale="70" orientation="portrait" blackAndWhite="1"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2:G66"/>
  <sheetViews>
    <sheetView view="pageBreakPreview" topLeftCell="B1" zoomScaleNormal="100" zoomScaleSheetLayoutView="100" workbookViewId="0">
      <selection activeCell="E38" sqref="E38:F38"/>
    </sheetView>
  </sheetViews>
  <sheetFormatPr defaultColWidth="9" defaultRowHeight="13"/>
  <cols>
    <col min="1" max="1" width="1.6328125" style="5" customWidth="1"/>
    <col min="2" max="2" width="3.6328125" style="5" customWidth="1"/>
    <col min="3" max="3" width="13.6328125" style="5" customWidth="1"/>
    <col min="4" max="4" width="4.6328125" style="5" customWidth="1"/>
    <col min="5" max="5" width="21.6328125" style="5" customWidth="1"/>
    <col min="6" max="6" width="12.6328125" style="5" customWidth="1"/>
    <col min="7" max="7" width="29.6328125" style="5" customWidth="1"/>
    <col min="8" max="8" width="0.7265625" style="5" customWidth="1"/>
    <col min="9" max="10" width="9" style="5"/>
    <col min="11" max="11" width="8" style="5" customWidth="1"/>
    <col min="12" max="13" width="9" style="5"/>
    <col min="14" max="14" width="1.6328125" style="5" customWidth="1"/>
    <col min="15" max="17" width="9" style="5"/>
    <col min="18" max="18" width="8" style="5" customWidth="1"/>
    <col min="19" max="16384" width="9" style="5"/>
  </cols>
  <sheetData>
    <row r="12" spans="1:7" s="2" customFormat="1" ht="27" customHeight="1">
      <c r="A12" s="1"/>
      <c r="B12" s="382" t="s">
        <v>317</v>
      </c>
      <c r="C12" s="382"/>
      <c r="D12" s="382"/>
      <c r="E12" s="382"/>
      <c r="F12" s="383" t="s">
        <v>318</v>
      </c>
      <c r="G12" s="372"/>
    </row>
    <row r="13" spans="1:7" s="2" customFormat="1" ht="27" customHeight="1" thickBot="1">
      <c r="B13" s="384" t="s">
        <v>319</v>
      </c>
      <c r="C13" s="384"/>
      <c r="D13" s="384"/>
      <c r="E13" s="384"/>
      <c r="F13" s="384"/>
      <c r="G13" s="384"/>
    </row>
    <row r="14" spans="1:7" s="2" customFormat="1" ht="30" customHeight="1">
      <c r="B14" s="385" t="s">
        <v>320</v>
      </c>
      <c r="C14" s="386"/>
      <c r="D14" s="386"/>
      <c r="E14" s="386"/>
      <c r="F14" s="386"/>
      <c r="G14" s="387"/>
    </row>
    <row r="15" spans="1:7" s="2" customFormat="1" ht="12" customHeight="1">
      <c r="B15" s="303"/>
      <c r="C15" s="304"/>
      <c r="D15" s="304"/>
      <c r="E15" s="304"/>
      <c r="F15" s="307"/>
      <c r="G15" s="388"/>
    </row>
    <row r="16" spans="1:7" s="2" customFormat="1" ht="24.75" customHeight="1">
      <c r="B16" s="389" t="s">
        <v>321</v>
      </c>
      <c r="C16" s="390"/>
      <c r="D16" s="390"/>
      <c r="E16" s="390"/>
      <c r="F16" s="391" t="s">
        <v>322</v>
      </c>
      <c r="G16" s="392"/>
    </row>
    <row r="17" spans="2:7" s="2" customFormat="1" ht="24.75" customHeight="1">
      <c r="B17" s="389" t="s">
        <v>323</v>
      </c>
      <c r="C17" s="390"/>
      <c r="D17" s="390"/>
      <c r="E17" s="390"/>
      <c r="F17" s="391" t="s">
        <v>324</v>
      </c>
      <c r="G17" s="392"/>
    </row>
    <row r="18" spans="2:7" s="2" customFormat="1" ht="24.75" customHeight="1">
      <c r="B18" s="389" t="s">
        <v>325</v>
      </c>
      <c r="C18" s="390"/>
      <c r="D18" s="390"/>
      <c r="E18" s="390"/>
      <c r="F18" s="391" t="s">
        <v>326</v>
      </c>
      <c r="G18" s="392"/>
    </row>
    <row r="19" spans="2:7" s="2" customFormat="1" ht="24.75" customHeight="1">
      <c r="B19" s="389" t="s">
        <v>327</v>
      </c>
      <c r="C19" s="390"/>
      <c r="D19" s="390"/>
      <c r="E19" s="390"/>
      <c r="F19" s="391" t="s">
        <v>328</v>
      </c>
      <c r="G19" s="392"/>
    </row>
    <row r="20" spans="2:7" s="2" customFormat="1" ht="24.75" customHeight="1">
      <c r="B20" s="393" t="s">
        <v>353</v>
      </c>
      <c r="C20" s="394"/>
      <c r="D20" s="394"/>
      <c r="E20" s="394"/>
      <c r="F20" s="307"/>
      <c r="G20" s="388"/>
    </row>
    <row r="21" spans="2:7" s="2" customFormat="1" ht="12" customHeight="1">
      <c r="B21" s="297"/>
      <c r="C21" s="298"/>
      <c r="D21" s="298"/>
      <c r="E21" s="298"/>
      <c r="F21" s="307"/>
      <c r="G21" s="317"/>
    </row>
    <row r="22" spans="2:7" s="2" customFormat="1" ht="24" customHeight="1">
      <c r="B22" s="318" t="s">
        <v>329</v>
      </c>
      <c r="C22" s="319"/>
      <c r="D22" s="319"/>
      <c r="E22" s="319"/>
      <c r="F22" s="395"/>
      <c r="G22" s="396" t="s">
        <v>330</v>
      </c>
    </row>
    <row r="23" spans="2:7" s="2" customFormat="1" ht="24" customHeight="1">
      <c r="B23" s="318" t="s">
        <v>331</v>
      </c>
      <c r="C23" s="319"/>
      <c r="D23" s="320"/>
      <c r="E23" s="398" t="s">
        <v>332</v>
      </c>
      <c r="F23" s="395"/>
      <c r="G23" s="397"/>
    </row>
    <row r="24" spans="2:7" s="2" customFormat="1" ht="5.25" customHeight="1">
      <c r="B24" s="399"/>
      <c r="C24" s="400"/>
      <c r="D24" s="401"/>
      <c r="E24" s="402"/>
      <c r="F24" s="403"/>
      <c r="G24" s="239"/>
    </row>
    <row r="25" spans="2:7" s="2" customFormat="1" ht="18" customHeight="1">
      <c r="B25" s="404" t="s">
        <v>333</v>
      </c>
      <c r="C25" s="314"/>
      <c r="D25" s="405"/>
      <c r="E25" s="406"/>
      <c r="F25" s="407"/>
      <c r="G25" s="240"/>
    </row>
    <row r="26" spans="2:7" s="2" customFormat="1" ht="18" customHeight="1">
      <c r="B26" s="408"/>
      <c r="C26" s="409"/>
      <c r="D26" s="410"/>
      <c r="E26" s="411"/>
      <c r="F26" s="412"/>
      <c r="G26" s="241"/>
    </row>
    <row r="27" spans="2:7" s="2" customFormat="1" ht="18" customHeight="1">
      <c r="B27" s="408" t="s">
        <v>349</v>
      </c>
      <c r="C27" s="409"/>
      <c r="D27" s="410"/>
      <c r="E27" s="413" t="s">
        <v>334</v>
      </c>
      <c r="F27" s="414"/>
      <c r="G27" s="241" t="s">
        <v>335</v>
      </c>
    </row>
    <row r="28" spans="2:7" s="2" customFormat="1" ht="18" customHeight="1">
      <c r="B28" s="408"/>
      <c r="C28" s="409"/>
      <c r="D28" s="410"/>
      <c r="E28" s="413" t="s">
        <v>336</v>
      </c>
      <c r="F28" s="414"/>
      <c r="G28" s="241" t="s">
        <v>337</v>
      </c>
    </row>
    <row r="29" spans="2:7" s="2" customFormat="1" ht="18" customHeight="1">
      <c r="B29" s="408"/>
      <c r="C29" s="409"/>
      <c r="D29" s="410"/>
      <c r="E29" s="413" t="s">
        <v>338</v>
      </c>
      <c r="F29" s="414"/>
      <c r="G29" s="241"/>
    </row>
    <row r="30" spans="2:7" s="2" customFormat="1" ht="18" customHeight="1">
      <c r="B30" s="408"/>
      <c r="C30" s="409"/>
      <c r="D30" s="410"/>
      <c r="E30" s="415"/>
      <c r="F30" s="416"/>
      <c r="G30" s="241"/>
    </row>
    <row r="31" spans="2:7" s="2" customFormat="1" ht="18" customHeight="1">
      <c r="B31" s="417" t="s">
        <v>339</v>
      </c>
      <c r="C31" s="418"/>
      <c r="D31" s="419"/>
      <c r="E31" s="420"/>
      <c r="F31" s="421"/>
      <c r="G31" s="240"/>
    </row>
    <row r="32" spans="2:7" s="2" customFormat="1" ht="18" customHeight="1">
      <c r="B32" s="408"/>
      <c r="C32" s="409"/>
      <c r="D32" s="410"/>
      <c r="E32" s="422"/>
      <c r="F32" s="423"/>
      <c r="G32" s="241"/>
    </row>
    <row r="33" spans="2:7" s="2" customFormat="1" ht="18" customHeight="1">
      <c r="B33" s="408" t="s">
        <v>345</v>
      </c>
      <c r="C33" s="409"/>
      <c r="D33" s="410"/>
      <c r="E33" s="413" t="s">
        <v>334</v>
      </c>
      <c r="F33" s="414"/>
      <c r="G33" s="241"/>
    </row>
    <row r="34" spans="2:7" s="2" customFormat="1" ht="18" customHeight="1">
      <c r="B34" s="408"/>
      <c r="C34" s="409"/>
      <c r="D34" s="410"/>
      <c r="E34" s="413" t="s">
        <v>340</v>
      </c>
      <c r="F34" s="414"/>
      <c r="G34" s="241"/>
    </row>
    <row r="35" spans="2:7" s="2" customFormat="1" ht="18" customHeight="1">
      <c r="B35" s="408"/>
      <c r="C35" s="409"/>
      <c r="D35" s="410"/>
      <c r="E35" s="413" t="s">
        <v>341</v>
      </c>
      <c r="F35" s="414"/>
      <c r="G35" s="241"/>
    </row>
    <row r="36" spans="2:7" s="2" customFormat="1" ht="18" customHeight="1">
      <c r="B36" s="408"/>
      <c r="C36" s="409"/>
      <c r="D36" s="410"/>
      <c r="E36" s="424"/>
      <c r="F36" s="425"/>
      <c r="G36" s="241"/>
    </row>
    <row r="37" spans="2:7" s="2" customFormat="1" ht="18" customHeight="1">
      <c r="B37" s="408" t="s">
        <v>346</v>
      </c>
      <c r="C37" s="409"/>
      <c r="D37" s="410"/>
      <c r="E37" s="413" t="s">
        <v>334</v>
      </c>
      <c r="F37" s="414"/>
      <c r="G37" s="241"/>
    </row>
    <row r="38" spans="2:7" s="2" customFormat="1" ht="18" customHeight="1">
      <c r="B38" s="408"/>
      <c r="C38" s="409"/>
      <c r="D38" s="410"/>
      <c r="E38" s="413" t="s">
        <v>347</v>
      </c>
      <c r="F38" s="414"/>
      <c r="G38" s="241"/>
    </row>
    <row r="39" spans="2:7" s="2" customFormat="1" ht="18" customHeight="1">
      <c r="B39" s="408"/>
      <c r="C39" s="409"/>
      <c r="D39" s="410"/>
      <c r="E39" s="413" t="s">
        <v>348</v>
      </c>
      <c r="F39" s="414"/>
      <c r="G39" s="241"/>
    </row>
    <row r="40" spans="2:7" s="2" customFormat="1" ht="18" customHeight="1">
      <c r="B40" s="408"/>
      <c r="C40" s="409"/>
      <c r="D40" s="410"/>
      <c r="E40" s="424"/>
      <c r="F40" s="425"/>
      <c r="G40" s="241"/>
    </row>
    <row r="41" spans="2:7" s="2" customFormat="1" ht="18" customHeight="1">
      <c r="B41" s="408"/>
      <c r="C41" s="409"/>
      <c r="D41" s="410"/>
      <c r="E41" s="422"/>
      <c r="F41" s="423"/>
      <c r="G41" s="241"/>
    </row>
    <row r="42" spans="2:7" s="2" customFormat="1" ht="18" customHeight="1">
      <c r="B42" s="408"/>
      <c r="C42" s="409"/>
      <c r="D42" s="410"/>
      <c r="E42" s="424"/>
      <c r="F42" s="425"/>
      <c r="G42" s="241"/>
    </row>
    <row r="43" spans="2:7" s="2" customFormat="1" ht="18" customHeight="1">
      <c r="B43" s="408"/>
      <c r="C43" s="409"/>
      <c r="D43" s="410"/>
      <c r="E43" s="424"/>
      <c r="F43" s="425"/>
      <c r="G43" s="241"/>
    </row>
    <row r="44" spans="2:7" s="2" customFormat="1" ht="18" customHeight="1">
      <c r="B44" s="408"/>
      <c r="C44" s="409"/>
      <c r="D44" s="410"/>
      <c r="E44" s="424"/>
      <c r="F44" s="425"/>
      <c r="G44" s="241"/>
    </row>
    <row r="45" spans="2:7" s="2" customFormat="1" ht="18" customHeight="1">
      <c r="B45" s="408"/>
      <c r="C45" s="409"/>
      <c r="D45" s="410"/>
      <c r="E45" s="424"/>
      <c r="F45" s="425"/>
      <c r="G45" s="241"/>
    </row>
    <row r="46" spans="2:7" s="2" customFormat="1" ht="18" customHeight="1">
      <c r="B46" s="408"/>
      <c r="C46" s="409"/>
      <c r="D46" s="410"/>
      <c r="E46" s="424"/>
      <c r="F46" s="425"/>
      <c r="G46" s="241"/>
    </row>
    <row r="47" spans="2:7" s="2" customFormat="1" ht="18" customHeight="1">
      <c r="B47" s="242" t="s">
        <v>32</v>
      </c>
      <c r="C47" s="247">
        <f>COUNTA(B26:D30,B32:D46)</f>
        <v>3</v>
      </c>
      <c r="D47" s="12" t="s">
        <v>342</v>
      </c>
      <c r="E47" s="432"/>
      <c r="F47" s="433"/>
      <c r="G47" s="243"/>
    </row>
    <row r="48" spans="2:7" ht="6" customHeight="1" thickBot="1">
      <c r="B48" s="426"/>
      <c r="C48" s="427"/>
      <c r="D48" s="428"/>
      <c r="E48" s="429"/>
      <c r="F48" s="430"/>
      <c r="G48" s="244"/>
    </row>
    <row r="49" spans="2:7" ht="7.5" customHeight="1">
      <c r="B49" s="225"/>
      <c r="C49" s="225"/>
      <c r="D49" s="225"/>
      <c r="E49" s="225"/>
      <c r="F49" s="225"/>
      <c r="G49" s="13"/>
    </row>
    <row r="50" spans="2:7">
      <c r="B50" s="431" t="s">
        <v>33</v>
      </c>
      <c r="C50" s="431"/>
      <c r="D50" s="431"/>
      <c r="E50" s="431"/>
      <c r="F50" s="431"/>
      <c r="G50" s="431"/>
    </row>
    <row r="51" spans="2:7">
      <c r="B51" s="9" t="s">
        <v>343</v>
      </c>
      <c r="D51" s="10"/>
    </row>
    <row r="52" spans="2:7">
      <c r="B52" s="9" t="s">
        <v>344</v>
      </c>
      <c r="D52" s="10"/>
    </row>
    <row r="54" spans="2:7">
      <c r="B54" s="70"/>
      <c r="C54" s="71"/>
    </row>
    <row r="55" spans="2:7">
      <c r="B55" s="71"/>
      <c r="C55" s="71"/>
    </row>
    <row r="66" spans="1:1">
      <c r="A66" s="4"/>
    </row>
  </sheetData>
  <sheetProtection formatCells="0" formatColumns="0" formatRows="0" insertColumns="0" insertRows="0" selectLockedCells="1"/>
  <mergeCells count="72">
    <mergeCell ref="B48:D48"/>
    <mergeCell ref="E48:F48"/>
    <mergeCell ref="B50:G50"/>
    <mergeCell ref="B43:D43"/>
    <mergeCell ref="E43:F43"/>
    <mergeCell ref="B44:D44"/>
    <mergeCell ref="E44:F44"/>
    <mergeCell ref="B45:D45"/>
    <mergeCell ref="E45:F45"/>
    <mergeCell ref="B46:D46"/>
    <mergeCell ref="E46:F46"/>
    <mergeCell ref="E47:F47"/>
    <mergeCell ref="B40:D40"/>
    <mergeCell ref="E40:F40"/>
    <mergeCell ref="B41:D41"/>
    <mergeCell ref="E41:F41"/>
    <mergeCell ref="B42:D42"/>
    <mergeCell ref="E42:F42"/>
    <mergeCell ref="B37:D37"/>
    <mergeCell ref="E37:F37"/>
    <mergeCell ref="B38:D38"/>
    <mergeCell ref="E38:F38"/>
    <mergeCell ref="B39:D39"/>
    <mergeCell ref="E39:F39"/>
    <mergeCell ref="B34:D34"/>
    <mergeCell ref="E34:F34"/>
    <mergeCell ref="B35:D35"/>
    <mergeCell ref="E35:F35"/>
    <mergeCell ref="B36:D36"/>
    <mergeCell ref="E36:F36"/>
    <mergeCell ref="B31:D31"/>
    <mergeCell ref="E31:F31"/>
    <mergeCell ref="B32:D32"/>
    <mergeCell ref="E32:F32"/>
    <mergeCell ref="B33:D33"/>
    <mergeCell ref="E33:F33"/>
    <mergeCell ref="B28:D28"/>
    <mergeCell ref="E28:F28"/>
    <mergeCell ref="B29:D29"/>
    <mergeCell ref="E29:F29"/>
    <mergeCell ref="B30:D30"/>
    <mergeCell ref="E30:F30"/>
    <mergeCell ref="B25:D25"/>
    <mergeCell ref="E25:F25"/>
    <mergeCell ref="B26:D26"/>
    <mergeCell ref="E26:F26"/>
    <mergeCell ref="B27:D27"/>
    <mergeCell ref="E27:F27"/>
    <mergeCell ref="B22:F22"/>
    <mergeCell ref="G22:G23"/>
    <mergeCell ref="B23:D23"/>
    <mergeCell ref="E23:F23"/>
    <mergeCell ref="B24:D24"/>
    <mergeCell ref="E24:F24"/>
    <mergeCell ref="B19:E19"/>
    <mergeCell ref="F19:G19"/>
    <mergeCell ref="B20:E20"/>
    <mergeCell ref="F20:G20"/>
    <mergeCell ref="B21:E21"/>
    <mergeCell ref="F21:G21"/>
    <mergeCell ref="B16:E16"/>
    <mergeCell ref="F16:G16"/>
    <mergeCell ref="B17:E17"/>
    <mergeCell ref="F17:G17"/>
    <mergeCell ref="B18:E18"/>
    <mergeCell ref="F18:G18"/>
    <mergeCell ref="B12:E12"/>
    <mergeCell ref="F12:G12"/>
    <mergeCell ref="B13:G13"/>
    <mergeCell ref="B14:G14"/>
    <mergeCell ref="B15:E15"/>
    <mergeCell ref="F15:G15"/>
  </mergeCells>
  <phoneticPr fontId="20"/>
  <printOptions horizontalCentered="1"/>
  <pageMargins left="0.47244094488188981" right="0.43307086614173229" top="0.39370078740157483" bottom="0" header="0.51181102362204722" footer="0.51181102362204722"/>
  <pageSetup paperSize="9" scale="70" orientation="portrait" blackAndWhite="1" cellComments="asDisplayed" r:id="rId1"/>
  <headerFooter alignWithMargins="0"/>
  <colBreaks count="1" manualBreakCount="1">
    <brk id="14" min="11" max="52"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81"/>
  <sheetViews>
    <sheetView view="pageBreakPreview" zoomScaleNormal="90" zoomScaleSheetLayoutView="100" workbookViewId="0">
      <selection activeCell="B3" sqref="B3"/>
    </sheetView>
  </sheetViews>
  <sheetFormatPr defaultColWidth="9" defaultRowHeight="13" customHeight="1"/>
  <cols>
    <col min="1" max="1" width="0.7265625" style="2" customWidth="1"/>
    <col min="2" max="2" width="67.453125" style="14" customWidth="1"/>
    <col min="3" max="3" width="0.90625" style="14" customWidth="1"/>
    <col min="4" max="8" width="9" style="14"/>
    <col min="9" max="9" width="9" style="14" customWidth="1"/>
    <col min="10" max="16384" width="9" style="14"/>
  </cols>
  <sheetData>
    <row r="1" spans="1:4" ht="13" customHeight="1">
      <c r="A1" s="1"/>
    </row>
    <row r="3" spans="1:4" ht="25.5" customHeight="1">
      <c r="B3" s="15" t="s">
        <v>34</v>
      </c>
      <c r="C3" s="15"/>
    </row>
    <row r="6" spans="1:4" ht="13" customHeight="1">
      <c r="B6" s="14" t="s">
        <v>35</v>
      </c>
    </row>
    <row r="7" spans="1:4" ht="13" customHeight="1">
      <c r="B7" s="14" t="s">
        <v>36</v>
      </c>
    </row>
    <row r="8" spans="1:4" ht="13" customHeight="1">
      <c r="B8" s="14" t="s">
        <v>37</v>
      </c>
    </row>
    <row r="9" spans="1:4" ht="13" customHeight="1">
      <c r="B9" s="14" t="s">
        <v>38</v>
      </c>
    </row>
    <row r="10" spans="1:4" ht="13" customHeight="1">
      <c r="B10" s="14" t="s">
        <v>38</v>
      </c>
    </row>
    <row r="11" spans="1:4" ht="13" customHeight="1">
      <c r="B11" s="14" t="s">
        <v>38</v>
      </c>
    </row>
    <row r="12" spans="1:4" ht="13" customHeight="1">
      <c r="B12" s="14" t="s">
        <v>38</v>
      </c>
    </row>
    <row r="13" spans="1:4" ht="13" customHeight="1">
      <c r="B13" s="16"/>
      <c r="C13" s="16"/>
    </row>
    <row r="14" spans="1:4" ht="13" customHeight="1">
      <c r="B14" s="16"/>
      <c r="C14" s="16"/>
      <c r="D14" s="65"/>
    </row>
    <row r="15" spans="1:4" ht="13" customHeight="1">
      <c r="B15" s="16"/>
      <c r="C15" s="16"/>
    </row>
    <row r="16" spans="1:4" ht="13" customHeight="1">
      <c r="B16" s="16"/>
      <c r="C16" s="16"/>
    </row>
    <row r="17" spans="2:4" ht="13" customHeight="1">
      <c r="B17" s="16"/>
      <c r="C17" s="16"/>
    </row>
    <row r="18" spans="2:4" ht="13" customHeight="1">
      <c r="B18" s="16"/>
      <c r="C18" s="16"/>
    </row>
    <row r="19" spans="2:4" ht="13" customHeight="1">
      <c r="B19" s="16"/>
      <c r="C19" s="16"/>
      <c r="D19" s="66"/>
    </row>
    <row r="25" spans="2:4" ht="13" customHeight="1">
      <c r="B25" s="14" t="s">
        <v>39</v>
      </c>
      <c r="C25" s="16"/>
    </row>
    <row r="27" spans="2:4" ht="13" customHeight="1">
      <c r="B27" s="14" t="s">
        <v>218</v>
      </c>
      <c r="C27" s="16"/>
    </row>
    <row r="29" spans="2:4" ht="13" customHeight="1">
      <c r="B29" s="14" t="s">
        <v>40</v>
      </c>
      <c r="C29" s="16"/>
    </row>
    <row r="30" spans="2:4" ht="13" customHeight="1">
      <c r="B30" s="14" t="s">
        <v>355</v>
      </c>
      <c r="C30" s="16"/>
    </row>
    <row r="81" spans="1:1" ht="13" customHeight="1">
      <c r="A81" s="3"/>
    </row>
  </sheetData>
  <phoneticPr fontId="20"/>
  <printOptions horizontalCentered="1"/>
  <pageMargins left="0.47244094488188981" right="0.43307086614173229" top="0.39370078740157483" bottom="0" header="0.51181102362204722" footer="0.51181102362204722"/>
  <pageSetup paperSize="9" scale="70" orientation="portrait" blackAndWhite="1" cellComments="asDisplayed"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33"/>
  <sheetViews>
    <sheetView view="pageBreakPreview" zoomScaleNormal="100" zoomScaleSheetLayoutView="100" workbookViewId="0">
      <selection activeCell="B1" sqref="B1:E1"/>
    </sheetView>
  </sheetViews>
  <sheetFormatPr defaultColWidth="9" defaultRowHeight="12"/>
  <cols>
    <col min="1" max="1" width="0.7265625" style="2" customWidth="1"/>
    <col min="2" max="2" width="11.6328125" style="2" customWidth="1"/>
    <col min="3" max="3" width="5.08984375" style="2" customWidth="1"/>
    <col min="4" max="5" width="13.6328125" style="2" customWidth="1"/>
    <col min="6" max="6" width="10.6328125" style="2" customWidth="1"/>
    <col min="7" max="7" width="4.08984375" style="2" customWidth="1"/>
    <col min="8" max="10" width="3.6328125" style="2" customWidth="1"/>
    <col min="11" max="11" width="2.6328125" style="2" customWidth="1"/>
    <col min="12" max="12" width="3.6328125" style="2" customWidth="1"/>
    <col min="13" max="13" width="2.90625" style="2" customWidth="1"/>
    <col min="14" max="14" width="3.6328125" style="2" customWidth="1"/>
    <col min="15" max="15" width="2.90625" style="2" customWidth="1"/>
    <col min="16" max="17" width="0.7265625" style="2" customWidth="1"/>
    <col min="18" max="26" width="2.6328125" style="2" customWidth="1"/>
    <col min="27" max="28" width="9" style="2"/>
    <col min="29" max="29" width="2.6328125" style="2" customWidth="1"/>
    <col min="30" max="16384" width="9" style="2"/>
  </cols>
  <sheetData>
    <row r="1" spans="1:22" ht="39.75" customHeight="1">
      <c r="A1" s="17"/>
      <c r="B1" s="434" t="s">
        <v>200</v>
      </c>
      <c r="C1" s="278"/>
      <c r="D1" s="278"/>
      <c r="E1" s="278"/>
      <c r="F1" s="279" t="s">
        <v>231</v>
      </c>
      <c r="G1" s="435"/>
      <c r="H1" s="435"/>
      <c r="I1" s="435"/>
      <c r="J1" s="435"/>
      <c r="K1" s="435"/>
      <c r="L1" s="435"/>
      <c r="M1" s="435"/>
      <c r="N1" s="435"/>
      <c r="O1" s="435"/>
      <c r="P1" s="18"/>
      <c r="Q1" s="18"/>
    </row>
    <row r="2" spans="1:22" ht="62.25" customHeight="1" thickBot="1">
      <c r="A2" s="18"/>
      <c r="B2" s="436" t="s">
        <v>41</v>
      </c>
      <c r="C2" s="436"/>
      <c r="D2" s="436"/>
      <c r="E2" s="436"/>
      <c r="F2" s="436"/>
      <c r="G2" s="436"/>
      <c r="H2" s="436"/>
      <c r="I2" s="436"/>
      <c r="J2" s="436"/>
      <c r="K2" s="436"/>
      <c r="L2" s="436"/>
      <c r="M2" s="436"/>
      <c r="N2" s="436"/>
      <c r="O2" s="436"/>
      <c r="P2" s="18"/>
      <c r="Q2" s="18"/>
    </row>
    <row r="3" spans="1:22" ht="23.25" customHeight="1">
      <c r="A3" s="18"/>
      <c r="B3" s="385" t="s">
        <v>42</v>
      </c>
      <c r="C3" s="437"/>
      <c r="D3" s="19" t="s">
        <v>43</v>
      </c>
      <c r="E3" s="19" t="s">
        <v>44</v>
      </c>
      <c r="F3" s="438" t="s">
        <v>45</v>
      </c>
      <c r="G3" s="437"/>
      <c r="H3" s="438" t="s">
        <v>46</v>
      </c>
      <c r="I3" s="386"/>
      <c r="J3" s="386"/>
      <c r="K3" s="386"/>
      <c r="L3" s="438" t="s">
        <v>47</v>
      </c>
      <c r="M3" s="386"/>
      <c r="N3" s="386"/>
      <c r="O3" s="387"/>
      <c r="P3" s="18"/>
      <c r="Q3" s="18"/>
    </row>
    <row r="4" spans="1:22" ht="35.15" customHeight="1">
      <c r="A4" s="18"/>
      <c r="B4" s="440" t="s">
        <v>232</v>
      </c>
      <c r="C4" s="441"/>
      <c r="D4" s="85" t="s">
        <v>233</v>
      </c>
      <c r="E4" s="85" t="s">
        <v>234</v>
      </c>
      <c r="F4" s="86">
        <v>10000</v>
      </c>
      <c r="G4" s="87" t="s">
        <v>68</v>
      </c>
      <c r="H4" s="442" t="s">
        <v>235</v>
      </c>
      <c r="I4" s="443"/>
      <c r="J4" s="443"/>
      <c r="K4" s="444"/>
      <c r="L4" s="442" t="s">
        <v>236</v>
      </c>
      <c r="M4" s="443"/>
      <c r="N4" s="443"/>
      <c r="O4" s="445"/>
      <c r="P4" s="18"/>
      <c r="Q4" s="18"/>
      <c r="V4" s="88"/>
    </row>
    <row r="5" spans="1:22" ht="35.15" customHeight="1">
      <c r="A5" s="18"/>
      <c r="B5" s="446"/>
      <c r="C5" s="447"/>
      <c r="D5" s="85"/>
      <c r="E5" s="85"/>
      <c r="F5" s="86"/>
      <c r="G5" s="87"/>
      <c r="H5" s="442"/>
      <c r="I5" s="443"/>
      <c r="J5" s="443"/>
      <c r="K5" s="444"/>
      <c r="L5" s="442"/>
      <c r="M5" s="443"/>
      <c r="N5" s="443"/>
      <c r="O5" s="445"/>
      <c r="P5" s="18"/>
      <c r="Q5" s="18"/>
    </row>
    <row r="6" spans="1:22" ht="35.15" customHeight="1">
      <c r="A6" s="18"/>
      <c r="B6" s="439" t="s">
        <v>237</v>
      </c>
      <c r="C6" s="439"/>
      <c r="D6" s="276"/>
      <c r="E6" s="277"/>
      <c r="F6" s="89"/>
      <c r="G6" s="90"/>
      <c r="H6" s="91"/>
      <c r="I6" s="91"/>
      <c r="J6" s="91"/>
      <c r="K6" s="92"/>
      <c r="L6" s="442"/>
      <c r="M6" s="443"/>
      <c r="N6" s="443"/>
      <c r="O6" s="445"/>
      <c r="P6" s="18"/>
      <c r="Q6" s="18"/>
    </row>
    <row r="7" spans="1:22" ht="35.15" customHeight="1">
      <c r="A7" s="18"/>
      <c r="B7" s="448"/>
      <c r="C7" s="449"/>
      <c r="D7" s="85"/>
      <c r="E7" s="85"/>
      <c r="F7" s="86"/>
      <c r="G7" s="87"/>
      <c r="H7" s="442"/>
      <c r="I7" s="443"/>
      <c r="J7" s="443"/>
      <c r="K7" s="444"/>
      <c r="L7" s="442"/>
      <c r="M7" s="443"/>
      <c r="N7" s="443"/>
      <c r="O7" s="445"/>
      <c r="P7" s="18"/>
      <c r="Q7" s="18"/>
    </row>
    <row r="8" spans="1:22" ht="35.15" customHeight="1">
      <c r="A8" s="18"/>
      <c r="B8" s="450"/>
      <c r="C8" s="444"/>
      <c r="D8" s="85"/>
      <c r="E8" s="85"/>
      <c r="F8" s="86"/>
      <c r="G8" s="87"/>
      <c r="H8" s="442"/>
      <c r="I8" s="443"/>
      <c r="J8" s="443"/>
      <c r="K8" s="444"/>
      <c r="L8" s="442"/>
      <c r="M8" s="443"/>
      <c r="N8" s="443"/>
      <c r="O8" s="445"/>
      <c r="P8" s="18"/>
      <c r="Q8" s="18"/>
    </row>
    <row r="9" spans="1:22" ht="35.15" customHeight="1">
      <c r="A9" s="18"/>
      <c r="B9" s="450"/>
      <c r="C9" s="444"/>
      <c r="D9" s="85"/>
      <c r="E9" s="85"/>
      <c r="F9" s="86"/>
      <c r="G9" s="87" t="str">
        <f t="shared" ref="G9:G13" si="0">IF(F9,"千円","")</f>
        <v/>
      </c>
      <c r="H9" s="442"/>
      <c r="I9" s="443"/>
      <c r="J9" s="443"/>
      <c r="K9" s="444"/>
      <c r="L9" s="442"/>
      <c r="M9" s="443"/>
      <c r="N9" s="443"/>
      <c r="O9" s="445"/>
      <c r="P9" s="18"/>
      <c r="Q9" s="18"/>
    </row>
    <row r="10" spans="1:22" ht="35.15" customHeight="1">
      <c r="A10" s="18"/>
      <c r="B10" s="450"/>
      <c r="C10" s="444"/>
      <c r="D10" s="85"/>
      <c r="E10" s="85"/>
      <c r="F10" s="86"/>
      <c r="G10" s="87" t="str">
        <f t="shared" si="0"/>
        <v/>
      </c>
      <c r="H10" s="442"/>
      <c r="I10" s="443"/>
      <c r="J10" s="443"/>
      <c r="K10" s="444"/>
      <c r="L10" s="442"/>
      <c r="M10" s="443"/>
      <c r="N10" s="443"/>
      <c r="O10" s="445"/>
      <c r="P10" s="18"/>
      <c r="Q10" s="18"/>
    </row>
    <row r="11" spans="1:22" ht="35.15" customHeight="1">
      <c r="A11" s="18"/>
      <c r="B11" s="450"/>
      <c r="C11" s="444"/>
      <c r="D11" s="85"/>
      <c r="E11" s="85"/>
      <c r="F11" s="86"/>
      <c r="G11" s="87" t="str">
        <f t="shared" si="0"/>
        <v/>
      </c>
      <c r="H11" s="442"/>
      <c r="I11" s="443"/>
      <c r="J11" s="443"/>
      <c r="K11" s="444"/>
      <c r="L11" s="442"/>
      <c r="M11" s="443"/>
      <c r="N11" s="443"/>
      <c r="O11" s="445"/>
      <c r="P11" s="18"/>
      <c r="Q11" s="18"/>
    </row>
    <row r="12" spans="1:22" ht="35.15" customHeight="1">
      <c r="A12" s="18"/>
      <c r="B12" s="450"/>
      <c r="C12" s="444"/>
      <c r="D12" s="85"/>
      <c r="E12" s="85"/>
      <c r="F12" s="86"/>
      <c r="G12" s="87" t="str">
        <f t="shared" si="0"/>
        <v/>
      </c>
      <c r="H12" s="442"/>
      <c r="I12" s="443"/>
      <c r="J12" s="443"/>
      <c r="K12" s="444"/>
      <c r="L12" s="442"/>
      <c r="M12" s="443"/>
      <c r="N12" s="443"/>
      <c r="O12" s="445"/>
      <c r="P12" s="18"/>
      <c r="Q12" s="18"/>
    </row>
    <row r="13" spans="1:22" ht="35.15" customHeight="1">
      <c r="A13" s="18"/>
      <c r="B13" s="450"/>
      <c r="C13" s="444"/>
      <c r="D13" s="85"/>
      <c r="E13" s="85"/>
      <c r="F13" s="86"/>
      <c r="G13" s="87" t="str">
        <f t="shared" si="0"/>
        <v/>
      </c>
      <c r="H13" s="442"/>
      <c r="I13" s="443"/>
      <c r="J13" s="443"/>
      <c r="K13" s="444"/>
      <c r="L13" s="442"/>
      <c r="M13" s="443"/>
      <c r="N13" s="443"/>
      <c r="O13" s="445"/>
      <c r="P13" s="18"/>
      <c r="Q13" s="18"/>
    </row>
    <row r="14" spans="1:22" ht="28" customHeight="1">
      <c r="A14" s="18"/>
      <c r="B14" s="318" t="s">
        <v>49</v>
      </c>
      <c r="C14" s="319"/>
      <c r="D14" s="319"/>
      <c r="E14" s="319"/>
      <c r="F14" s="319"/>
      <c r="G14" s="319"/>
      <c r="H14" s="319"/>
      <c r="I14" s="319"/>
      <c r="J14" s="319"/>
      <c r="K14" s="319"/>
      <c r="L14" s="319"/>
      <c r="M14" s="319"/>
      <c r="N14" s="319"/>
      <c r="O14" s="452"/>
      <c r="P14" s="18"/>
      <c r="Q14" s="18"/>
    </row>
    <row r="15" spans="1:22" ht="24" customHeight="1">
      <c r="A15" s="18"/>
      <c r="B15" s="20" t="s">
        <v>50</v>
      </c>
      <c r="C15" s="453" t="s">
        <v>309</v>
      </c>
      <c r="D15" s="454"/>
      <c r="E15" s="454"/>
      <c r="F15" s="454"/>
      <c r="G15" s="454"/>
      <c r="H15" s="455"/>
      <c r="I15" s="93"/>
      <c r="J15" s="94"/>
      <c r="K15" s="21" t="s">
        <v>189</v>
      </c>
      <c r="L15" s="95"/>
      <c r="M15" s="21" t="s">
        <v>190</v>
      </c>
      <c r="N15" s="95"/>
      <c r="O15" s="22" t="s">
        <v>191</v>
      </c>
      <c r="P15" s="18"/>
      <c r="Q15" s="18"/>
    </row>
    <row r="16" spans="1:22" ht="24" customHeight="1">
      <c r="A16" s="18"/>
      <c r="B16" s="456"/>
      <c r="C16" s="453" t="s">
        <v>238</v>
      </c>
      <c r="D16" s="454"/>
      <c r="E16" s="454"/>
      <c r="F16" s="454"/>
      <c r="G16" s="454"/>
      <c r="H16" s="455"/>
      <c r="I16" s="93"/>
      <c r="J16" s="94"/>
      <c r="K16" s="21" t="s">
        <v>189</v>
      </c>
      <c r="L16" s="95"/>
      <c r="M16" s="21" t="s">
        <v>190</v>
      </c>
      <c r="N16" s="95"/>
      <c r="O16" s="22" t="s">
        <v>191</v>
      </c>
      <c r="P16" s="18"/>
      <c r="Q16" s="18"/>
    </row>
    <row r="17" spans="1:17" ht="24" customHeight="1">
      <c r="A17" s="18"/>
      <c r="B17" s="457"/>
      <c r="C17" s="453"/>
      <c r="D17" s="454"/>
      <c r="E17" s="454"/>
      <c r="F17" s="454"/>
      <c r="G17" s="454"/>
      <c r="H17" s="455"/>
      <c r="I17" s="93"/>
      <c r="J17" s="94"/>
      <c r="K17" s="21" t="s">
        <v>189</v>
      </c>
      <c r="L17" s="95"/>
      <c r="M17" s="21" t="s">
        <v>190</v>
      </c>
      <c r="N17" s="95"/>
      <c r="O17" s="22" t="s">
        <v>191</v>
      </c>
      <c r="P17" s="18"/>
      <c r="Q17" s="18"/>
    </row>
    <row r="18" spans="1:17" ht="24" customHeight="1">
      <c r="A18" s="18"/>
      <c r="B18" s="457"/>
      <c r="C18" s="453"/>
      <c r="D18" s="454"/>
      <c r="E18" s="454"/>
      <c r="F18" s="454"/>
      <c r="G18" s="454"/>
      <c r="H18" s="455"/>
      <c r="I18" s="93"/>
      <c r="J18" s="94"/>
      <c r="K18" s="21" t="s">
        <v>189</v>
      </c>
      <c r="L18" s="95"/>
      <c r="M18" s="21" t="s">
        <v>190</v>
      </c>
      <c r="N18" s="95"/>
      <c r="O18" s="22" t="s">
        <v>191</v>
      </c>
      <c r="P18" s="18"/>
      <c r="Q18" s="18"/>
    </row>
    <row r="19" spans="1:17" ht="24" customHeight="1">
      <c r="A19" s="18"/>
      <c r="B19" s="457"/>
      <c r="C19" s="442"/>
      <c r="D19" s="443"/>
      <c r="E19" s="443"/>
      <c r="F19" s="443"/>
      <c r="G19" s="443"/>
      <c r="H19" s="444"/>
      <c r="I19" s="93"/>
      <c r="J19" s="94"/>
      <c r="K19" s="21" t="s">
        <v>189</v>
      </c>
      <c r="L19" s="95"/>
      <c r="M19" s="21" t="s">
        <v>190</v>
      </c>
      <c r="N19" s="95"/>
      <c r="O19" s="22" t="s">
        <v>191</v>
      </c>
      <c r="P19" s="18"/>
      <c r="Q19" s="18"/>
    </row>
    <row r="20" spans="1:17" ht="24" customHeight="1">
      <c r="A20" s="18"/>
      <c r="B20" s="457"/>
      <c r="C20" s="442"/>
      <c r="D20" s="443"/>
      <c r="E20" s="443"/>
      <c r="F20" s="443"/>
      <c r="G20" s="443"/>
      <c r="H20" s="444"/>
      <c r="I20" s="93"/>
      <c r="J20" s="94"/>
      <c r="K20" s="21" t="s">
        <v>189</v>
      </c>
      <c r="L20" s="95"/>
      <c r="M20" s="21" t="s">
        <v>190</v>
      </c>
      <c r="N20" s="95"/>
      <c r="O20" s="22" t="s">
        <v>191</v>
      </c>
      <c r="P20" s="18"/>
      <c r="Q20" s="18"/>
    </row>
    <row r="21" spans="1:17" ht="24" customHeight="1" thickBot="1">
      <c r="A21" s="18"/>
      <c r="B21" s="458"/>
      <c r="C21" s="459"/>
      <c r="D21" s="460"/>
      <c r="E21" s="460"/>
      <c r="F21" s="460"/>
      <c r="G21" s="460"/>
      <c r="H21" s="461"/>
      <c r="I21" s="96"/>
      <c r="J21" s="97"/>
      <c r="K21" s="23" t="s">
        <v>189</v>
      </c>
      <c r="L21" s="98"/>
      <c r="M21" s="23" t="s">
        <v>190</v>
      </c>
      <c r="N21" s="98"/>
      <c r="O21" s="24" t="s">
        <v>191</v>
      </c>
      <c r="P21" s="18"/>
      <c r="Q21" s="18"/>
    </row>
    <row r="22" spans="1:17" ht="6" customHeight="1">
      <c r="A22" s="25"/>
      <c r="B22" s="25"/>
      <c r="C22" s="25"/>
      <c r="D22" s="25"/>
      <c r="E22" s="25"/>
      <c r="F22" s="25"/>
      <c r="G22" s="25"/>
      <c r="H22" s="25"/>
      <c r="I22" s="25"/>
      <c r="J22" s="25"/>
      <c r="K22" s="25"/>
      <c r="L22" s="25"/>
      <c r="M22" s="25"/>
      <c r="N22" s="25"/>
      <c r="O22" s="25"/>
      <c r="P22" s="25"/>
      <c r="Q22" s="25"/>
    </row>
    <row r="23" spans="1:17" s="9" customFormat="1" ht="9.5">
      <c r="A23" s="26"/>
      <c r="B23" s="451" t="s">
        <v>52</v>
      </c>
      <c r="C23" s="451"/>
      <c r="D23" s="451"/>
      <c r="E23" s="451"/>
      <c r="F23" s="451"/>
      <c r="G23" s="451"/>
      <c r="H23" s="451"/>
      <c r="I23" s="451"/>
      <c r="J23" s="451"/>
      <c r="K23" s="451"/>
      <c r="L23" s="451"/>
      <c r="M23" s="451"/>
      <c r="N23" s="451"/>
      <c r="O23" s="451"/>
      <c r="P23" s="26"/>
      <c r="Q23" s="26"/>
    </row>
    <row r="24" spans="1:17" s="9" customFormat="1" ht="9.5">
      <c r="A24" s="26"/>
      <c r="B24" s="26" t="s">
        <v>354</v>
      </c>
      <c r="C24" s="26"/>
      <c r="D24" s="26"/>
      <c r="E24" s="26"/>
      <c r="F24" s="26"/>
      <c r="G24" s="26"/>
      <c r="H24" s="26"/>
      <c r="I24" s="26"/>
      <c r="J24" s="26"/>
      <c r="K24" s="26"/>
      <c r="L24" s="26"/>
      <c r="M24" s="26"/>
      <c r="N24" s="26"/>
      <c r="O24" s="26"/>
      <c r="P24" s="26"/>
      <c r="Q24" s="26"/>
    </row>
    <row r="25" spans="1:17" s="9" customFormat="1" ht="9.5">
      <c r="A25" s="26"/>
      <c r="B25" s="26" t="s">
        <v>53</v>
      </c>
      <c r="C25" s="26"/>
      <c r="D25" s="26"/>
      <c r="E25" s="26"/>
      <c r="F25" s="26"/>
      <c r="G25" s="26"/>
      <c r="H25" s="26"/>
      <c r="I25" s="26"/>
      <c r="J25" s="26"/>
      <c r="K25" s="26"/>
      <c r="L25" s="26"/>
      <c r="M25" s="26"/>
      <c r="N25" s="26"/>
      <c r="O25" s="26"/>
      <c r="P25" s="26"/>
      <c r="Q25" s="26"/>
    </row>
    <row r="26" spans="1:17" s="9" customFormat="1" ht="9.5">
      <c r="A26" s="26"/>
      <c r="B26" s="26" t="s">
        <v>54</v>
      </c>
      <c r="C26" s="26"/>
      <c r="D26" s="26"/>
      <c r="E26" s="26"/>
      <c r="F26" s="26"/>
      <c r="G26" s="26"/>
      <c r="H26" s="26"/>
      <c r="I26" s="26"/>
      <c r="J26" s="26"/>
      <c r="K26" s="26"/>
      <c r="L26" s="26"/>
      <c r="M26" s="26"/>
      <c r="N26" s="26"/>
      <c r="O26" s="26"/>
      <c r="P26" s="26"/>
      <c r="Q26" s="26"/>
    </row>
    <row r="27" spans="1:17" s="9" customFormat="1" ht="9.5">
      <c r="A27" s="26"/>
      <c r="B27" s="26" t="s">
        <v>55</v>
      </c>
      <c r="C27" s="26"/>
      <c r="D27" s="26"/>
      <c r="E27" s="26"/>
      <c r="F27" s="26"/>
      <c r="G27" s="26"/>
      <c r="H27" s="26"/>
      <c r="I27" s="26"/>
      <c r="J27" s="26"/>
      <c r="K27" s="26"/>
      <c r="L27" s="26"/>
      <c r="M27" s="26"/>
      <c r="N27" s="26"/>
      <c r="O27" s="26"/>
      <c r="P27" s="26"/>
      <c r="Q27" s="26"/>
    </row>
    <row r="28" spans="1:17" s="9" customFormat="1" ht="9.5">
      <c r="A28" s="26"/>
      <c r="B28" s="26" t="s">
        <v>56</v>
      </c>
      <c r="C28" s="26"/>
      <c r="D28" s="26"/>
      <c r="E28" s="26"/>
      <c r="F28" s="26"/>
      <c r="G28" s="26"/>
      <c r="H28" s="26"/>
      <c r="I28" s="26"/>
      <c r="J28" s="26"/>
      <c r="K28" s="26"/>
      <c r="L28" s="26"/>
      <c r="M28" s="26"/>
      <c r="N28" s="26"/>
      <c r="O28" s="26"/>
      <c r="P28" s="26"/>
      <c r="Q28" s="26"/>
    </row>
    <row r="29" spans="1:17" s="9" customFormat="1" ht="9.5">
      <c r="A29" s="26"/>
      <c r="B29" s="26" t="s">
        <v>57</v>
      </c>
      <c r="C29" s="26"/>
      <c r="D29" s="26"/>
      <c r="E29" s="26"/>
      <c r="F29" s="26"/>
      <c r="G29" s="26"/>
      <c r="H29" s="26"/>
      <c r="I29" s="26"/>
      <c r="J29" s="26"/>
      <c r="K29" s="26"/>
      <c r="L29" s="26"/>
      <c r="M29" s="26"/>
      <c r="N29" s="26"/>
      <c r="O29" s="26"/>
      <c r="P29" s="26"/>
      <c r="Q29" s="26"/>
    </row>
    <row r="30" spans="1:17" s="9" customFormat="1" ht="9.5">
      <c r="A30" s="26"/>
      <c r="B30" s="26" t="s">
        <v>58</v>
      </c>
      <c r="C30" s="26"/>
      <c r="D30" s="26"/>
      <c r="E30" s="26"/>
      <c r="F30" s="26"/>
      <c r="G30" s="26"/>
      <c r="H30" s="26"/>
      <c r="I30" s="26"/>
      <c r="J30" s="26"/>
      <c r="K30" s="26"/>
      <c r="L30" s="26"/>
      <c r="M30" s="26"/>
      <c r="N30" s="26"/>
      <c r="O30" s="26"/>
      <c r="P30" s="26"/>
      <c r="Q30" s="26"/>
    </row>
    <row r="31" spans="1:17" s="9" customFormat="1" ht="9.5">
      <c r="A31" s="26"/>
      <c r="B31" s="26" t="s">
        <v>59</v>
      </c>
      <c r="C31" s="26"/>
      <c r="D31" s="26"/>
      <c r="E31" s="26"/>
      <c r="F31" s="26"/>
      <c r="G31" s="26"/>
      <c r="H31" s="26"/>
      <c r="I31" s="26"/>
      <c r="J31" s="26"/>
      <c r="K31" s="26"/>
      <c r="L31" s="26"/>
      <c r="M31" s="26"/>
      <c r="N31" s="26"/>
      <c r="O31" s="26"/>
      <c r="P31" s="26"/>
      <c r="Q31" s="26"/>
    </row>
    <row r="32" spans="1:17">
      <c r="A32" s="18"/>
      <c r="B32" s="18"/>
      <c r="C32" s="18"/>
      <c r="D32" s="18"/>
      <c r="E32" s="18"/>
      <c r="F32" s="18"/>
      <c r="G32" s="18"/>
      <c r="H32" s="18"/>
      <c r="I32" s="18"/>
      <c r="J32" s="18"/>
      <c r="K32" s="18"/>
      <c r="L32" s="18"/>
      <c r="M32" s="18"/>
      <c r="N32" s="18"/>
      <c r="O32" s="18"/>
      <c r="P32" s="18"/>
      <c r="Q32" s="18"/>
    </row>
    <row r="33" spans="1:17">
      <c r="A33" s="18"/>
      <c r="B33" s="18"/>
      <c r="C33" s="18"/>
      <c r="D33" s="18"/>
      <c r="E33" s="18"/>
      <c r="F33" s="18"/>
      <c r="G33" s="18"/>
      <c r="H33" s="18"/>
      <c r="I33" s="18"/>
      <c r="J33" s="18"/>
      <c r="K33" s="18"/>
      <c r="L33" s="18"/>
      <c r="M33" s="18"/>
      <c r="N33" s="18"/>
      <c r="O33" s="18"/>
      <c r="P33" s="18"/>
      <c r="Q33" s="18"/>
    </row>
  </sheetData>
  <sheetProtection formatCells="0" formatColumns="0" formatRows="0" insertColumns="0" insertRows="0" selectLockedCells="1"/>
  <mergeCells count="46">
    <mergeCell ref="B23:O23"/>
    <mergeCell ref="B14:O14"/>
    <mergeCell ref="C15:H15"/>
    <mergeCell ref="B16:B21"/>
    <mergeCell ref="C16:H16"/>
    <mergeCell ref="C17:H17"/>
    <mergeCell ref="C18:H18"/>
    <mergeCell ref="C19:H19"/>
    <mergeCell ref="C20:H20"/>
    <mergeCell ref="C21:H21"/>
    <mergeCell ref="B12:C12"/>
    <mergeCell ref="H12:K12"/>
    <mergeCell ref="L12:O12"/>
    <mergeCell ref="B13:C13"/>
    <mergeCell ref="H13:K13"/>
    <mergeCell ref="L13:O13"/>
    <mergeCell ref="B10:C10"/>
    <mergeCell ref="H10:K10"/>
    <mergeCell ref="L10:O10"/>
    <mergeCell ref="B11:C11"/>
    <mergeCell ref="H11:K11"/>
    <mergeCell ref="L11:O11"/>
    <mergeCell ref="B7:C7"/>
    <mergeCell ref="H7:K7"/>
    <mergeCell ref="L7:O7"/>
    <mergeCell ref="B9:C9"/>
    <mergeCell ref="H9:K9"/>
    <mergeCell ref="L9:O9"/>
    <mergeCell ref="B8:C8"/>
    <mergeCell ref="H8:K8"/>
    <mergeCell ref="L8:O8"/>
    <mergeCell ref="B6:C6"/>
    <mergeCell ref="B4:C4"/>
    <mergeCell ref="H4:K4"/>
    <mergeCell ref="L4:O4"/>
    <mergeCell ref="B5:C5"/>
    <mergeCell ref="H5:K5"/>
    <mergeCell ref="L5:O5"/>
    <mergeCell ref="L6:O6"/>
    <mergeCell ref="B1:E1"/>
    <mergeCell ref="F1:O1"/>
    <mergeCell ref="B2:O2"/>
    <mergeCell ref="B3:C3"/>
    <mergeCell ref="F3:G3"/>
    <mergeCell ref="H3:K3"/>
    <mergeCell ref="L3:O3"/>
  </mergeCells>
  <phoneticPr fontId="20"/>
  <dataValidations count="1">
    <dataValidation type="list" allowBlank="1" showInputMessage="1" showErrorMessage="1" sqref="I15:I21" xr:uid="{00000000-0002-0000-0400-000000000000}">
      <formula1>"大正,昭和,平成,令和"</formula1>
    </dataValidation>
  </dataValidations>
  <printOptions horizontalCentered="1"/>
  <pageMargins left="0.47244094488188981" right="0.43307086614173229" top="0.39370078740157483" bottom="0" header="0.51181102362204722" footer="0.51181102362204722"/>
  <pageSetup paperSize="9" scale="70" orientation="portrait" blackAndWhite="1" cellComments="asDisplayed"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5:M53"/>
  <sheetViews>
    <sheetView zoomScaleNormal="100" workbookViewId="0">
      <selection activeCell="M13" sqref="M13"/>
    </sheetView>
  </sheetViews>
  <sheetFormatPr defaultRowHeight="13"/>
  <cols>
    <col min="1" max="1" width="2.6328125" customWidth="1"/>
    <col min="2" max="2" width="5.453125" bestFit="1" customWidth="1"/>
    <col min="3" max="3" width="3.6328125" customWidth="1"/>
    <col min="4" max="4" width="2.90625" customWidth="1"/>
    <col min="5" max="5" width="3.6328125" customWidth="1"/>
    <col min="6" max="6" width="2.90625" customWidth="1"/>
    <col min="7" max="7" width="3.6328125" customWidth="1"/>
    <col min="8" max="8" width="2.90625" customWidth="1"/>
    <col min="9" max="11" width="13.6328125" customWidth="1"/>
    <col min="12" max="12" width="3" customWidth="1"/>
    <col min="13" max="13" width="13.6328125" customWidth="1"/>
    <col min="14" max="15" width="0.7265625" customWidth="1"/>
  </cols>
  <sheetData>
    <row r="15" spans="1:13">
      <c r="A15" s="249"/>
      <c r="B15" s="249"/>
      <c r="C15" s="249"/>
      <c r="D15" s="249"/>
      <c r="E15" s="249"/>
      <c r="F15" s="249"/>
      <c r="G15" s="249"/>
      <c r="H15" s="249"/>
      <c r="I15" s="249"/>
      <c r="J15" s="249"/>
      <c r="K15" s="249"/>
      <c r="L15" s="249"/>
      <c r="M15" s="249"/>
    </row>
    <row r="16" spans="1:13" s="27" customFormat="1" ht="22.5" customHeight="1">
      <c r="A16" s="462" t="s">
        <v>60</v>
      </c>
      <c r="B16" s="462"/>
      <c r="C16" s="462"/>
      <c r="D16" s="462"/>
      <c r="E16" s="462"/>
      <c r="F16" s="462"/>
      <c r="G16" s="462"/>
      <c r="H16" s="462"/>
      <c r="I16" s="462"/>
      <c r="J16" s="463" t="s">
        <v>229</v>
      </c>
      <c r="K16" s="464"/>
      <c r="L16" s="464"/>
      <c r="M16" s="464"/>
    </row>
    <row r="17" spans="1:13" s="27" customFormat="1" ht="12">
      <c r="A17" s="465" t="s">
        <v>201</v>
      </c>
      <c r="B17" s="465"/>
      <c r="C17" s="465"/>
      <c r="D17" s="465"/>
      <c r="E17" s="465"/>
      <c r="F17" s="465"/>
      <c r="G17" s="465"/>
      <c r="H17" s="465"/>
      <c r="I17" s="465"/>
      <c r="J17" s="465"/>
      <c r="K17" s="465"/>
      <c r="L17" s="465"/>
      <c r="M17" s="465"/>
    </row>
    <row r="18" spans="1:13" ht="45" customHeight="1" thickBot="1">
      <c r="A18" s="466" t="s">
        <v>61</v>
      </c>
      <c r="B18" s="466"/>
      <c r="C18" s="466"/>
      <c r="D18" s="466"/>
      <c r="E18" s="466"/>
      <c r="F18" s="466"/>
      <c r="G18" s="466"/>
      <c r="H18" s="466"/>
      <c r="I18" s="466"/>
      <c r="J18" s="466"/>
      <c r="K18" s="466"/>
      <c r="L18" s="466"/>
      <c r="M18" s="466"/>
    </row>
    <row r="19" spans="1:13" ht="3" customHeight="1">
      <c r="A19" s="28"/>
      <c r="B19" s="29"/>
      <c r="C19" s="29"/>
      <c r="D19" s="29"/>
      <c r="E19" s="29"/>
      <c r="F19" s="29"/>
      <c r="G19" s="29"/>
      <c r="H19" s="29"/>
      <c r="I19" s="467" t="s">
        <v>62</v>
      </c>
      <c r="J19" s="467" t="s">
        <v>63</v>
      </c>
      <c r="K19" s="470" t="s">
        <v>32</v>
      </c>
      <c r="L19" s="473"/>
      <c r="M19" s="474"/>
    </row>
    <row r="20" spans="1:13" s="14" customFormat="1" ht="5.25" customHeight="1">
      <c r="A20" s="477" t="s">
        <v>64</v>
      </c>
      <c r="B20" s="478"/>
      <c r="C20" s="478"/>
      <c r="D20" s="478"/>
      <c r="E20" s="478"/>
      <c r="F20" s="478"/>
      <c r="G20" s="478"/>
      <c r="H20" s="479"/>
      <c r="I20" s="468"/>
      <c r="J20" s="468"/>
      <c r="K20" s="471"/>
      <c r="L20" s="475"/>
      <c r="M20" s="476"/>
    </row>
    <row r="21" spans="1:13" s="14" customFormat="1" ht="31.5" customHeight="1">
      <c r="A21" s="480"/>
      <c r="B21" s="478"/>
      <c r="C21" s="478"/>
      <c r="D21" s="478"/>
      <c r="E21" s="478"/>
      <c r="F21" s="478"/>
      <c r="G21" s="478"/>
      <c r="H21" s="479"/>
      <c r="I21" s="468"/>
      <c r="J21" s="468"/>
      <c r="K21" s="471"/>
      <c r="L21" s="481" t="s">
        <v>65</v>
      </c>
      <c r="M21" s="482"/>
    </row>
    <row r="22" spans="1:13" s="14" customFormat="1" ht="3.75" customHeight="1">
      <c r="A22" s="30"/>
      <c r="B22" s="31"/>
      <c r="C22" s="32"/>
      <c r="D22" s="32"/>
      <c r="E22" s="32"/>
      <c r="F22" s="31"/>
      <c r="G22" s="31"/>
      <c r="H22" s="33"/>
      <c r="I22" s="469"/>
      <c r="J22" s="469"/>
      <c r="K22" s="472"/>
      <c r="L22" s="483"/>
      <c r="M22" s="484"/>
    </row>
    <row r="23" spans="1:13" s="14" customFormat="1" ht="12" customHeight="1">
      <c r="A23" s="498" t="s">
        <v>66</v>
      </c>
      <c r="B23" s="499"/>
      <c r="C23" s="501">
        <v>1</v>
      </c>
      <c r="D23" s="502"/>
      <c r="E23" s="502"/>
      <c r="F23" s="504" t="s">
        <v>67</v>
      </c>
      <c r="G23" s="499"/>
      <c r="H23" s="505"/>
      <c r="I23" s="506" t="s">
        <v>68</v>
      </c>
      <c r="J23" s="506" t="s">
        <v>68</v>
      </c>
      <c r="K23" s="506" t="s">
        <v>68</v>
      </c>
      <c r="L23" s="485" t="s">
        <v>69</v>
      </c>
      <c r="M23" s="202" t="s">
        <v>68</v>
      </c>
    </row>
    <row r="24" spans="1:13" s="14" customFormat="1" ht="12" customHeight="1">
      <c r="A24" s="491"/>
      <c r="B24" s="500"/>
      <c r="C24" s="503"/>
      <c r="D24" s="503"/>
      <c r="E24" s="503"/>
      <c r="F24" s="500"/>
      <c r="G24" s="500"/>
      <c r="H24" s="497"/>
      <c r="I24" s="486"/>
      <c r="J24" s="486"/>
      <c r="K24" s="507"/>
      <c r="L24" s="486"/>
      <c r="M24" s="488">
        <v>800</v>
      </c>
    </row>
    <row r="25" spans="1:13" s="14" customFormat="1" ht="12" customHeight="1">
      <c r="A25" s="490" t="s">
        <v>70</v>
      </c>
      <c r="B25" s="492" t="s">
        <v>207</v>
      </c>
      <c r="C25" s="494" t="s">
        <v>71</v>
      </c>
      <c r="D25" s="307" t="s">
        <v>189</v>
      </c>
      <c r="E25" s="494" t="s">
        <v>51</v>
      </c>
      <c r="F25" s="307" t="s">
        <v>190</v>
      </c>
      <c r="G25" s="494" t="s">
        <v>51</v>
      </c>
      <c r="H25" s="496" t="s">
        <v>72</v>
      </c>
      <c r="I25" s="250"/>
      <c r="J25" s="250"/>
      <c r="K25" s="250"/>
      <c r="L25" s="487"/>
      <c r="M25" s="489"/>
    </row>
    <row r="26" spans="1:13" s="14" customFormat="1" ht="12" customHeight="1">
      <c r="A26" s="491"/>
      <c r="B26" s="493"/>
      <c r="C26" s="495"/>
      <c r="D26" s="493"/>
      <c r="E26" s="495"/>
      <c r="F26" s="493"/>
      <c r="G26" s="495"/>
      <c r="H26" s="497"/>
      <c r="I26" s="251">
        <v>1200</v>
      </c>
      <c r="J26" s="252">
        <v>1800</v>
      </c>
      <c r="K26" s="253">
        <f>SUM(I26:J26)</f>
        <v>3000</v>
      </c>
      <c r="L26" s="485" t="s">
        <v>73</v>
      </c>
      <c r="M26" s="203"/>
    </row>
    <row r="27" spans="1:13" s="14" customFormat="1" ht="12" customHeight="1">
      <c r="A27" s="490" t="s">
        <v>74</v>
      </c>
      <c r="B27" s="492" t="s">
        <v>207</v>
      </c>
      <c r="C27" s="494" t="s">
        <v>71</v>
      </c>
      <c r="D27" s="307" t="s">
        <v>189</v>
      </c>
      <c r="E27" s="494" t="s">
        <v>51</v>
      </c>
      <c r="F27" s="307" t="s">
        <v>190</v>
      </c>
      <c r="G27" s="494" t="s">
        <v>71</v>
      </c>
      <c r="H27" s="496" t="s">
        <v>72</v>
      </c>
      <c r="I27" s="254"/>
      <c r="J27" s="254"/>
      <c r="K27" s="255"/>
      <c r="L27" s="486"/>
      <c r="M27" s="488">
        <v>2200</v>
      </c>
    </row>
    <row r="28" spans="1:13" s="14" customFormat="1" ht="12" customHeight="1">
      <c r="A28" s="516"/>
      <c r="B28" s="517"/>
      <c r="C28" s="518"/>
      <c r="D28" s="517"/>
      <c r="E28" s="518"/>
      <c r="F28" s="517"/>
      <c r="G28" s="518"/>
      <c r="H28" s="519"/>
      <c r="I28" s="256"/>
      <c r="J28" s="256"/>
      <c r="K28" s="257"/>
      <c r="L28" s="487"/>
      <c r="M28" s="489"/>
    </row>
    <row r="29" spans="1:13" s="14" customFormat="1" ht="12" customHeight="1">
      <c r="A29" s="498" t="s">
        <v>66</v>
      </c>
      <c r="B29" s="508"/>
      <c r="C29" s="501">
        <v>2</v>
      </c>
      <c r="D29" s="502"/>
      <c r="E29" s="502"/>
      <c r="F29" s="504" t="s">
        <v>67</v>
      </c>
      <c r="G29" s="499"/>
      <c r="H29" s="505"/>
      <c r="I29" s="64"/>
      <c r="J29" s="64"/>
      <c r="K29" s="64"/>
      <c r="L29" s="485" t="s">
        <v>69</v>
      </c>
      <c r="M29" s="203"/>
    </row>
    <row r="30" spans="1:13" s="14" customFormat="1" ht="12" customHeight="1">
      <c r="A30" s="509"/>
      <c r="B30" s="492"/>
      <c r="C30" s="503"/>
      <c r="D30" s="503"/>
      <c r="E30" s="503"/>
      <c r="F30" s="500"/>
      <c r="G30" s="500"/>
      <c r="H30" s="497"/>
      <c r="I30" s="201"/>
      <c r="J30" s="201"/>
      <c r="K30" s="201"/>
      <c r="L30" s="510"/>
      <c r="M30" s="512"/>
    </row>
    <row r="31" spans="1:13" s="14" customFormat="1" ht="12" customHeight="1">
      <c r="A31" s="514" t="s">
        <v>70</v>
      </c>
      <c r="B31" s="492" t="s">
        <v>207</v>
      </c>
      <c r="C31" s="494" t="s">
        <v>302</v>
      </c>
      <c r="D31" s="307" t="s">
        <v>189</v>
      </c>
      <c r="E31" s="494" t="s">
        <v>303</v>
      </c>
      <c r="F31" s="307" t="s">
        <v>190</v>
      </c>
      <c r="G31" s="494" t="s">
        <v>303</v>
      </c>
      <c r="H31" s="496" t="s">
        <v>72</v>
      </c>
      <c r="I31" s="250"/>
      <c r="J31" s="250"/>
      <c r="K31" s="250"/>
      <c r="L31" s="511"/>
      <c r="M31" s="513"/>
    </row>
    <row r="32" spans="1:13" s="14" customFormat="1" ht="12" customHeight="1">
      <c r="A32" s="515"/>
      <c r="B32" s="493"/>
      <c r="C32" s="495"/>
      <c r="D32" s="493"/>
      <c r="E32" s="495"/>
      <c r="F32" s="493"/>
      <c r="G32" s="494"/>
      <c r="H32" s="497"/>
      <c r="I32" s="251"/>
      <c r="J32" s="252"/>
      <c r="K32" s="253"/>
      <c r="L32" s="485" t="s">
        <v>73</v>
      </c>
      <c r="M32" s="203"/>
    </row>
    <row r="33" spans="1:13" s="14" customFormat="1" ht="12" customHeight="1">
      <c r="A33" s="514" t="s">
        <v>74</v>
      </c>
      <c r="B33" s="492" t="s">
        <v>207</v>
      </c>
      <c r="C33" s="494" t="s">
        <v>304</v>
      </c>
      <c r="D33" s="307" t="s">
        <v>189</v>
      </c>
      <c r="E33" s="494" t="s">
        <v>305</v>
      </c>
      <c r="F33" s="307" t="s">
        <v>190</v>
      </c>
      <c r="G33" s="494" t="s">
        <v>304</v>
      </c>
      <c r="H33" s="496" t="s">
        <v>72</v>
      </c>
      <c r="I33" s="250"/>
      <c r="J33" s="250"/>
      <c r="K33" s="250"/>
      <c r="L33" s="510"/>
      <c r="M33" s="512"/>
    </row>
    <row r="34" spans="1:13" s="14" customFormat="1" ht="12" customHeight="1">
      <c r="A34" s="520"/>
      <c r="B34" s="517"/>
      <c r="C34" s="518"/>
      <c r="D34" s="517"/>
      <c r="E34" s="518"/>
      <c r="F34" s="517"/>
      <c r="G34" s="518"/>
      <c r="H34" s="519"/>
      <c r="I34" s="258"/>
      <c r="J34" s="258"/>
      <c r="K34" s="258"/>
      <c r="L34" s="511"/>
      <c r="M34" s="513"/>
    </row>
    <row r="35" spans="1:13" s="14" customFormat="1" ht="12" customHeight="1">
      <c r="A35" s="498" t="s">
        <v>66</v>
      </c>
      <c r="B35" s="499"/>
      <c r="C35" s="501"/>
      <c r="D35" s="502"/>
      <c r="E35" s="502"/>
      <c r="F35" s="504" t="s">
        <v>67</v>
      </c>
      <c r="G35" s="499"/>
      <c r="H35" s="505"/>
      <c r="I35" s="204"/>
      <c r="J35" s="64"/>
      <c r="K35" s="205"/>
      <c r="L35" s="485" t="s">
        <v>69</v>
      </c>
      <c r="M35" s="203"/>
    </row>
    <row r="36" spans="1:13" s="14" customFormat="1" ht="12" customHeight="1">
      <c r="A36" s="491"/>
      <c r="B36" s="493"/>
      <c r="C36" s="495"/>
      <c r="D36" s="495"/>
      <c r="E36" s="495"/>
      <c r="F36" s="493"/>
      <c r="G36" s="493"/>
      <c r="H36" s="497"/>
      <c r="I36" s="259"/>
      <c r="J36" s="260"/>
      <c r="K36" s="261"/>
      <c r="L36" s="510"/>
      <c r="M36" s="512"/>
    </row>
    <row r="37" spans="1:13" s="14" customFormat="1" ht="12" customHeight="1">
      <c r="A37" s="490" t="s">
        <v>70</v>
      </c>
      <c r="B37" s="492" t="s">
        <v>207</v>
      </c>
      <c r="C37" s="494"/>
      <c r="D37" s="307" t="s">
        <v>189</v>
      </c>
      <c r="E37" s="494"/>
      <c r="F37" s="307" t="s">
        <v>190</v>
      </c>
      <c r="G37" s="494"/>
      <c r="H37" s="496" t="s">
        <v>72</v>
      </c>
      <c r="I37" s="251"/>
      <c r="J37" s="262"/>
      <c r="K37" s="263"/>
      <c r="L37" s="511"/>
      <c r="M37" s="513"/>
    </row>
    <row r="38" spans="1:13" s="14" customFormat="1" ht="12" customHeight="1">
      <c r="A38" s="491"/>
      <c r="B38" s="493"/>
      <c r="C38" s="495"/>
      <c r="D38" s="493"/>
      <c r="E38" s="495"/>
      <c r="F38" s="493"/>
      <c r="G38" s="495"/>
      <c r="H38" s="497"/>
      <c r="I38" s="259"/>
      <c r="J38" s="260"/>
      <c r="K38" s="253"/>
      <c r="L38" s="485" t="s">
        <v>73</v>
      </c>
      <c r="M38" s="203"/>
    </row>
    <row r="39" spans="1:13" s="14" customFormat="1" ht="12" customHeight="1">
      <c r="A39" s="490" t="s">
        <v>74</v>
      </c>
      <c r="B39" s="492" t="s">
        <v>207</v>
      </c>
      <c r="C39" s="494"/>
      <c r="D39" s="307" t="s">
        <v>189</v>
      </c>
      <c r="E39" s="494"/>
      <c r="F39" s="307" t="s">
        <v>190</v>
      </c>
      <c r="G39" s="494"/>
      <c r="H39" s="496" t="s">
        <v>72</v>
      </c>
      <c r="I39" s="259"/>
      <c r="J39" s="260"/>
      <c r="K39" s="261"/>
      <c r="L39" s="510"/>
      <c r="M39" s="512"/>
    </row>
    <row r="40" spans="1:13" s="14" customFormat="1" ht="12" customHeight="1">
      <c r="A40" s="516"/>
      <c r="B40" s="517"/>
      <c r="C40" s="518"/>
      <c r="D40" s="517"/>
      <c r="E40" s="518"/>
      <c r="F40" s="517"/>
      <c r="G40" s="518"/>
      <c r="H40" s="519"/>
      <c r="I40" s="264"/>
      <c r="J40" s="265"/>
      <c r="K40" s="266"/>
      <c r="L40" s="511"/>
      <c r="M40" s="513"/>
    </row>
    <row r="41" spans="1:13" s="14" customFormat="1" ht="12" customHeight="1">
      <c r="A41" s="498" t="s">
        <v>66</v>
      </c>
      <c r="B41" s="508"/>
      <c r="C41" s="501">
        <v>1</v>
      </c>
      <c r="D41" s="502"/>
      <c r="E41" s="502"/>
      <c r="F41" s="504" t="s">
        <v>67</v>
      </c>
      <c r="G41" s="499"/>
      <c r="H41" s="505"/>
      <c r="I41" s="267"/>
      <c r="J41" s="268"/>
      <c r="K41" s="269"/>
      <c r="L41" s="485" t="s">
        <v>69</v>
      </c>
      <c r="M41" s="203"/>
    </row>
    <row r="42" spans="1:13" s="14" customFormat="1" ht="12" customHeight="1">
      <c r="A42" s="509"/>
      <c r="B42" s="492"/>
      <c r="C42" s="495"/>
      <c r="D42" s="495"/>
      <c r="E42" s="495"/>
      <c r="F42" s="493"/>
      <c r="G42" s="493"/>
      <c r="H42" s="497"/>
      <c r="I42" s="259"/>
      <c r="J42" s="260"/>
      <c r="K42" s="261"/>
      <c r="L42" s="510"/>
      <c r="M42" s="512"/>
    </row>
    <row r="43" spans="1:13" s="14" customFormat="1" ht="12" customHeight="1">
      <c r="A43" s="514" t="s">
        <v>70</v>
      </c>
      <c r="B43" s="492" t="s">
        <v>207</v>
      </c>
      <c r="C43" s="494">
        <v>2</v>
      </c>
      <c r="D43" s="307" t="s">
        <v>189</v>
      </c>
      <c r="E43" s="494">
        <v>5</v>
      </c>
      <c r="F43" s="307" t="s">
        <v>190</v>
      </c>
      <c r="G43" s="494">
        <v>1</v>
      </c>
      <c r="H43" s="496" t="s">
        <v>72</v>
      </c>
      <c r="I43" s="522" t="s">
        <v>48</v>
      </c>
      <c r="J43" s="523"/>
      <c r="K43" s="524"/>
      <c r="L43" s="511"/>
      <c r="M43" s="513"/>
    </row>
    <row r="44" spans="1:13" s="14" customFormat="1" ht="12" customHeight="1">
      <c r="A44" s="515"/>
      <c r="B44" s="493"/>
      <c r="C44" s="495"/>
      <c r="D44" s="493"/>
      <c r="E44" s="495"/>
      <c r="F44" s="493"/>
      <c r="G44" s="494"/>
      <c r="H44" s="497"/>
      <c r="I44" s="259"/>
      <c r="J44" s="260"/>
      <c r="K44" s="261"/>
      <c r="L44" s="485" t="s">
        <v>73</v>
      </c>
      <c r="M44" s="203"/>
    </row>
    <row r="45" spans="1:13" s="14" customFormat="1" ht="12" customHeight="1">
      <c r="A45" s="514" t="s">
        <v>74</v>
      </c>
      <c r="B45" s="492" t="s">
        <v>207</v>
      </c>
      <c r="C45" s="494">
        <v>3</v>
      </c>
      <c r="D45" s="307" t="s">
        <v>189</v>
      </c>
      <c r="E45" s="494">
        <v>4</v>
      </c>
      <c r="F45" s="307" t="s">
        <v>190</v>
      </c>
      <c r="G45" s="494">
        <v>30</v>
      </c>
      <c r="H45" s="496" t="s">
        <v>72</v>
      </c>
      <c r="I45" s="259"/>
      <c r="J45" s="260"/>
      <c r="K45" s="261"/>
      <c r="L45" s="510"/>
      <c r="M45" s="512"/>
    </row>
    <row r="46" spans="1:13" s="14" customFormat="1" ht="12" customHeight="1" thickBot="1">
      <c r="A46" s="527"/>
      <c r="B46" s="528"/>
      <c r="C46" s="529"/>
      <c r="D46" s="528"/>
      <c r="E46" s="529"/>
      <c r="F46" s="528"/>
      <c r="G46" s="529"/>
      <c r="H46" s="530"/>
      <c r="I46" s="270"/>
      <c r="J46" s="270"/>
      <c r="K46" s="271"/>
      <c r="L46" s="532"/>
      <c r="M46" s="531"/>
    </row>
    <row r="47" spans="1:13" ht="12" customHeight="1"/>
    <row r="48" spans="1:13" ht="15.75" customHeight="1">
      <c r="A48" s="34" t="s">
        <v>75</v>
      </c>
      <c r="B48" s="35"/>
      <c r="C48" s="35"/>
      <c r="D48" s="35"/>
      <c r="E48" s="35"/>
      <c r="F48" s="35"/>
      <c r="G48" s="35"/>
      <c r="H48" s="35"/>
      <c r="I48" s="35"/>
      <c r="J48" s="35"/>
      <c r="K48" s="35"/>
      <c r="L48" s="35"/>
      <c r="M48" s="35"/>
    </row>
    <row r="49" spans="1:13">
      <c r="A49" s="521" t="s">
        <v>76</v>
      </c>
      <c r="B49" s="521"/>
      <c r="C49" s="521"/>
      <c r="D49" s="521"/>
      <c r="E49" s="521"/>
      <c r="F49" s="521"/>
      <c r="G49" s="521"/>
      <c r="H49" s="521"/>
      <c r="I49" s="521"/>
      <c r="J49" s="521"/>
      <c r="K49" s="521"/>
      <c r="L49" s="521"/>
      <c r="M49" s="521"/>
    </row>
    <row r="50" spans="1:13" ht="21" customHeight="1">
      <c r="A50" s="525" t="s">
        <v>77</v>
      </c>
      <c r="B50" s="526"/>
      <c r="C50" s="526"/>
      <c r="D50" s="526"/>
      <c r="E50" s="526"/>
      <c r="F50" s="526"/>
      <c r="G50" s="526"/>
      <c r="H50" s="526"/>
      <c r="I50" s="526"/>
      <c r="J50" s="526"/>
      <c r="K50" s="526"/>
      <c r="L50" s="526"/>
      <c r="M50" s="526"/>
    </row>
    <row r="51" spans="1:13" ht="21" customHeight="1">
      <c r="A51" s="72"/>
      <c r="B51" s="73"/>
      <c r="C51" s="73"/>
      <c r="D51" s="73"/>
      <c r="E51" s="73"/>
      <c r="F51" s="73"/>
      <c r="G51" s="73"/>
      <c r="H51" s="73"/>
      <c r="I51" s="73"/>
      <c r="J51" s="73"/>
      <c r="K51" s="73"/>
      <c r="L51" s="73"/>
      <c r="M51" s="73"/>
    </row>
    <row r="52" spans="1:13" ht="21" customHeight="1">
      <c r="A52" s="72"/>
      <c r="B52" s="73"/>
      <c r="C52" s="73"/>
      <c r="D52" s="73"/>
      <c r="E52" s="73"/>
      <c r="F52" s="73"/>
      <c r="G52" s="73"/>
      <c r="H52" s="73"/>
      <c r="I52" s="73"/>
      <c r="J52" s="73"/>
      <c r="K52" s="73"/>
      <c r="L52" s="73"/>
      <c r="M52" s="73"/>
    </row>
    <row r="53" spans="1:13" ht="21" customHeight="1">
      <c r="A53" s="72"/>
      <c r="B53" s="73"/>
      <c r="C53" s="73"/>
      <c r="D53" s="73"/>
      <c r="E53" s="73"/>
      <c r="F53" s="73"/>
      <c r="G53" s="73"/>
      <c r="H53" s="73"/>
      <c r="I53" s="73"/>
      <c r="J53" s="73"/>
      <c r="K53" s="73"/>
      <c r="L53" s="73"/>
      <c r="M53" s="73"/>
    </row>
  </sheetData>
  <sheetProtection formatCells="0" formatColumns="0" formatRows="0" insertColumns="0" insertRows="0" selectLockedCells="1"/>
  <mergeCells count="108">
    <mergeCell ref="A50:M50"/>
    <mergeCell ref="A45:A46"/>
    <mergeCell ref="B45:B46"/>
    <mergeCell ref="C45:C46"/>
    <mergeCell ref="D45:D46"/>
    <mergeCell ref="E45:E46"/>
    <mergeCell ref="F45:F46"/>
    <mergeCell ref="H45:H46"/>
    <mergeCell ref="M45:M46"/>
    <mergeCell ref="L44:L46"/>
    <mergeCell ref="G45:G46"/>
    <mergeCell ref="H39:H40"/>
    <mergeCell ref="B37:B38"/>
    <mergeCell ref="C37:C38"/>
    <mergeCell ref="D37:D38"/>
    <mergeCell ref="E37:E38"/>
    <mergeCell ref="F37:F38"/>
    <mergeCell ref="G37:G38"/>
    <mergeCell ref="A49:M49"/>
    <mergeCell ref="A41:B42"/>
    <mergeCell ref="C41:E42"/>
    <mergeCell ref="F41:H42"/>
    <mergeCell ref="L41:L43"/>
    <mergeCell ref="M42:M43"/>
    <mergeCell ref="A43:A44"/>
    <mergeCell ref="B43:B44"/>
    <mergeCell ref="C43:C44"/>
    <mergeCell ref="D43:D44"/>
    <mergeCell ref="E43:E44"/>
    <mergeCell ref="F43:F44"/>
    <mergeCell ref="G43:G44"/>
    <mergeCell ref="H43:H44"/>
    <mergeCell ref="I43:K43"/>
    <mergeCell ref="M39:M40"/>
    <mergeCell ref="G33:G34"/>
    <mergeCell ref="H33:H34"/>
    <mergeCell ref="M33:M34"/>
    <mergeCell ref="G39:G40"/>
    <mergeCell ref="A33:A34"/>
    <mergeCell ref="B33:B34"/>
    <mergeCell ref="C33:C34"/>
    <mergeCell ref="D33:D34"/>
    <mergeCell ref="E33:E34"/>
    <mergeCell ref="F33:F34"/>
    <mergeCell ref="A35:B36"/>
    <mergeCell ref="C35:E36"/>
    <mergeCell ref="F35:H36"/>
    <mergeCell ref="L35:L37"/>
    <mergeCell ref="M36:M37"/>
    <mergeCell ref="A37:A38"/>
    <mergeCell ref="H37:H38"/>
    <mergeCell ref="L38:L40"/>
    <mergeCell ref="A39:A40"/>
    <mergeCell ref="B39:B40"/>
    <mergeCell ref="C39:C40"/>
    <mergeCell ref="D39:D40"/>
    <mergeCell ref="E39:E40"/>
    <mergeCell ref="F39:F40"/>
    <mergeCell ref="M27:M28"/>
    <mergeCell ref="A29:B30"/>
    <mergeCell ref="C29:E30"/>
    <mergeCell ref="F29:H30"/>
    <mergeCell ref="L29:L31"/>
    <mergeCell ref="M30:M31"/>
    <mergeCell ref="A31:A32"/>
    <mergeCell ref="B31:B32"/>
    <mergeCell ref="C31:C32"/>
    <mergeCell ref="D31:D32"/>
    <mergeCell ref="L26:L28"/>
    <mergeCell ref="A27:A28"/>
    <mergeCell ref="B27:B28"/>
    <mergeCell ref="C27:C28"/>
    <mergeCell ref="D27:D28"/>
    <mergeCell ref="E27:E28"/>
    <mergeCell ref="F27:F28"/>
    <mergeCell ref="G27:G28"/>
    <mergeCell ref="H27:H28"/>
    <mergeCell ref="E31:E32"/>
    <mergeCell ref="F31:F32"/>
    <mergeCell ref="G31:G32"/>
    <mergeCell ref="H31:H32"/>
    <mergeCell ref="L32:L34"/>
    <mergeCell ref="L23:L25"/>
    <mergeCell ref="M24:M25"/>
    <mergeCell ref="A25:A26"/>
    <mergeCell ref="B25:B26"/>
    <mergeCell ref="C25:C26"/>
    <mergeCell ref="D25:D26"/>
    <mergeCell ref="E25:E26"/>
    <mergeCell ref="F25:F26"/>
    <mergeCell ref="G25:G26"/>
    <mergeCell ref="H25:H26"/>
    <mergeCell ref="A23:B24"/>
    <mergeCell ref="C23:E24"/>
    <mergeCell ref="F23:H24"/>
    <mergeCell ref="I23:I24"/>
    <mergeCell ref="J23:J24"/>
    <mergeCell ref="K23:K24"/>
    <mergeCell ref="A16:I16"/>
    <mergeCell ref="J16:M16"/>
    <mergeCell ref="A17:M17"/>
    <mergeCell ref="A18:M18"/>
    <mergeCell ref="I19:I22"/>
    <mergeCell ref="J19:J22"/>
    <mergeCell ref="K19:K22"/>
    <mergeCell ref="L19:M20"/>
    <mergeCell ref="A20:H21"/>
    <mergeCell ref="L21:M22"/>
  </mergeCells>
  <phoneticPr fontId="20"/>
  <printOptions horizontalCentered="1"/>
  <pageMargins left="0.47244094488188981" right="0.43307086614173229" top="0.39370078740157483" bottom="0" header="0.51181102362204722" footer="0.51181102362204722"/>
  <pageSetup paperSize="9" scale="70" orientation="portrait" blackAndWhite="1" cellComments="asDisplayed"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H53"/>
  <sheetViews>
    <sheetView showZeros="0" view="pageBreakPreview" zoomScale="85" zoomScaleNormal="90" zoomScaleSheetLayoutView="85" workbookViewId="0">
      <selection activeCell="AZ6" sqref="AZ6"/>
    </sheetView>
  </sheetViews>
  <sheetFormatPr defaultColWidth="9" defaultRowHeight="12"/>
  <cols>
    <col min="1" max="1" width="1.90625" style="102" customWidth="1"/>
    <col min="2" max="2" width="1.453125" style="102" customWidth="1"/>
    <col min="3" max="3" width="1.90625" style="102" customWidth="1"/>
    <col min="4" max="4" width="1.453125" style="102" customWidth="1"/>
    <col min="5" max="9" width="1.90625" style="102" customWidth="1"/>
    <col min="10" max="10" width="6" style="102" customWidth="1"/>
    <col min="11" max="11" width="1.90625" style="102" customWidth="1"/>
    <col min="12" max="12" width="7.453125" style="102" customWidth="1"/>
    <col min="13" max="27" width="1.90625" style="102" customWidth="1"/>
    <col min="28" max="28" width="20.453125" style="102" customWidth="1"/>
    <col min="29" max="45" width="1.90625" style="102" customWidth="1"/>
    <col min="46" max="46" width="2.08984375" style="102" customWidth="1"/>
    <col min="47" max="47" width="8.984375E-2" style="102" hidden="1" customWidth="1"/>
    <col min="48" max="48" width="0.6328125" style="102" customWidth="1"/>
    <col min="49" max="49" width="31.6328125" style="102" customWidth="1"/>
    <col min="50" max="50" width="3.6328125" style="102" customWidth="1"/>
    <col min="51" max="51" width="1.90625" style="102" customWidth="1"/>
    <col min="52" max="53" width="20.6328125" style="102" customWidth="1"/>
    <col min="54" max="54" width="9" style="102" customWidth="1"/>
    <col min="55" max="16384" width="9" style="102"/>
  </cols>
  <sheetData>
    <row r="1" spans="1:112" s="100" customFormat="1" ht="19.5" customHeight="1">
      <c r="A1" s="99"/>
      <c r="B1" s="533" t="s">
        <v>199</v>
      </c>
      <c r="C1" s="533"/>
      <c r="D1" s="533"/>
      <c r="E1" s="533"/>
      <c r="F1" s="533"/>
      <c r="G1" s="533"/>
      <c r="H1" s="533"/>
      <c r="I1" s="533"/>
      <c r="J1" s="533"/>
      <c r="K1" s="533"/>
      <c r="L1" s="533"/>
      <c r="AB1" s="534" t="s">
        <v>239</v>
      </c>
      <c r="AC1" s="535"/>
      <c r="AD1" s="535"/>
      <c r="AE1" s="535"/>
      <c r="AF1" s="535"/>
      <c r="AG1" s="535"/>
      <c r="AH1" s="535"/>
      <c r="AI1" s="535"/>
      <c r="AJ1" s="535"/>
      <c r="AK1" s="535"/>
      <c r="AL1" s="535"/>
      <c r="AM1" s="535"/>
      <c r="AN1" s="535"/>
      <c r="AO1" s="535"/>
      <c r="AP1" s="535"/>
      <c r="AQ1" s="535"/>
      <c r="AR1" s="535"/>
      <c r="AS1" s="535"/>
      <c r="AT1" s="535"/>
      <c r="AU1" s="535"/>
      <c r="AW1" s="101"/>
      <c r="AX1" s="101"/>
      <c r="AY1" s="101"/>
      <c r="AZ1" s="536"/>
      <c r="BA1" s="101"/>
      <c r="BB1" s="538" t="s">
        <v>240</v>
      </c>
      <c r="BC1" s="539"/>
      <c r="BD1" s="101"/>
      <c r="BE1" s="101"/>
      <c r="BF1" s="101"/>
      <c r="BG1" s="101"/>
      <c r="BH1" s="101"/>
      <c r="BI1" s="101"/>
      <c r="BJ1" s="101"/>
      <c r="BK1" s="101"/>
      <c r="BL1" s="101"/>
      <c r="BM1" s="101"/>
      <c r="BN1" s="101"/>
      <c r="BO1" s="101"/>
      <c r="BP1" s="101"/>
      <c r="BQ1" s="101"/>
      <c r="BR1" s="101"/>
      <c r="BS1" s="101"/>
      <c r="BT1" s="101"/>
      <c r="BU1" s="101"/>
      <c r="BV1" s="101"/>
      <c r="BW1" s="101"/>
      <c r="BX1" s="101"/>
      <c r="BY1" s="101"/>
      <c r="BZ1" s="101"/>
      <c r="CA1" s="101"/>
      <c r="CB1" s="101"/>
      <c r="CC1" s="101"/>
      <c r="CD1" s="101"/>
      <c r="CE1" s="101"/>
      <c r="CF1" s="101"/>
      <c r="CG1" s="101"/>
      <c r="CH1" s="101"/>
      <c r="CI1" s="101"/>
      <c r="CJ1" s="101"/>
      <c r="CK1" s="101"/>
      <c r="CL1" s="101"/>
      <c r="CM1" s="101"/>
      <c r="CN1" s="101"/>
      <c r="CO1" s="101"/>
      <c r="CP1" s="101"/>
      <c r="CQ1" s="101"/>
      <c r="CR1" s="101"/>
      <c r="CS1" s="101"/>
      <c r="CT1" s="101"/>
      <c r="CU1" s="101"/>
      <c r="CV1" s="101"/>
      <c r="CW1" s="101"/>
      <c r="CX1" s="101"/>
      <c r="CY1" s="101"/>
      <c r="CZ1" s="101"/>
      <c r="DA1" s="101"/>
      <c r="DB1" s="101"/>
      <c r="DC1" s="101"/>
      <c r="DD1" s="101"/>
      <c r="DE1" s="101"/>
      <c r="DF1" s="101"/>
      <c r="DG1" s="101"/>
      <c r="DH1" s="101"/>
    </row>
    <row r="2" spans="1:112" ht="30" customHeight="1">
      <c r="A2" s="540" t="s">
        <v>241</v>
      </c>
      <c r="B2" s="540"/>
      <c r="C2" s="540"/>
      <c r="D2" s="540"/>
      <c r="E2" s="540"/>
      <c r="F2" s="540"/>
      <c r="G2" s="540"/>
      <c r="H2" s="540"/>
      <c r="I2" s="540"/>
      <c r="J2" s="540"/>
      <c r="K2" s="540"/>
      <c r="L2" s="540"/>
      <c r="M2" s="540"/>
      <c r="N2" s="540"/>
      <c r="O2" s="540"/>
      <c r="P2" s="540"/>
      <c r="Q2" s="540"/>
      <c r="R2" s="540"/>
      <c r="S2" s="540"/>
      <c r="T2" s="540"/>
      <c r="U2" s="540"/>
      <c r="V2" s="540"/>
      <c r="W2" s="540"/>
      <c r="X2" s="540"/>
      <c r="Y2" s="540"/>
      <c r="Z2" s="540"/>
      <c r="AA2" s="540"/>
      <c r="AB2" s="540"/>
      <c r="AC2" s="540"/>
      <c r="AD2" s="540"/>
      <c r="AE2" s="540"/>
      <c r="AF2" s="540"/>
      <c r="AG2" s="540"/>
      <c r="AH2" s="540"/>
      <c r="AI2" s="540"/>
      <c r="AJ2" s="540"/>
      <c r="AK2" s="540"/>
      <c r="AL2" s="540"/>
      <c r="AM2" s="540"/>
      <c r="AN2" s="540"/>
      <c r="AO2" s="540"/>
      <c r="AP2" s="540"/>
      <c r="AQ2" s="540"/>
      <c r="AR2" s="540"/>
      <c r="AS2" s="540"/>
      <c r="AT2" s="540"/>
      <c r="AU2" s="540"/>
      <c r="AW2" s="103"/>
      <c r="AX2" s="103"/>
      <c r="AY2" s="103"/>
      <c r="AZ2" s="537"/>
      <c r="BA2" s="103"/>
      <c r="BB2" s="541">
        <f>COUNTBLANK(AC32)</f>
        <v>0</v>
      </c>
      <c r="BC2" s="542"/>
      <c r="BD2" s="103"/>
      <c r="BE2" s="103"/>
      <c r="BF2" s="103"/>
      <c r="BG2" s="103"/>
      <c r="BH2" s="103"/>
      <c r="BI2" s="103"/>
      <c r="BJ2" s="103"/>
      <c r="BK2" s="103"/>
      <c r="BL2" s="103"/>
      <c r="BM2" s="103"/>
      <c r="BN2" s="103"/>
      <c r="BO2" s="103"/>
      <c r="BP2" s="103"/>
      <c r="BQ2" s="103"/>
      <c r="BR2" s="103"/>
      <c r="BS2" s="103"/>
      <c r="BT2" s="103"/>
      <c r="BU2" s="103"/>
      <c r="BV2" s="103"/>
      <c r="BW2" s="103"/>
      <c r="BX2" s="103"/>
      <c r="BY2" s="103"/>
      <c r="BZ2" s="103"/>
      <c r="CA2" s="103"/>
      <c r="CB2" s="103"/>
      <c r="CC2" s="103"/>
      <c r="CD2" s="103"/>
      <c r="CE2" s="103"/>
      <c r="CF2" s="103"/>
      <c r="CG2" s="103"/>
      <c r="CH2" s="103"/>
      <c r="CI2" s="103"/>
      <c r="CJ2" s="103"/>
      <c r="CK2" s="103"/>
      <c r="CL2" s="103"/>
      <c r="CM2" s="103"/>
      <c r="CN2" s="103"/>
      <c r="CO2" s="103"/>
      <c r="CP2" s="103"/>
      <c r="CQ2" s="103"/>
      <c r="CR2" s="103"/>
      <c r="CS2" s="103"/>
      <c r="CT2" s="103"/>
      <c r="CU2" s="103"/>
      <c r="CV2" s="103"/>
      <c r="CW2" s="103"/>
      <c r="CX2" s="103"/>
      <c r="CY2" s="103"/>
      <c r="CZ2" s="103"/>
      <c r="DA2" s="103"/>
      <c r="DB2" s="103"/>
      <c r="DC2" s="103"/>
      <c r="DD2" s="103"/>
      <c r="DE2" s="103"/>
      <c r="DF2" s="103"/>
      <c r="DG2" s="103"/>
      <c r="DH2" s="103"/>
    </row>
    <row r="3" spans="1:112" ht="25" customHeight="1">
      <c r="A3" s="104"/>
      <c r="B3" s="104"/>
      <c r="C3" s="104"/>
      <c r="D3" s="104"/>
      <c r="E3" s="104"/>
      <c r="F3" s="104"/>
      <c r="G3" s="104"/>
      <c r="H3" s="104"/>
      <c r="I3" s="104"/>
      <c r="J3" s="104"/>
      <c r="K3" s="104"/>
      <c r="L3" s="104"/>
      <c r="M3" s="104"/>
      <c r="N3" s="104"/>
      <c r="O3" s="104"/>
      <c r="P3" s="104"/>
      <c r="Q3" s="104"/>
      <c r="R3" s="104"/>
      <c r="S3" s="104"/>
      <c r="T3" s="104"/>
      <c r="U3" s="104"/>
      <c r="V3" s="104"/>
      <c r="W3" s="105"/>
      <c r="X3" s="105"/>
      <c r="Y3" s="105"/>
      <c r="Z3" s="105"/>
      <c r="AA3" s="105"/>
      <c r="AB3" s="105"/>
      <c r="AC3" s="565" t="s">
        <v>352</v>
      </c>
      <c r="AD3" s="566"/>
      <c r="AE3" s="566"/>
      <c r="AF3" s="567">
        <v>2</v>
      </c>
      <c r="AG3" s="568"/>
      <c r="AH3" s="543" t="s">
        <v>189</v>
      </c>
      <c r="AI3" s="544"/>
      <c r="AJ3" s="569">
        <v>4</v>
      </c>
      <c r="AK3" s="570"/>
      <c r="AL3" s="543" t="s">
        <v>190</v>
      </c>
      <c r="AM3" s="544"/>
      <c r="AN3" s="569">
        <v>30</v>
      </c>
      <c r="AO3" s="570"/>
      <c r="AP3" s="543" t="s">
        <v>191</v>
      </c>
      <c r="AQ3" s="544"/>
      <c r="AR3" s="545" t="s">
        <v>219</v>
      </c>
      <c r="AS3" s="545"/>
      <c r="AT3" s="546"/>
      <c r="AU3" s="105"/>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row>
    <row r="4" spans="1:112" s="107" customFormat="1" ht="25" customHeight="1" thickBot="1">
      <c r="A4" s="106"/>
      <c r="B4" s="106"/>
      <c r="C4" s="106"/>
      <c r="D4" s="106"/>
      <c r="E4" s="106"/>
      <c r="F4" s="106"/>
      <c r="G4" s="106"/>
      <c r="H4" s="106"/>
      <c r="I4" s="106"/>
      <c r="J4" s="106"/>
      <c r="K4" s="106"/>
      <c r="L4" s="106"/>
      <c r="M4" s="106"/>
      <c r="N4" s="106"/>
      <c r="O4" s="106"/>
      <c r="P4" s="106"/>
      <c r="Q4" s="106"/>
      <c r="R4" s="106"/>
      <c r="S4" s="106"/>
      <c r="W4" s="547" t="s">
        <v>242</v>
      </c>
      <c r="X4" s="547"/>
      <c r="Y4" s="547"/>
      <c r="Z4" s="547"/>
      <c r="AA4" s="547"/>
      <c r="AB4" s="547"/>
      <c r="AC4" s="547"/>
      <c r="AD4" s="547"/>
      <c r="AE4" s="547"/>
      <c r="AF4" s="547"/>
      <c r="AG4" s="547"/>
      <c r="AH4" s="547"/>
      <c r="AI4" s="547"/>
      <c r="AJ4" s="547"/>
      <c r="AK4" s="547"/>
      <c r="AL4" s="547"/>
      <c r="AM4" s="547"/>
      <c r="AN4" s="547"/>
      <c r="AO4" s="547"/>
      <c r="AP4" s="547"/>
      <c r="AQ4" s="547"/>
      <c r="AR4" s="547"/>
      <c r="AS4" s="547"/>
      <c r="AT4" s="547"/>
      <c r="AU4" s="547"/>
      <c r="AW4" s="108"/>
      <c r="AX4" s="109" t="str">
        <f>IF(AND(0&lt;=(BA15-AZ15),(BA15-AZ15)&lt;=0,BA15&lt;&gt;""),"OK","NG")</f>
        <v>OK</v>
      </c>
      <c r="AY4" s="108"/>
      <c r="AZ4" s="110" t="s">
        <v>220</v>
      </c>
      <c r="BA4" s="111" t="s">
        <v>243</v>
      </c>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A4" s="108"/>
      <c r="CB4" s="108"/>
      <c r="CC4" s="108"/>
      <c r="CD4" s="108"/>
      <c r="CE4" s="108"/>
      <c r="CF4" s="108"/>
      <c r="CG4" s="108"/>
      <c r="CH4" s="108"/>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row>
    <row r="5" spans="1:112" ht="27" customHeight="1">
      <c r="A5" s="548" t="s">
        <v>244</v>
      </c>
      <c r="B5" s="549"/>
      <c r="C5" s="549"/>
      <c r="D5" s="549"/>
      <c r="E5" s="552" t="s">
        <v>245</v>
      </c>
      <c r="F5" s="553"/>
      <c r="G5" s="553"/>
      <c r="H5" s="553"/>
      <c r="I5" s="553"/>
      <c r="J5" s="553"/>
      <c r="K5" s="553"/>
      <c r="L5" s="553"/>
      <c r="M5" s="553"/>
      <c r="N5" s="553"/>
      <c r="O5" s="553"/>
      <c r="P5" s="553"/>
      <c r="Q5" s="553"/>
      <c r="R5" s="553"/>
      <c r="S5" s="553"/>
      <c r="T5" s="553"/>
      <c r="U5" s="553"/>
      <c r="V5" s="553"/>
      <c r="W5" s="553"/>
      <c r="X5" s="553"/>
      <c r="Y5" s="553"/>
      <c r="Z5" s="553"/>
      <c r="AA5" s="553"/>
      <c r="AB5" s="554"/>
      <c r="AC5" s="555">
        <v>1544472</v>
      </c>
      <c r="AD5" s="556"/>
      <c r="AE5" s="556"/>
      <c r="AF5" s="556"/>
      <c r="AG5" s="556"/>
      <c r="AH5" s="556"/>
      <c r="AI5" s="556"/>
      <c r="AJ5" s="556"/>
      <c r="AK5" s="556"/>
      <c r="AL5" s="556"/>
      <c r="AM5" s="556"/>
      <c r="AN5" s="556"/>
      <c r="AO5" s="556"/>
      <c r="AP5" s="556"/>
      <c r="AQ5" s="556"/>
      <c r="AR5" s="556"/>
      <c r="AS5" s="556"/>
      <c r="AT5" s="112"/>
      <c r="AU5" s="113"/>
      <c r="AV5" s="114"/>
      <c r="AW5" s="103"/>
      <c r="AX5" s="109" t="str">
        <f>IF(AND(-BA5&lt;=(AZ5-AC5),(AZ5-AC5)&lt;=BA5,AC5&lt;&gt;""),"OK","NG")</f>
        <v>OK</v>
      </c>
      <c r="AY5" s="103"/>
      <c r="AZ5" s="115">
        <f>SUM(AC6:AS8)</f>
        <v>1544472</v>
      </c>
      <c r="BA5" s="116">
        <f>COUNTA(AC6:AT8)-COUNTIF(AC6:AT8,"=0")</f>
        <v>3</v>
      </c>
      <c r="BB5" s="103"/>
      <c r="BC5" s="103"/>
      <c r="BD5" s="103"/>
      <c r="BE5" s="103"/>
      <c r="BF5" s="103"/>
      <c r="BG5" s="103"/>
      <c r="BH5" s="103"/>
      <c r="BI5" s="103"/>
      <c r="BJ5" s="103"/>
      <c r="BK5" s="103"/>
      <c r="BL5" s="103"/>
      <c r="BM5" s="103"/>
      <c r="BN5" s="103"/>
      <c r="BO5" s="103"/>
      <c r="BP5" s="103"/>
      <c r="BQ5" s="103"/>
      <c r="BR5" s="103"/>
      <c r="BS5" s="103"/>
      <c r="BT5" s="103"/>
      <c r="BU5" s="103"/>
      <c r="BV5" s="103"/>
      <c r="BW5" s="103"/>
      <c r="BX5" s="103"/>
      <c r="BY5" s="103"/>
      <c r="BZ5" s="103"/>
      <c r="CA5" s="103"/>
      <c r="CB5" s="103"/>
      <c r="CC5" s="103"/>
      <c r="CD5" s="103"/>
      <c r="CE5" s="103"/>
      <c r="CF5" s="103"/>
      <c r="CG5" s="103"/>
      <c r="CH5" s="103"/>
      <c r="CI5" s="103"/>
      <c r="CJ5" s="103"/>
      <c r="CK5" s="103"/>
      <c r="CL5" s="103"/>
      <c r="CM5" s="103"/>
      <c r="CN5" s="103"/>
      <c r="CO5" s="103"/>
      <c r="CP5" s="103"/>
      <c r="CQ5" s="103"/>
      <c r="CR5" s="103"/>
      <c r="CS5" s="103"/>
      <c r="CT5" s="103"/>
      <c r="CU5" s="103"/>
      <c r="CV5" s="103"/>
      <c r="CW5" s="103"/>
      <c r="CX5" s="103"/>
      <c r="CY5" s="103"/>
      <c r="CZ5" s="103"/>
      <c r="DA5" s="103"/>
      <c r="DB5" s="103"/>
      <c r="DC5" s="103"/>
      <c r="DD5" s="103"/>
      <c r="DE5" s="103"/>
      <c r="DF5" s="103"/>
      <c r="DG5" s="103"/>
      <c r="DH5" s="103"/>
    </row>
    <row r="6" spans="1:112" ht="27" customHeight="1">
      <c r="A6" s="550"/>
      <c r="B6" s="551"/>
      <c r="C6" s="551"/>
      <c r="D6" s="551"/>
      <c r="E6" s="557"/>
      <c r="F6" s="560" t="s">
        <v>246</v>
      </c>
      <c r="G6" s="561"/>
      <c r="H6" s="561"/>
      <c r="I6" s="561"/>
      <c r="J6" s="561"/>
      <c r="K6" s="561"/>
      <c r="L6" s="561"/>
      <c r="M6" s="561"/>
      <c r="N6" s="561"/>
      <c r="O6" s="561"/>
      <c r="P6" s="561"/>
      <c r="Q6" s="561"/>
      <c r="R6" s="561"/>
      <c r="S6" s="561"/>
      <c r="T6" s="561"/>
      <c r="U6" s="561"/>
      <c r="V6" s="561"/>
      <c r="W6" s="561"/>
      <c r="X6" s="561"/>
      <c r="Y6" s="561"/>
      <c r="Z6" s="561"/>
      <c r="AA6" s="561"/>
      <c r="AB6" s="562"/>
      <c r="AC6" s="563">
        <v>912337</v>
      </c>
      <c r="AD6" s="564"/>
      <c r="AE6" s="564"/>
      <c r="AF6" s="564"/>
      <c r="AG6" s="564"/>
      <c r="AH6" s="564"/>
      <c r="AI6" s="564"/>
      <c r="AJ6" s="564"/>
      <c r="AK6" s="564"/>
      <c r="AL6" s="564"/>
      <c r="AM6" s="564"/>
      <c r="AN6" s="564"/>
      <c r="AO6" s="564"/>
      <c r="AP6" s="564"/>
      <c r="AQ6" s="564"/>
      <c r="AR6" s="564"/>
      <c r="AS6" s="564"/>
      <c r="AT6" s="117"/>
      <c r="AU6" s="68"/>
      <c r="AV6" s="114"/>
      <c r="AW6" s="103"/>
      <c r="AX6" s="103"/>
      <c r="AY6" s="103"/>
      <c r="AZ6" s="118"/>
      <c r="BA6" s="119"/>
      <c r="BB6" s="103"/>
      <c r="BC6" s="103"/>
      <c r="BD6" s="103"/>
      <c r="BE6" s="103"/>
      <c r="BF6" s="103"/>
      <c r="BG6" s="103"/>
      <c r="BH6" s="103"/>
      <c r="BI6" s="103"/>
      <c r="BJ6" s="103"/>
      <c r="BK6" s="103"/>
      <c r="BL6" s="103"/>
      <c r="BM6" s="103"/>
      <c r="BN6" s="103"/>
      <c r="BO6" s="103"/>
      <c r="BP6" s="103"/>
      <c r="BQ6" s="103"/>
      <c r="BR6" s="103"/>
      <c r="BS6" s="103"/>
      <c r="BT6" s="103"/>
      <c r="BU6" s="103"/>
      <c r="BV6" s="103"/>
      <c r="BW6" s="103"/>
      <c r="BX6" s="103"/>
      <c r="BY6" s="103"/>
      <c r="BZ6" s="103"/>
      <c r="CA6" s="103"/>
      <c r="CB6" s="103"/>
      <c r="CC6" s="103"/>
      <c r="CD6" s="103"/>
      <c r="CE6" s="103"/>
      <c r="CF6" s="103"/>
      <c r="CG6" s="103"/>
      <c r="CH6" s="103"/>
      <c r="CI6" s="103"/>
      <c r="CJ6" s="103"/>
      <c r="CK6" s="103"/>
      <c r="CL6" s="103"/>
      <c r="CM6" s="103"/>
      <c r="CN6" s="103"/>
      <c r="CO6" s="103"/>
      <c r="CP6" s="103"/>
      <c r="CQ6" s="103"/>
      <c r="CR6" s="103"/>
      <c r="CS6" s="103"/>
      <c r="CT6" s="103"/>
      <c r="CU6" s="103"/>
      <c r="CV6" s="103"/>
      <c r="CW6" s="103"/>
      <c r="CX6" s="103"/>
      <c r="CY6" s="103"/>
      <c r="CZ6" s="103"/>
      <c r="DA6" s="103"/>
      <c r="DB6" s="103"/>
      <c r="DC6" s="103"/>
      <c r="DD6" s="103"/>
      <c r="DE6" s="103"/>
      <c r="DF6" s="103"/>
      <c r="DG6" s="103"/>
      <c r="DH6" s="103"/>
    </row>
    <row r="7" spans="1:112" ht="27" customHeight="1">
      <c r="A7" s="550"/>
      <c r="B7" s="551"/>
      <c r="C7" s="551"/>
      <c r="D7" s="551"/>
      <c r="E7" s="558"/>
      <c r="F7" s="560" t="s">
        <v>247</v>
      </c>
      <c r="G7" s="561"/>
      <c r="H7" s="561"/>
      <c r="I7" s="561"/>
      <c r="J7" s="561"/>
      <c r="K7" s="561"/>
      <c r="L7" s="561"/>
      <c r="M7" s="561"/>
      <c r="N7" s="561"/>
      <c r="O7" s="561"/>
      <c r="P7" s="561"/>
      <c r="Q7" s="561"/>
      <c r="R7" s="561"/>
      <c r="S7" s="561"/>
      <c r="T7" s="561"/>
      <c r="U7" s="561"/>
      <c r="V7" s="561"/>
      <c r="W7" s="561"/>
      <c r="X7" s="561"/>
      <c r="Y7" s="561"/>
      <c r="Z7" s="561"/>
      <c r="AA7" s="561"/>
      <c r="AB7" s="562"/>
      <c r="AC7" s="563">
        <v>611449</v>
      </c>
      <c r="AD7" s="564"/>
      <c r="AE7" s="564"/>
      <c r="AF7" s="564"/>
      <c r="AG7" s="564"/>
      <c r="AH7" s="564"/>
      <c r="AI7" s="564"/>
      <c r="AJ7" s="564"/>
      <c r="AK7" s="564"/>
      <c r="AL7" s="564"/>
      <c r="AM7" s="564"/>
      <c r="AN7" s="564"/>
      <c r="AO7" s="564"/>
      <c r="AP7" s="564"/>
      <c r="AQ7" s="564"/>
      <c r="AR7" s="564"/>
      <c r="AS7" s="564"/>
      <c r="AT7" s="117"/>
      <c r="AU7" s="68"/>
      <c r="AV7" s="114"/>
      <c r="AW7" s="103"/>
      <c r="AX7" s="103"/>
      <c r="AY7" s="103"/>
      <c r="AZ7" s="110" t="s">
        <v>221</v>
      </c>
      <c r="BA7" s="111" t="s">
        <v>243</v>
      </c>
      <c r="BB7" s="103"/>
      <c r="BC7" s="103"/>
      <c r="BD7" s="103"/>
      <c r="BE7" s="103"/>
      <c r="BF7" s="103"/>
      <c r="BG7" s="103"/>
      <c r="BH7" s="103"/>
      <c r="BI7" s="103"/>
      <c r="BJ7" s="103"/>
      <c r="BK7" s="103"/>
      <c r="BL7" s="103"/>
      <c r="BM7" s="103"/>
      <c r="BN7" s="103"/>
      <c r="BO7" s="103"/>
      <c r="BP7" s="103"/>
      <c r="BQ7" s="103"/>
      <c r="BR7" s="103"/>
      <c r="BS7" s="103"/>
      <c r="BT7" s="103"/>
      <c r="BU7" s="103"/>
      <c r="BV7" s="103"/>
      <c r="BW7" s="103"/>
      <c r="BX7" s="103"/>
      <c r="BY7" s="103"/>
      <c r="BZ7" s="103"/>
      <c r="CA7" s="103"/>
      <c r="CB7" s="103"/>
      <c r="CC7" s="103"/>
      <c r="CD7" s="103"/>
      <c r="CE7" s="103"/>
      <c r="CF7" s="103"/>
      <c r="CG7" s="103"/>
      <c r="CH7" s="103"/>
      <c r="CI7" s="103"/>
      <c r="CJ7" s="103"/>
      <c r="CK7" s="103"/>
      <c r="CL7" s="103"/>
      <c r="CM7" s="103"/>
      <c r="CN7" s="103"/>
      <c r="CO7" s="103"/>
      <c r="CP7" s="103"/>
      <c r="CQ7" s="103"/>
      <c r="CR7" s="103"/>
      <c r="CS7" s="103"/>
      <c r="CT7" s="103"/>
      <c r="CU7" s="103"/>
      <c r="CV7" s="103"/>
      <c r="CW7" s="103"/>
      <c r="CX7" s="103"/>
      <c r="CY7" s="103"/>
      <c r="CZ7" s="103"/>
      <c r="DA7" s="103"/>
      <c r="DB7" s="103"/>
      <c r="DC7" s="103"/>
      <c r="DD7" s="103"/>
      <c r="DE7" s="103"/>
      <c r="DF7" s="103"/>
      <c r="DG7" s="103"/>
      <c r="DH7" s="103"/>
    </row>
    <row r="8" spans="1:112" ht="27" customHeight="1">
      <c r="A8" s="550"/>
      <c r="B8" s="551"/>
      <c r="C8" s="551"/>
      <c r="D8" s="551"/>
      <c r="E8" s="559"/>
      <c r="F8" s="560" t="s">
        <v>248</v>
      </c>
      <c r="G8" s="561"/>
      <c r="H8" s="561"/>
      <c r="I8" s="561"/>
      <c r="J8" s="561"/>
      <c r="K8" s="561"/>
      <c r="L8" s="561"/>
      <c r="M8" s="561"/>
      <c r="N8" s="561"/>
      <c r="O8" s="561"/>
      <c r="P8" s="561"/>
      <c r="Q8" s="561"/>
      <c r="R8" s="561"/>
      <c r="S8" s="561"/>
      <c r="T8" s="561"/>
      <c r="U8" s="561"/>
      <c r="V8" s="561"/>
      <c r="W8" s="561"/>
      <c r="X8" s="561"/>
      <c r="Y8" s="561"/>
      <c r="Z8" s="561"/>
      <c r="AA8" s="561"/>
      <c r="AB8" s="562"/>
      <c r="AC8" s="563">
        <v>20686</v>
      </c>
      <c r="AD8" s="571"/>
      <c r="AE8" s="571"/>
      <c r="AF8" s="571"/>
      <c r="AG8" s="571"/>
      <c r="AH8" s="571"/>
      <c r="AI8" s="571"/>
      <c r="AJ8" s="571"/>
      <c r="AK8" s="571"/>
      <c r="AL8" s="571"/>
      <c r="AM8" s="571"/>
      <c r="AN8" s="571"/>
      <c r="AO8" s="571"/>
      <c r="AP8" s="571"/>
      <c r="AQ8" s="571"/>
      <c r="AR8" s="571"/>
      <c r="AS8" s="571"/>
      <c r="AT8" s="117"/>
      <c r="AU8" s="120"/>
      <c r="AV8" s="114"/>
      <c r="AW8" s="103"/>
      <c r="AX8" s="103"/>
      <c r="AY8" s="103"/>
      <c r="AZ8" s="115">
        <f>SUM(AC10:AT11)</f>
        <v>1302681</v>
      </c>
      <c r="BA8" s="116">
        <f>COUNTA(AC9:AT10)-COUNTIF(AC9:AT10,"=0")</f>
        <v>2</v>
      </c>
      <c r="BB8" s="103"/>
      <c r="BC8" s="103"/>
      <c r="BD8" s="103"/>
      <c r="BE8" s="103"/>
      <c r="BF8" s="103"/>
      <c r="BG8" s="103"/>
      <c r="BH8" s="103"/>
      <c r="BI8" s="103"/>
      <c r="BJ8" s="103"/>
      <c r="BK8" s="103"/>
      <c r="BL8" s="103"/>
      <c r="BM8" s="103"/>
      <c r="BN8" s="103"/>
      <c r="BO8" s="103"/>
      <c r="BP8" s="103"/>
      <c r="BQ8" s="103"/>
      <c r="BR8" s="103"/>
      <c r="BS8" s="103"/>
      <c r="BT8" s="103"/>
      <c r="BU8" s="103"/>
      <c r="BV8" s="103"/>
      <c r="BW8" s="103"/>
      <c r="BX8" s="103"/>
      <c r="BY8" s="103"/>
      <c r="BZ8" s="103"/>
      <c r="CA8" s="103"/>
      <c r="CB8" s="103"/>
      <c r="CC8" s="103"/>
      <c r="CD8" s="103"/>
      <c r="CE8" s="103"/>
      <c r="CF8" s="103"/>
      <c r="CG8" s="103"/>
      <c r="CH8" s="103"/>
      <c r="CI8" s="103"/>
      <c r="CJ8" s="103"/>
      <c r="CK8" s="103"/>
      <c r="CL8" s="103"/>
      <c r="CM8" s="103"/>
      <c r="CN8" s="103"/>
      <c r="CO8" s="103"/>
      <c r="CP8" s="103"/>
      <c r="CQ8" s="103"/>
      <c r="CR8" s="103"/>
      <c r="CS8" s="103"/>
      <c r="CT8" s="103"/>
      <c r="CU8" s="103"/>
      <c r="CV8" s="103"/>
      <c r="CW8" s="103"/>
      <c r="CX8" s="103"/>
      <c r="CY8" s="103"/>
      <c r="CZ8" s="103"/>
      <c r="DA8" s="103"/>
      <c r="DB8" s="103"/>
      <c r="DC8" s="103"/>
      <c r="DD8" s="103"/>
      <c r="DE8" s="103"/>
      <c r="DF8" s="103"/>
      <c r="DG8" s="103"/>
      <c r="DH8" s="103"/>
    </row>
    <row r="9" spans="1:112" ht="27" customHeight="1">
      <c r="A9" s="550"/>
      <c r="B9" s="551"/>
      <c r="C9" s="551"/>
      <c r="D9" s="551"/>
      <c r="E9" s="572" t="s">
        <v>249</v>
      </c>
      <c r="F9" s="573"/>
      <c r="G9" s="573"/>
      <c r="H9" s="573"/>
      <c r="I9" s="573"/>
      <c r="J9" s="573"/>
      <c r="K9" s="573"/>
      <c r="L9" s="573"/>
      <c r="M9" s="573"/>
      <c r="N9" s="573"/>
      <c r="O9" s="573"/>
      <c r="P9" s="573"/>
      <c r="Q9" s="573"/>
      <c r="R9" s="573"/>
      <c r="S9" s="573"/>
      <c r="T9" s="573"/>
      <c r="U9" s="573"/>
      <c r="V9" s="573"/>
      <c r="W9" s="573"/>
      <c r="X9" s="573"/>
      <c r="Y9" s="573"/>
      <c r="Z9" s="573"/>
      <c r="AA9" s="573"/>
      <c r="AB9" s="574"/>
      <c r="AC9" s="563">
        <v>1302681</v>
      </c>
      <c r="AD9" s="571"/>
      <c r="AE9" s="571"/>
      <c r="AF9" s="571"/>
      <c r="AG9" s="571"/>
      <c r="AH9" s="571"/>
      <c r="AI9" s="571"/>
      <c r="AJ9" s="571"/>
      <c r="AK9" s="571"/>
      <c r="AL9" s="571"/>
      <c r="AM9" s="571"/>
      <c r="AN9" s="571"/>
      <c r="AO9" s="571"/>
      <c r="AP9" s="571"/>
      <c r="AQ9" s="571"/>
      <c r="AR9" s="571"/>
      <c r="AS9" s="571"/>
      <c r="AT9" s="117"/>
      <c r="AU9" s="68"/>
      <c r="AV9" s="114"/>
      <c r="AW9" s="103"/>
      <c r="AX9" s="109" t="str">
        <f>IF(AND(-BA8&lt;=(AZ8-AC9),(AZ8-AC9)&lt;=BA8,AC9&lt;&gt;""),"OK","NG")</f>
        <v>OK</v>
      </c>
      <c r="AY9" s="103"/>
      <c r="AZ9" s="121"/>
      <c r="BA9" s="121"/>
      <c r="BB9" s="103"/>
      <c r="BC9" s="103"/>
      <c r="BD9" s="103"/>
      <c r="BE9" s="103"/>
      <c r="BF9" s="103"/>
      <c r="BG9" s="103"/>
      <c r="BH9" s="103"/>
      <c r="BI9" s="103"/>
      <c r="BJ9" s="103"/>
      <c r="BK9" s="103"/>
      <c r="BL9" s="103"/>
      <c r="BM9" s="103"/>
      <c r="BN9" s="103"/>
      <c r="BO9" s="103"/>
      <c r="BP9" s="103"/>
      <c r="BQ9" s="103"/>
      <c r="BR9" s="103"/>
      <c r="BS9" s="103"/>
      <c r="BT9" s="103"/>
      <c r="BU9" s="103"/>
      <c r="BV9" s="103"/>
      <c r="BW9" s="103"/>
      <c r="BX9" s="103"/>
      <c r="BY9" s="103"/>
      <c r="BZ9" s="103"/>
      <c r="CA9" s="103"/>
      <c r="CB9" s="103"/>
      <c r="CC9" s="103"/>
      <c r="CD9" s="103"/>
      <c r="CE9" s="103"/>
      <c r="CF9" s="103"/>
      <c r="CG9" s="103"/>
      <c r="CH9" s="103"/>
      <c r="CI9" s="103"/>
      <c r="CJ9" s="103"/>
      <c r="CK9" s="103"/>
      <c r="CL9" s="103"/>
      <c r="CM9" s="103"/>
      <c r="CN9" s="103"/>
      <c r="CO9" s="103"/>
      <c r="CP9" s="103"/>
      <c r="CQ9" s="103"/>
      <c r="CR9" s="103"/>
      <c r="CS9" s="103"/>
      <c r="CT9" s="103"/>
      <c r="CU9" s="103"/>
      <c r="CV9" s="103"/>
      <c r="CW9" s="103"/>
      <c r="CX9" s="103"/>
      <c r="CY9" s="103"/>
      <c r="CZ9" s="103"/>
      <c r="DA9" s="103"/>
      <c r="DB9" s="103"/>
      <c r="DC9" s="103"/>
      <c r="DD9" s="103"/>
      <c r="DE9" s="103"/>
      <c r="DF9" s="103"/>
      <c r="DG9" s="103"/>
      <c r="DH9" s="103"/>
    </row>
    <row r="10" spans="1:112" ht="27" customHeight="1">
      <c r="A10" s="550"/>
      <c r="B10" s="551"/>
      <c r="C10" s="551"/>
      <c r="D10" s="551"/>
      <c r="E10" s="557"/>
      <c r="F10" s="560" t="s">
        <v>250</v>
      </c>
      <c r="G10" s="561"/>
      <c r="H10" s="561"/>
      <c r="I10" s="561"/>
      <c r="J10" s="561"/>
      <c r="K10" s="561"/>
      <c r="L10" s="561"/>
      <c r="M10" s="561"/>
      <c r="N10" s="561"/>
      <c r="O10" s="561"/>
      <c r="P10" s="561"/>
      <c r="Q10" s="561"/>
      <c r="R10" s="561"/>
      <c r="S10" s="561"/>
      <c r="T10" s="561"/>
      <c r="U10" s="561"/>
      <c r="V10" s="561"/>
      <c r="W10" s="561"/>
      <c r="X10" s="561"/>
      <c r="Y10" s="561"/>
      <c r="Z10" s="561"/>
      <c r="AA10" s="561"/>
      <c r="AB10" s="562"/>
      <c r="AC10" s="563">
        <v>1035189</v>
      </c>
      <c r="AD10" s="571"/>
      <c r="AE10" s="571"/>
      <c r="AF10" s="571"/>
      <c r="AG10" s="571"/>
      <c r="AH10" s="571"/>
      <c r="AI10" s="571"/>
      <c r="AJ10" s="571"/>
      <c r="AK10" s="571"/>
      <c r="AL10" s="571"/>
      <c r="AM10" s="571"/>
      <c r="AN10" s="571"/>
      <c r="AO10" s="571"/>
      <c r="AP10" s="571"/>
      <c r="AQ10" s="571"/>
      <c r="AR10" s="571"/>
      <c r="AS10" s="571"/>
      <c r="AT10" s="117"/>
      <c r="AU10" s="68"/>
      <c r="AV10" s="114"/>
      <c r="AW10" s="103"/>
      <c r="AX10" s="103"/>
      <c r="AY10" s="103"/>
      <c r="AZ10" s="110" t="s">
        <v>222</v>
      </c>
      <c r="BA10" s="111" t="s">
        <v>243</v>
      </c>
      <c r="BB10" s="103"/>
      <c r="BC10" s="103"/>
      <c r="BD10" s="103"/>
      <c r="BE10" s="103"/>
      <c r="BF10" s="103"/>
      <c r="BG10" s="103"/>
      <c r="BH10" s="103"/>
      <c r="BI10" s="103"/>
      <c r="BJ10" s="103"/>
      <c r="BK10" s="103"/>
      <c r="BL10" s="103"/>
      <c r="BM10" s="103"/>
      <c r="BN10" s="103"/>
      <c r="BO10" s="103"/>
      <c r="BP10" s="103"/>
      <c r="BQ10" s="103"/>
      <c r="BR10" s="103"/>
      <c r="BS10" s="103"/>
      <c r="BT10" s="103"/>
      <c r="BU10" s="103"/>
      <c r="BV10" s="103"/>
      <c r="BW10" s="103"/>
      <c r="BX10" s="103"/>
      <c r="BY10" s="103"/>
      <c r="BZ10" s="103"/>
      <c r="CA10" s="103"/>
      <c r="CB10" s="103"/>
      <c r="CC10" s="103"/>
      <c r="CD10" s="103"/>
      <c r="CE10" s="103"/>
      <c r="CF10" s="103"/>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row>
    <row r="11" spans="1:112" ht="27" customHeight="1">
      <c r="A11" s="550"/>
      <c r="B11" s="551"/>
      <c r="C11" s="551"/>
      <c r="D11" s="551"/>
      <c r="E11" s="559"/>
      <c r="F11" s="560" t="s">
        <v>251</v>
      </c>
      <c r="G11" s="561"/>
      <c r="H11" s="561"/>
      <c r="I11" s="561"/>
      <c r="J11" s="561"/>
      <c r="K11" s="561"/>
      <c r="L11" s="561"/>
      <c r="M11" s="561"/>
      <c r="N11" s="561"/>
      <c r="O11" s="561"/>
      <c r="P11" s="561"/>
      <c r="Q11" s="561"/>
      <c r="R11" s="561"/>
      <c r="S11" s="561"/>
      <c r="T11" s="561"/>
      <c r="U11" s="561"/>
      <c r="V11" s="561"/>
      <c r="W11" s="561"/>
      <c r="X11" s="561"/>
      <c r="Y11" s="561"/>
      <c r="Z11" s="561"/>
      <c r="AA11" s="561"/>
      <c r="AB11" s="562"/>
      <c r="AC11" s="563">
        <v>267492</v>
      </c>
      <c r="AD11" s="571"/>
      <c r="AE11" s="571"/>
      <c r="AF11" s="571"/>
      <c r="AG11" s="571"/>
      <c r="AH11" s="571"/>
      <c r="AI11" s="571"/>
      <c r="AJ11" s="571"/>
      <c r="AK11" s="571"/>
      <c r="AL11" s="571"/>
      <c r="AM11" s="571"/>
      <c r="AN11" s="571"/>
      <c r="AO11" s="571"/>
      <c r="AP11" s="571"/>
      <c r="AQ11" s="571"/>
      <c r="AR11" s="571"/>
      <c r="AS11" s="571"/>
      <c r="AT11" s="117"/>
      <c r="AU11" s="68"/>
      <c r="AV11" s="114"/>
      <c r="AW11" s="103"/>
      <c r="AX11" s="103"/>
      <c r="AY11" s="103"/>
      <c r="AZ11" s="115">
        <f>AC13+AC15+AC16</f>
        <v>241791</v>
      </c>
      <c r="BA11" s="116">
        <f>COUNTA(AC13,AC16,AC15)-COUNTIF(AC10,"=0")</f>
        <v>3</v>
      </c>
      <c r="BB11" s="103"/>
      <c r="BC11" s="103"/>
      <c r="BD11" s="103"/>
      <c r="BE11" s="103"/>
      <c r="BF11" s="103"/>
      <c r="BG11" s="103"/>
      <c r="BH11" s="103"/>
      <c r="BI11" s="103"/>
      <c r="BJ11" s="103"/>
      <c r="BK11" s="103"/>
      <c r="BL11" s="103"/>
      <c r="BM11" s="103"/>
      <c r="BN11" s="103"/>
      <c r="BO11" s="103"/>
      <c r="BP11" s="103"/>
      <c r="BQ11" s="103"/>
      <c r="BR11" s="103"/>
      <c r="BS11" s="103"/>
      <c r="BT11" s="103"/>
      <c r="BU11" s="103"/>
      <c r="BV11" s="103"/>
      <c r="BW11" s="103"/>
      <c r="BX11" s="103"/>
      <c r="BY11" s="103"/>
      <c r="BZ11" s="103"/>
      <c r="CA11" s="103"/>
      <c r="CB11" s="103"/>
      <c r="CC11" s="103"/>
      <c r="CD11" s="103"/>
      <c r="CE11" s="103"/>
      <c r="CF11" s="103"/>
      <c r="CG11" s="103"/>
      <c r="CH11" s="103"/>
      <c r="CI11" s="103"/>
      <c r="CJ11" s="103"/>
      <c r="CK11" s="103"/>
      <c r="CL11" s="103"/>
      <c r="CM11" s="103"/>
      <c r="CN11" s="103"/>
      <c r="CO11" s="103"/>
      <c r="CP11" s="103"/>
      <c r="CQ11" s="103"/>
      <c r="CR11" s="103"/>
      <c r="CS11" s="103"/>
      <c r="CT11" s="103"/>
      <c r="CU11" s="103"/>
      <c r="CV11" s="103"/>
      <c r="CW11" s="103"/>
      <c r="CX11" s="103"/>
      <c r="CY11" s="103"/>
      <c r="CZ11" s="103"/>
      <c r="DA11" s="103"/>
      <c r="DB11" s="103"/>
      <c r="DC11" s="103"/>
      <c r="DD11" s="103"/>
      <c r="DE11" s="103"/>
      <c r="DF11" s="103"/>
      <c r="DG11" s="103"/>
      <c r="DH11" s="103"/>
    </row>
    <row r="12" spans="1:112" ht="27" customHeight="1">
      <c r="A12" s="550"/>
      <c r="B12" s="551"/>
      <c r="C12" s="551"/>
      <c r="D12" s="551"/>
      <c r="E12" s="572" t="s">
        <v>252</v>
      </c>
      <c r="F12" s="573"/>
      <c r="G12" s="573"/>
      <c r="H12" s="573"/>
      <c r="I12" s="573"/>
      <c r="J12" s="573"/>
      <c r="K12" s="573"/>
      <c r="L12" s="573"/>
      <c r="M12" s="573"/>
      <c r="N12" s="573"/>
      <c r="O12" s="573"/>
      <c r="P12" s="573"/>
      <c r="Q12" s="573"/>
      <c r="R12" s="573"/>
      <c r="S12" s="573"/>
      <c r="T12" s="573"/>
      <c r="U12" s="573"/>
      <c r="V12" s="573"/>
      <c r="W12" s="573"/>
      <c r="X12" s="573"/>
      <c r="Y12" s="573"/>
      <c r="Z12" s="573"/>
      <c r="AA12" s="573"/>
      <c r="AB12" s="574"/>
      <c r="AC12" s="563">
        <v>241791</v>
      </c>
      <c r="AD12" s="571"/>
      <c r="AE12" s="571"/>
      <c r="AF12" s="571"/>
      <c r="AG12" s="571"/>
      <c r="AH12" s="571"/>
      <c r="AI12" s="571"/>
      <c r="AJ12" s="571"/>
      <c r="AK12" s="571"/>
      <c r="AL12" s="571"/>
      <c r="AM12" s="571"/>
      <c r="AN12" s="571"/>
      <c r="AO12" s="571"/>
      <c r="AP12" s="571"/>
      <c r="AQ12" s="571"/>
      <c r="AR12" s="571"/>
      <c r="AS12" s="571"/>
      <c r="AT12" s="117"/>
      <c r="AU12" s="68"/>
      <c r="AV12" s="114"/>
      <c r="AW12" s="103"/>
      <c r="AX12" s="109" t="str">
        <f>IF(AND(-BA11&lt;=(AZ11-AC12),(AZ11-AC12)&lt;=BA11,AC12&lt;&gt;""),"OK","NG")</f>
        <v>OK</v>
      </c>
      <c r="AY12" s="103"/>
      <c r="AZ12" s="122"/>
      <c r="BA12" s="123"/>
      <c r="BB12" s="103"/>
      <c r="BC12" s="103"/>
      <c r="BD12" s="103"/>
      <c r="BE12" s="103"/>
      <c r="BF12" s="103"/>
      <c r="BG12" s="103"/>
      <c r="BH12" s="103"/>
      <c r="BI12" s="103"/>
      <c r="BJ12" s="103"/>
      <c r="BK12" s="103"/>
      <c r="BL12" s="103"/>
      <c r="BM12" s="103"/>
      <c r="BN12" s="103"/>
      <c r="BO12" s="103"/>
      <c r="BP12" s="103"/>
      <c r="BQ12" s="103"/>
      <c r="BR12" s="103"/>
      <c r="BS12" s="103"/>
      <c r="BT12" s="103"/>
      <c r="BU12" s="103"/>
      <c r="BV12" s="103"/>
      <c r="BW12" s="103"/>
      <c r="BX12" s="103"/>
      <c r="BY12" s="103"/>
      <c r="BZ12" s="103"/>
      <c r="CA12" s="103"/>
      <c r="CB12" s="103"/>
      <c r="CC12" s="103"/>
      <c r="CD12" s="103"/>
      <c r="CE12" s="103"/>
      <c r="CF12" s="103"/>
      <c r="CG12" s="103"/>
      <c r="CH12" s="103"/>
      <c r="CI12" s="103"/>
      <c r="CJ12" s="103"/>
      <c r="CK12" s="103"/>
      <c r="CL12" s="103"/>
      <c r="CM12" s="103"/>
      <c r="CN12" s="103"/>
      <c r="CO12" s="103"/>
      <c r="CP12" s="103"/>
      <c r="CQ12" s="103"/>
      <c r="CR12" s="103"/>
      <c r="CS12" s="103"/>
      <c r="CT12" s="103"/>
      <c r="CU12" s="103"/>
      <c r="CV12" s="103"/>
      <c r="CW12" s="103"/>
      <c r="CX12" s="103"/>
      <c r="CY12" s="103"/>
      <c r="CZ12" s="103"/>
      <c r="DA12" s="103"/>
      <c r="DB12" s="103"/>
      <c r="DC12" s="103"/>
      <c r="DD12" s="103"/>
      <c r="DE12" s="103"/>
      <c r="DF12" s="103"/>
      <c r="DG12" s="103"/>
      <c r="DH12" s="103"/>
    </row>
    <row r="13" spans="1:112" ht="27" customHeight="1">
      <c r="A13" s="550"/>
      <c r="B13" s="551"/>
      <c r="C13" s="551"/>
      <c r="D13" s="551"/>
      <c r="E13" s="557"/>
      <c r="F13" s="575" t="s">
        <v>253</v>
      </c>
      <c r="G13" s="561"/>
      <c r="H13" s="561"/>
      <c r="I13" s="561"/>
      <c r="J13" s="561"/>
      <c r="K13" s="561"/>
      <c r="L13" s="561"/>
      <c r="M13" s="561"/>
      <c r="N13" s="561"/>
      <c r="O13" s="561"/>
      <c r="P13" s="561"/>
      <c r="Q13" s="561"/>
      <c r="R13" s="561"/>
      <c r="S13" s="561"/>
      <c r="T13" s="561"/>
      <c r="U13" s="561"/>
      <c r="V13" s="561"/>
      <c r="W13" s="561"/>
      <c r="X13" s="561"/>
      <c r="Y13" s="561"/>
      <c r="Z13" s="561"/>
      <c r="AA13" s="561"/>
      <c r="AB13" s="562"/>
      <c r="AC13" s="563">
        <v>233104</v>
      </c>
      <c r="AD13" s="571"/>
      <c r="AE13" s="571"/>
      <c r="AF13" s="571"/>
      <c r="AG13" s="571"/>
      <c r="AH13" s="571"/>
      <c r="AI13" s="571"/>
      <c r="AJ13" s="571"/>
      <c r="AK13" s="571"/>
      <c r="AL13" s="571"/>
      <c r="AM13" s="571"/>
      <c r="AN13" s="571"/>
      <c r="AO13" s="571"/>
      <c r="AP13" s="571"/>
      <c r="AQ13" s="571"/>
      <c r="AR13" s="571"/>
      <c r="AS13" s="571"/>
      <c r="AT13" s="117"/>
      <c r="AU13" s="68"/>
      <c r="AV13" s="114"/>
      <c r="AW13" s="103"/>
      <c r="AX13" s="103"/>
      <c r="AY13" s="103"/>
      <c r="AZ13" s="122"/>
      <c r="BA13" s="12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row>
    <row r="14" spans="1:112" ht="27" customHeight="1">
      <c r="A14" s="550"/>
      <c r="B14" s="551"/>
      <c r="C14" s="551"/>
      <c r="D14" s="551"/>
      <c r="E14" s="557"/>
      <c r="F14" s="124"/>
      <c r="G14" s="561" t="s">
        <v>254</v>
      </c>
      <c r="H14" s="561"/>
      <c r="I14" s="561"/>
      <c r="J14" s="561"/>
      <c r="K14" s="561"/>
      <c r="L14" s="561"/>
      <c r="M14" s="561"/>
      <c r="N14" s="561"/>
      <c r="O14" s="561"/>
      <c r="P14" s="561"/>
      <c r="Q14" s="561"/>
      <c r="R14" s="561"/>
      <c r="S14" s="561"/>
      <c r="T14" s="561"/>
      <c r="U14" s="561"/>
      <c r="V14" s="561"/>
      <c r="W14" s="561"/>
      <c r="X14" s="561"/>
      <c r="Y14" s="561"/>
      <c r="Z14" s="561"/>
      <c r="AA14" s="561"/>
      <c r="AB14" s="562"/>
      <c r="AC14" s="563">
        <v>10000</v>
      </c>
      <c r="AD14" s="571"/>
      <c r="AE14" s="571"/>
      <c r="AF14" s="571"/>
      <c r="AG14" s="571"/>
      <c r="AH14" s="571"/>
      <c r="AI14" s="571"/>
      <c r="AJ14" s="571"/>
      <c r="AK14" s="571"/>
      <c r="AL14" s="571"/>
      <c r="AM14" s="571"/>
      <c r="AN14" s="571"/>
      <c r="AO14" s="571"/>
      <c r="AP14" s="571"/>
      <c r="AQ14" s="571"/>
      <c r="AR14" s="571"/>
      <c r="AS14" s="571"/>
      <c r="AT14" s="117"/>
      <c r="AU14" s="67"/>
      <c r="AV14" s="114"/>
      <c r="AW14" s="103"/>
      <c r="AX14" s="103"/>
      <c r="AY14" s="103"/>
      <c r="AZ14" s="576" t="s">
        <v>209</v>
      </c>
      <c r="BA14" s="577"/>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row>
    <row r="15" spans="1:112" ht="27" customHeight="1">
      <c r="A15" s="550"/>
      <c r="B15" s="551"/>
      <c r="C15" s="551"/>
      <c r="D15" s="551"/>
      <c r="E15" s="557"/>
      <c r="F15" s="560" t="s">
        <v>255</v>
      </c>
      <c r="G15" s="561"/>
      <c r="H15" s="561"/>
      <c r="I15" s="561"/>
      <c r="J15" s="561"/>
      <c r="K15" s="561"/>
      <c r="L15" s="561"/>
      <c r="M15" s="561"/>
      <c r="N15" s="561"/>
      <c r="O15" s="561"/>
      <c r="P15" s="561"/>
      <c r="Q15" s="561"/>
      <c r="R15" s="561"/>
      <c r="S15" s="561"/>
      <c r="T15" s="561"/>
      <c r="U15" s="561"/>
      <c r="V15" s="561"/>
      <c r="W15" s="561"/>
      <c r="X15" s="561"/>
      <c r="Y15" s="561"/>
      <c r="Z15" s="561"/>
      <c r="AA15" s="561"/>
      <c r="AB15" s="562"/>
      <c r="AC15" s="563">
        <v>8687</v>
      </c>
      <c r="AD15" s="571"/>
      <c r="AE15" s="571"/>
      <c r="AF15" s="571"/>
      <c r="AG15" s="571"/>
      <c r="AH15" s="571"/>
      <c r="AI15" s="571"/>
      <c r="AJ15" s="571"/>
      <c r="AK15" s="571"/>
      <c r="AL15" s="571"/>
      <c r="AM15" s="571"/>
      <c r="AN15" s="571"/>
      <c r="AO15" s="571"/>
      <c r="AP15" s="571"/>
      <c r="AQ15" s="571"/>
      <c r="AR15" s="571"/>
      <c r="AS15" s="571"/>
      <c r="AT15" s="117"/>
      <c r="AU15" s="68"/>
      <c r="AV15" s="114"/>
      <c r="AW15" s="103"/>
      <c r="AX15" s="103"/>
      <c r="AY15" s="103"/>
      <c r="AZ15" s="125">
        <f>AC5</f>
        <v>1544472</v>
      </c>
      <c r="BA15" s="126">
        <f>AC9+AC12</f>
        <v>1544472</v>
      </c>
      <c r="BB15" s="103"/>
      <c r="BC15" s="103"/>
      <c r="BD15" s="103"/>
      <c r="BE15" s="103"/>
      <c r="BF15" s="103"/>
      <c r="BG15" s="103"/>
      <c r="BH15" s="103"/>
      <c r="BI15" s="103"/>
      <c r="BJ15" s="103"/>
      <c r="BK15" s="103"/>
      <c r="BL15" s="103"/>
      <c r="BM15" s="103"/>
      <c r="BN15" s="103"/>
      <c r="BO15" s="103"/>
      <c r="BP15" s="103"/>
      <c r="BQ15" s="103"/>
      <c r="BR15" s="103"/>
      <c r="BS15" s="103"/>
      <c r="BT15" s="103"/>
      <c r="BU15" s="103"/>
      <c r="BV15" s="103"/>
      <c r="BW15" s="103"/>
      <c r="BX15" s="103"/>
      <c r="BY15" s="103"/>
      <c r="BZ15" s="103"/>
      <c r="CA15" s="103"/>
      <c r="CB15" s="103"/>
      <c r="CC15" s="103"/>
      <c r="CD15" s="103"/>
      <c r="CE15" s="103"/>
      <c r="CF15" s="103"/>
      <c r="CG15" s="103"/>
      <c r="CH15" s="103"/>
      <c r="CI15" s="103"/>
      <c r="CJ15" s="103"/>
      <c r="CK15" s="103"/>
      <c r="CL15" s="103"/>
      <c r="CM15" s="103"/>
      <c r="CN15" s="103"/>
      <c r="CO15" s="103"/>
      <c r="CP15" s="103"/>
      <c r="CQ15" s="103"/>
      <c r="CR15" s="103"/>
      <c r="CS15" s="103"/>
      <c r="CT15" s="103"/>
      <c r="CU15" s="103"/>
      <c r="CV15" s="103"/>
      <c r="CW15" s="103"/>
      <c r="CX15" s="103"/>
      <c r="CY15" s="103"/>
      <c r="CZ15" s="103"/>
      <c r="DA15" s="103"/>
      <c r="DB15" s="103"/>
      <c r="DC15" s="103"/>
      <c r="DD15" s="103"/>
      <c r="DE15" s="103"/>
      <c r="DF15" s="103"/>
      <c r="DG15" s="103"/>
      <c r="DH15" s="103"/>
    </row>
    <row r="16" spans="1:112" ht="27" customHeight="1" thickBot="1">
      <c r="A16" s="550"/>
      <c r="B16" s="551"/>
      <c r="C16" s="551"/>
      <c r="D16" s="551"/>
      <c r="E16" s="559"/>
      <c r="F16" s="560" t="s">
        <v>256</v>
      </c>
      <c r="G16" s="561"/>
      <c r="H16" s="561"/>
      <c r="I16" s="561"/>
      <c r="J16" s="561"/>
      <c r="K16" s="561"/>
      <c r="L16" s="561"/>
      <c r="M16" s="561"/>
      <c r="N16" s="561"/>
      <c r="O16" s="561"/>
      <c r="P16" s="561"/>
      <c r="Q16" s="561"/>
      <c r="R16" s="561"/>
      <c r="S16" s="561"/>
      <c r="T16" s="561"/>
      <c r="U16" s="561"/>
      <c r="V16" s="561"/>
      <c r="W16" s="561"/>
      <c r="X16" s="561"/>
      <c r="Y16" s="561"/>
      <c r="Z16" s="561"/>
      <c r="AA16" s="561"/>
      <c r="AB16" s="562"/>
      <c r="AC16" s="578">
        <v>0</v>
      </c>
      <c r="AD16" s="579"/>
      <c r="AE16" s="579"/>
      <c r="AF16" s="579"/>
      <c r="AG16" s="579"/>
      <c r="AH16" s="579"/>
      <c r="AI16" s="579"/>
      <c r="AJ16" s="579"/>
      <c r="AK16" s="579"/>
      <c r="AL16" s="579"/>
      <c r="AM16" s="579"/>
      <c r="AN16" s="579"/>
      <c r="AO16" s="579"/>
      <c r="AP16" s="579"/>
      <c r="AQ16" s="579"/>
      <c r="AR16" s="579"/>
      <c r="AS16" s="579"/>
      <c r="AT16" s="127"/>
      <c r="AU16" s="120"/>
      <c r="AV16" s="114"/>
      <c r="AW16" s="103"/>
      <c r="AX16" s="103"/>
      <c r="AY16" s="103"/>
      <c r="AZ16" s="128"/>
      <c r="BA16" s="128"/>
      <c r="BB16" s="103"/>
      <c r="BC16" s="103"/>
      <c r="BD16" s="103"/>
      <c r="BE16" s="103"/>
      <c r="BF16" s="103"/>
      <c r="BG16" s="103"/>
      <c r="BH16" s="103"/>
      <c r="BI16" s="103"/>
      <c r="BJ16" s="103"/>
      <c r="BK16" s="103"/>
      <c r="BL16" s="103"/>
      <c r="BM16" s="103"/>
      <c r="BN16" s="103"/>
      <c r="BO16" s="103"/>
      <c r="BP16" s="103"/>
      <c r="BQ16" s="103"/>
      <c r="BR16" s="103"/>
      <c r="BS16" s="103"/>
      <c r="BT16" s="103"/>
      <c r="BU16" s="103"/>
      <c r="BV16" s="103"/>
      <c r="BW16" s="103"/>
      <c r="BX16" s="103"/>
      <c r="BY16" s="103"/>
      <c r="BZ16" s="103"/>
      <c r="CA16" s="103"/>
      <c r="CB16" s="103"/>
      <c r="CC16" s="103"/>
      <c r="CD16" s="103"/>
      <c r="CE16" s="103"/>
      <c r="CF16" s="103"/>
      <c r="CG16" s="103"/>
      <c r="CH16" s="103"/>
      <c r="CI16" s="103"/>
      <c r="CJ16" s="103"/>
      <c r="CK16" s="103"/>
      <c r="CL16" s="103"/>
      <c r="CM16" s="103"/>
      <c r="CN16" s="103"/>
      <c r="CO16" s="103"/>
      <c r="CP16" s="103"/>
      <c r="CQ16" s="103"/>
      <c r="CR16" s="103"/>
      <c r="CS16" s="103"/>
      <c r="CT16" s="103"/>
      <c r="CU16" s="103"/>
      <c r="CV16" s="103"/>
      <c r="CW16" s="103"/>
      <c r="CX16" s="103"/>
      <c r="CY16" s="103"/>
      <c r="CZ16" s="103"/>
      <c r="DA16" s="103"/>
      <c r="DB16" s="103"/>
      <c r="DC16" s="103"/>
      <c r="DD16" s="103"/>
      <c r="DE16" s="103"/>
      <c r="DF16" s="103"/>
      <c r="DG16" s="103"/>
      <c r="DH16" s="103"/>
    </row>
    <row r="17" spans="1:112" ht="27" customHeight="1">
      <c r="A17" s="548" t="s">
        <v>257</v>
      </c>
      <c r="B17" s="549"/>
      <c r="C17" s="549"/>
      <c r="D17" s="549"/>
      <c r="E17" s="552" t="s">
        <v>258</v>
      </c>
      <c r="F17" s="607"/>
      <c r="G17" s="553"/>
      <c r="H17" s="553"/>
      <c r="I17" s="553"/>
      <c r="J17" s="553"/>
      <c r="K17" s="553"/>
      <c r="L17" s="553"/>
      <c r="M17" s="553"/>
      <c r="N17" s="553"/>
      <c r="O17" s="553"/>
      <c r="P17" s="553"/>
      <c r="Q17" s="553"/>
      <c r="R17" s="553"/>
      <c r="S17" s="553"/>
      <c r="T17" s="553"/>
      <c r="U17" s="553"/>
      <c r="V17" s="553"/>
      <c r="W17" s="553"/>
      <c r="X17" s="553"/>
      <c r="Y17" s="553"/>
      <c r="Z17" s="553"/>
      <c r="AA17" s="553"/>
      <c r="AB17" s="554"/>
      <c r="AC17" s="608">
        <v>772285</v>
      </c>
      <c r="AD17" s="609"/>
      <c r="AE17" s="609"/>
      <c r="AF17" s="609"/>
      <c r="AG17" s="609"/>
      <c r="AH17" s="609"/>
      <c r="AI17" s="609"/>
      <c r="AJ17" s="609"/>
      <c r="AK17" s="609"/>
      <c r="AL17" s="609"/>
      <c r="AM17" s="609"/>
      <c r="AN17" s="609"/>
      <c r="AO17" s="609"/>
      <c r="AP17" s="609"/>
      <c r="AQ17" s="609"/>
      <c r="AR17" s="609"/>
      <c r="AS17" s="609"/>
      <c r="AT17" s="117"/>
      <c r="AU17" s="113"/>
      <c r="AV17" s="114"/>
      <c r="AW17" s="103"/>
      <c r="AX17" s="103"/>
      <c r="AY17" s="103"/>
      <c r="AZ17" s="576" t="s">
        <v>223</v>
      </c>
      <c r="BA17" s="577"/>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row>
    <row r="18" spans="1:112" ht="27" customHeight="1">
      <c r="A18" s="604"/>
      <c r="B18" s="551"/>
      <c r="C18" s="551"/>
      <c r="D18" s="551"/>
      <c r="E18" s="124"/>
      <c r="F18" s="580" t="s">
        <v>259</v>
      </c>
      <c r="G18" s="561"/>
      <c r="H18" s="561"/>
      <c r="I18" s="561"/>
      <c r="J18" s="561"/>
      <c r="K18" s="561"/>
      <c r="L18" s="561"/>
      <c r="M18" s="561"/>
      <c r="N18" s="561"/>
      <c r="O18" s="561"/>
      <c r="P18" s="561"/>
      <c r="Q18" s="561"/>
      <c r="R18" s="561"/>
      <c r="S18" s="561"/>
      <c r="T18" s="561"/>
      <c r="U18" s="561"/>
      <c r="V18" s="561"/>
      <c r="W18" s="561"/>
      <c r="X18" s="561"/>
      <c r="Y18" s="561"/>
      <c r="Z18" s="561"/>
      <c r="AA18" s="561"/>
      <c r="AB18" s="562"/>
      <c r="AC18" s="563">
        <v>513896</v>
      </c>
      <c r="AD18" s="571"/>
      <c r="AE18" s="571"/>
      <c r="AF18" s="571"/>
      <c r="AG18" s="571"/>
      <c r="AH18" s="571"/>
      <c r="AI18" s="571"/>
      <c r="AJ18" s="571"/>
      <c r="AK18" s="571"/>
      <c r="AL18" s="571"/>
      <c r="AM18" s="571"/>
      <c r="AN18" s="571"/>
      <c r="AO18" s="571"/>
      <c r="AP18" s="571"/>
      <c r="AQ18" s="571"/>
      <c r="AR18" s="571"/>
      <c r="AS18" s="571"/>
      <c r="AT18" s="117"/>
      <c r="AU18" s="68"/>
      <c r="AV18" s="114"/>
      <c r="AW18" s="103"/>
      <c r="AX18" s="103"/>
      <c r="AY18" s="103"/>
      <c r="AZ18" s="110" t="s">
        <v>224</v>
      </c>
      <c r="BA18" s="111" t="s">
        <v>243</v>
      </c>
      <c r="BB18" s="103"/>
      <c r="BC18" s="103"/>
      <c r="BD18" s="103"/>
      <c r="BE18" s="103"/>
      <c r="BF18" s="103"/>
      <c r="BG18" s="103"/>
      <c r="BH18" s="103"/>
      <c r="BI18" s="103"/>
      <c r="BJ18" s="103"/>
      <c r="BK18" s="103"/>
      <c r="BL18" s="103"/>
      <c r="BM18" s="103"/>
      <c r="BN18" s="103"/>
      <c r="BO18" s="103"/>
      <c r="BP18" s="103"/>
      <c r="BQ18" s="103"/>
      <c r="BR18" s="103"/>
      <c r="BS18" s="103"/>
      <c r="BT18" s="103"/>
      <c r="BU18" s="103"/>
      <c r="BV18" s="103"/>
      <c r="BW18" s="103"/>
      <c r="BX18" s="103"/>
      <c r="BY18" s="103"/>
      <c r="BZ18" s="103"/>
      <c r="CA18" s="103"/>
      <c r="CB18" s="103"/>
      <c r="CC18" s="103"/>
      <c r="CD18" s="103"/>
      <c r="CE18" s="103"/>
      <c r="CF18" s="103"/>
      <c r="CG18" s="103"/>
      <c r="CH18" s="103"/>
      <c r="CI18" s="103"/>
      <c r="CJ18" s="103"/>
      <c r="CK18" s="103"/>
      <c r="CL18" s="103"/>
      <c r="CM18" s="103"/>
      <c r="CN18" s="103"/>
      <c r="CO18" s="103"/>
      <c r="CP18" s="103"/>
      <c r="CQ18" s="103"/>
      <c r="CR18" s="103"/>
      <c r="CS18" s="103"/>
      <c r="CT18" s="103"/>
      <c r="CU18" s="103"/>
      <c r="CV18" s="103"/>
      <c r="CW18" s="103"/>
      <c r="CX18" s="103"/>
      <c r="CY18" s="103"/>
      <c r="CZ18" s="103"/>
      <c r="DA18" s="103"/>
      <c r="DB18" s="103"/>
      <c r="DC18" s="103"/>
      <c r="DD18" s="103"/>
      <c r="DE18" s="103"/>
      <c r="DF18" s="103"/>
      <c r="DG18" s="103"/>
      <c r="DH18" s="103"/>
    </row>
    <row r="19" spans="1:112" ht="27" customHeight="1">
      <c r="A19" s="604"/>
      <c r="B19" s="551"/>
      <c r="C19" s="551"/>
      <c r="D19" s="551"/>
      <c r="E19" s="557" t="s">
        <v>260</v>
      </c>
      <c r="F19" s="588"/>
      <c r="G19" s="588"/>
      <c r="H19" s="588"/>
      <c r="I19" s="588"/>
      <c r="J19" s="588"/>
      <c r="K19" s="588"/>
      <c r="L19" s="588"/>
      <c r="M19" s="588"/>
      <c r="N19" s="588"/>
      <c r="O19" s="588"/>
      <c r="P19" s="588"/>
      <c r="Q19" s="588"/>
      <c r="R19" s="588"/>
      <c r="S19" s="588"/>
      <c r="T19" s="588"/>
      <c r="U19" s="588"/>
      <c r="V19" s="588"/>
      <c r="W19" s="588"/>
      <c r="X19" s="588"/>
      <c r="Y19" s="588"/>
      <c r="Z19" s="588"/>
      <c r="AA19" s="588"/>
      <c r="AB19" s="588"/>
      <c r="AC19" s="563">
        <v>450040</v>
      </c>
      <c r="AD19" s="571"/>
      <c r="AE19" s="571"/>
      <c r="AF19" s="571"/>
      <c r="AG19" s="571"/>
      <c r="AH19" s="571"/>
      <c r="AI19" s="571"/>
      <c r="AJ19" s="571"/>
      <c r="AK19" s="571"/>
      <c r="AL19" s="571"/>
      <c r="AM19" s="571"/>
      <c r="AN19" s="571"/>
      <c r="AO19" s="571"/>
      <c r="AP19" s="571"/>
      <c r="AQ19" s="571"/>
      <c r="AR19" s="571"/>
      <c r="AS19" s="571"/>
      <c r="AT19" s="117"/>
      <c r="AU19" s="68"/>
      <c r="AV19" s="114"/>
      <c r="AW19" s="103"/>
      <c r="AX19" s="103"/>
      <c r="AY19" s="103"/>
      <c r="AZ19" s="115">
        <f>AC17-AC19</f>
        <v>322245</v>
      </c>
      <c r="BA19" s="116">
        <f>COUNTA(AC19,AC19)-COUNTIF(AC17,"=0")-COUNTIF(AC19,"=0")</f>
        <v>2</v>
      </c>
      <c r="BB19" s="103"/>
      <c r="BC19" s="103"/>
      <c r="BD19" s="103"/>
      <c r="BE19" s="103"/>
      <c r="BF19" s="103"/>
      <c r="BG19" s="103"/>
      <c r="BH19" s="103"/>
      <c r="BI19" s="103"/>
      <c r="BJ19" s="103"/>
      <c r="BK19" s="103"/>
      <c r="BL19" s="103"/>
      <c r="BM19" s="103"/>
      <c r="BN19" s="103"/>
      <c r="BO19" s="103"/>
      <c r="BP19" s="103"/>
      <c r="BQ19" s="103"/>
      <c r="BR19" s="103"/>
      <c r="BS19" s="103"/>
      <c r="BT19" s="103"/>
      <c r="BU19" s="103"/>
      <c r="BV19" s="103"/>
      <c r="BW19" s="103"/>
      <c r="BX19" s="103"/>
      <c r="BY19" s="103"/>
      <c r="BZ19" s="103"/>
      <c r="CA19" s="103"/>
      <c r="CB19" s="103"/>
      <c r="CC19" s="103"/>
      <c r="CD19" s="103"/>
      <c r="CE19" s="103"/>
      <c r="CF19" s="103"/>
      <c r="CG19" s="103"/>
      <c r="CH19" s="103"/>
      <c r="CI19" s="103"/>
      <c r="CJ19" s="103"/>
      <c r="CK19" s="103"/>
      <c r="CL19" s="103"/>
      <c r="CM19" s="103"/>
      <c r="CN19" s="103"/>
      <c r="CO19" s="103"/>
      <c r="CP19" s="103"/>
      <c r="CQ19" s="103"/>
      <c r="CR19" s="103"/>
      <c r="CS19" s="103"/>
      <c r="CT19" s="103"/>
      <c r="CU19" s="103"/>
      <c r="CV19" s="103"/>
      <c r="CW19" s="103"/>
      <c r="CX19" s="103"/>
      <c r="CY19" s="103"/>
      <c r="CZ19" s="103"/>
      <c r="DA19" s="103"/>
      <c r="DB19" s="103"/>
      <c r="DC19" s="103"/>
      <c r="DD19" s="103"/>
      <c r="DE19" s="103"/>
      <c r="DF19" s="103"/>
      <c r="DG19" s="103"/>
      <c r="DH19" s="103"/>
    </row>
    <row r="20" spans="1:112" ht="27" customHeight="1">
      <c r="A20" s="604"/>
      <c r="B20" s="551"/>
      <c r="C20" s="551"/>
      <c r="D20" s="551"/>
      <c r="E20" s="129"/>
      <c r="F20" s="575" t="s">
        <v>261</v>
      </c>
      <c r="G20" s="561"/>
      <c r="H20" s="561"/>
      <c r="I20" s="561"/>
      <c r="J20" s="561"/>
      <c r="K20" s="561"/>
      <c r="L20" s="561"/>
      <c r="M20" s="561"/>
      <c r="N20" s="561"/>
      <c r="O20" s="561"/>
      <c r="P20" s="561"/>
      <c r="Q20" s="561"/>
      <c r="R20" s="561"/>
      <c r="S20" s="561"/>
      <c r="T20" s="561"/>
      <c r="U20" s="561"/>
      <c r="V20" s="561"/>
      <c r="W20" s="561"/>
      <c r="X20" s="561"/>
      <c r="Y20" s="561"/>
      <c r="Z20" s="561"/>
      <c r="AA20" s="561"/>
      <c r="AB20" s="562"/>
      <c r="AC20" s="563">
        <v>303646</v>
      </c>
      <c r="AD20" s="571"/>
      <c r="AE20" s="571"/>
      <c r="AF20" s="571"/>
      <c r="AG20" s="571"/>
      <c r="AH20" s="571"/>
      <c r="AI20" s="571"/>
      <c r="AJ20" s="571"/>
      <c r="AK20" s="571"/>
      <c r="AL20" s="571"/>
      <c r="AM20" s="571"/>
      <c r="AN20" s="571"/>
      <c r="AO20" s="571"/>
      <c r="AP20" s="571"/>
      <c r="AQ20" s="571"/>
      <c r="AR20" s="571"/>
      <c r="AS20" s="571"/>
      <c r="AT20" s="117"/>
      <c r="AU20" s="68"/>
      <c r="AV20" s="114"/>
      <c r="AW20" s="103"/>
      <c r="AX20" s="103"/>
      <c r="AY20" s="103"/>
      <c r="AZ20" s="128"/>
      <c r="BA20" s="128"/>
      <c r="BB20" s="103"/>
      <c r="BC20" s="103"/>
      <c r="BD20" s="103"/>
      <c r="BE20" s="103"/>
      <c r="BF20" s="103"/>
      <c r="BG20" s="103"/>
      <c r="BH20" s="103"/>
      <c r="BI20" s="103"/>
      <c r="BJ20" s="103"/>
      <c r="BK20" s="103"/>
      <c r="BL20" s="103"/>
      <c r="BM20" s="103"/>
      <c r="BN20" s="103"/>
      <c r="BO20" s="103"/>
      <c r="BP20" s="103"/>
      <c r="BQ20" s="103"/>
      <c r="BR20" s="103"/>
      <c r="BS20" s="103"/>
      <c r="BT20" s="103"/>
      <c r="BU20" s="103"/>
      <c r="BV20" s="103"/>
      <c r="BW20" s="103"/>
      <c r="BX20" s="103"/>
      <c r="BY20" s="103"/>
      <c r="BZ20" s="103"/>
      <c r="CA20" s="103"/>
      <c r="CB20" s="103"/>
      <c r="CC20" s="103"/>
      <c r="CD20" s="103"/>
      <c r="CE20" s="103"/>
      <c r="CF20" s="103"/>
      <c r="CG20" s="103"/>
      <c r="CH20" s="103"/>
      <c r="CI20" s="103"/>
      <c r="CJ20" s="103"/>
      <c r="CK20" s="103"/>
      <c r="CL20" s="103"/>
      <c r="CM20" s="103"/>
      <c r="CN20" s="103"/>
      <c r="CO20" s="103"/>
      <c r="CP20" s="103"/>
      <c r="CQ20" s="103"/>
      <c r="CR20" s="103"/>
      <c r="CS20" s="103"/>
      <c r="CT20" s="103"/>
      <c r="CU20" s="103"/>
      <c r="CV20" s="103"/>
      <c r="CW20" s="103"/>
      <c r="CX20" s="103"/>
      <c r="CY20" s="103"/>
      <c r="CZ20" s="103"/>
      <c r="DA20" s="103"/>
      <c r="DB20" s="103"/>
      <c r="DC20" s="103"/>
      <c r="DD20" s="103"/>
      <c r="DE20" s="103"/>
      <c r="DF20" s="103"/>
      <c r="DG20" s="103"/>
      <c r="DH20" s="103"/>
    </row>
    <row r="21" spans="1:112" ht="27" customHeight="1">
      <c r="A21" s="604"/>
      <c r="B21" s="551"/>
      <c r="C21" s="551"/>
      <c r="D21" s="551"/>
      <c r="E21" s="584" t="s">
        <v>262</v>
      </c>
      <c r="F21" s="585"/>
      <c r="G21" s="585"/>
      <c r="H21" s="585"/>
      <c r="I21" s="585"/>
      <c r="J21" s="585"/>
      <c r="K21" s="585"/>
      <c r="L21" s="585"/>
      <c r="M21" s="585"/>
      <c r="N21" s="585"/>
      <c r="O21" s="585"/>
      <c r="P21" s="585"/>
      <c r="Q21" s="585"/>
      <c r="R21" s="585"/>
      <c r="S21" s="585"/>
      <c r="T21" s="585"/>
      <c r="U21" s="585"/>
      <c r="V21" s="585"/>
      <c r="W21" s="585"/>
      <c r="X21" s="585"/>
      <c r="Y21" s="585"/>
      <c r="Z21" s="585"/>
      <c r="AA21" s="585"/>
      <c r="AB21" s="586"/>
      <c r="AC21" s="563">
        <v>322245</v>
      </c>
      <c r="AD21" s="571"/>
      <c r="AE21" s="571"/>
      <c r="AF21" s="571"/>
      <c r="AG21" s="571"/>
      <c r="AH21" s="571"/>
      <c r="AI21" s="571"/>
      <c r="AJ21" s="571"/>
      <c r="AK21" s="571"/>
      <c r="AL21" s="571"/>
      <c r="AM21" s="571"/>
      <c r="AN21" s="571"/>
      <c r="AO21" s="571"/>
      <c r="AP21" s="571"/>
      <c r="AQ21" s="571"/>
      <c r="AR21" s="571"/>
      <c r="AS21" s="571"/>
      <c r="AT21" s="117"/>
      <c r="AU21" s="68"/>
      <c r="AV21" s="114"/>
      <c r="AW21" s="103"/>
      <c r="AX21" s="109" t="str">
        <f>IF(AND(-BA19&lt;=(AZ19-AC21),(AZ19-AC21)&lt;=BA19,AC21&lt;&gt;""),"OK","NG")</f>
        <v>OK</v>
      </c>
      <c r="AY21" s="103"/>
      <c r="AZ21" s="576" t="s">
        <v>225</v>
      </c>
      <c r="BA21" s="577"/>
      <c r="BB21" s="103"/>
      <c r="BC21" s="103"/>
      <c r="BD21" s="103"/>
      <c r="BE21" s="103"/>
      <c r="BF21" s="103"/>
      <c r="BG21" s="103"/>
      <c r="BH21" s="103"/>
      <c r="BI21" s="103"/>
      <c r="BJ21" s="103"/>
      <c r="BK21" s="103"/>
      <c r="BL21" s="103"/>
      <c r="BM21" s="103"/>
      <c r="BN21" s="103"/>
      <c r="BO21" s="103"/>
      <c r="BP21" s="103"/>
      <c r="BQ21" s="103"/>
      <c r="BR21" s="103"/>
      <c r="BS21" s="103"/>
      <c r="BT21" s="103"/>
      <c r="BU21" s="103"/>
      <c r="BV21" s="103"/>
      <c r="BW21" s="103"/>
      <c r="BX21" s="103"/>
      <c r="BY21" s="103"/>
      <c r="BZ21" s="103"/>
      <c r="CA21" s="103"/>
      <c r="CB21" s="103"/>
      <c r="CC21" s="103"/>
      <c r="CD21" s="103"/>
      <c r="CE21" s="103"/>
      <c r="CF21" s="103"/>
      <c r="CG21" s="103"/>
      <c r="CH21" s="103"/>
      <c r="CI21" s="103"/>
      <c r="CJ21" s="103"/>
      <c r="CK21" s="103"/>
      <c r="CL21" s="103"/>
      <c r="CM21" s="103"/>
      <c r="CN21" s="103"/>
      <c r="CO21" s="103"/>
      <c r="CP21" s="103"/>
      <c r="CQ21" s="103"/>
      <c r="CR21" s="103"/>
      <c r="CS21" s="103"/>
      <c r="CT21" s="103"/>
      <c r="CU21" s="103"/>
      <c r="CV21" s="103"/>
      <c r="CW21" s="103"/>
      <c r="CX21" s="103"/>
      <c r="CY21" s="103"/>
      <c r="CZ21" s="103"/>
      <c r="DA21" s="103"/>
      <c r="DB21" s="103"/>
      <c r="DC21" s="103"/>
      <c r="DD21" s="103"/>
      <c r="DE21" s="103"/>
      <c r="DF21" s="103"/>
      <c r="DG21" s="103"/>
      <c r="DH21" s="103"/>
    </row>
    <row r="22" spans="1:112" ht="27" customHeight="1">
      <c r="A22" s="604"/>
      <c r="B22" s="551"/>
      <c r="C22" s="551"/>
      <c r="D22" s="551"/>
      <c r="E22" s="575" t="s">
        <v>263</v>
      </c>
      <c r="F22" s="583"/>
      <c r="G22" s="561"/>
      <c r="H22" s="561"/>
      <c r="I22" s="561"/>
      <c r="J22" s="561"/>
      <c r="K22" s="561"/>
      <c r="L22" s="561"/>
      <c r="M22" s="561"/>
      <c r="N22" s="561"/>
      <c r="O22" s="561"/>
      <c r="P22" s="561"/>
      <c r="Q22" s="561"/>
      <c r="R22" s="561"/>
      <c r="S22" s="561"/>
      <c r="T22" s="561"/>
      <c r="U22" s="561"/>
      <c r="V22" s="561"/>
      <c r="W22" s="561"/>
      <c r="X22" s="561"/>
      <c r="Y22" s="561"/>
      <c r="Z22" s="561"/>
      <c r="AA22" s="561"/>
      <c r="AB22" s="562"/>
      <c r="AC22" s="563">
        <v>218225</v>
      </c>
      <c r="AD22" s="571"/>
      <c r="AE22" s="571"/>
      <c r="AF22" s="571"/>
      <c r="AG22" s="571"/>
      <c r="AH22" s="571"/>
      <c r="AI22" s="571"/>
      <c r="AJ22" s="571"/>
      <c r="AK22" s="571"/>
      <c r="AL22" s="571"/>
      <c r="AM22" s="571"/>
      <c r="AN22" s="571"/>
      <c r="AO22" s="571"/>
      <c r="AP22" s="571"/>
      <c r="AQ22" s="571"/>
      <c r="AR22" s="571"/>
      <c r="AS22" s="571"/>
      <c r="AT22" s="117"/>
      <c r="AU22" s="68"/>
      <c r="AV22" s="114"/>
      <c r="AW22" s="103"/>
      <c r="AX22" s="109" t="str">
        <f>IF(AND(-BA23&lt;=(AZ23-AC22),(AZ23-AC22)&lt;=BA23,AC22&lt;&gt;""),"OK","NG")</f>
        <v>OK</v>
      </c>
      <c r="AY22" s="103"/>
      <c r="AZ22" s="110" t="s">
        <v>226</v>
      </c>
      <c r="BA22" s="111" t="s">
        <v>243</v>
      </c>
      <c r="BB22" s="103"/>
      <c r="BC22" s="103"/>
      <c r="BD22" s="103"/>
      <c r="BE22" s="103"/>
      <c r="BF22" s="103"/>
      <c r="BG22" s="103"/>
      <c r="BH22" s="103"/>
      <c r="BI22" s="103"/>
      <c r="BJ22" s="103"/>
      <c r="BK22" s="103"/>
      <c r="BL22" s="103"/>
      <c r="BM22" s="103"/>
      <c r="BN22" s="103"/>
      <c r="BO22" s="103"/>
      <c r="BP22" s="103"/>
      <c r="BQ22" s="103"/>
      <c r="BR22" s="103"/>
      <c r="BS22" s="103"/>
      <c r="BT22" s="103"/>
      <c r="BU22" s="103"/>
      <c r="BV22" s="103"/>
      <c r="BW22" s="103"/>
      <c r="BX22" s="103"/>
      <c r="BY22" s="103"/>
      <c r="BZ22" s="103"/>
      <c r="CA22" s="103"/>
      <c r="CB22" s="103"/>
      <c r="CC22" s="103"/>
      <c r="CD22" s="103"/>
      <c r="CE22" s="103"/>
      <c r="CF22" s="103"/>
      <c r="CG22" s="103"/>
      <c r="CH22" s="103"/>
      <c r="CI22" s="103"/>
      <c r="CJ22" s="103"/>
      <c r="CK22" s="103"/>
      <c r="CL22" s="103"/>
      <c r="CM22" s="103"/>
      <c r="CN22" s="103"/>
      <c r="CO22" s="103"/>
      <c r="CP22" s="103"/>
      <c r="CQ22" s="103"/>
      <c r="CR22" s="103"/>
      <c r="CS22" s="103"/>
      <c r="CT22" s="103"/>
      <c r="CU22" s="103"/>
      <c r="CV22" s="103"/>
      <c r="CW22" s="103"/>
      <c r="CX22" s="103"/>
      <c r="CY22" s="103"/>
      <c r="CZ22" s="103"/>
      <c r="DA22" s="103"/>
      <c r="DB22" s="103"/>
      <c r="DC22" s="103"/>
      <c r="DD22" s="103"/>
      <c r="DE22" s="103"/>
      <c r="DF22" s="103"/>
      <c r="DG22" s="103"/>
      <c r="DH22" s="103"/>
    </row>
    <row r="23" spans="1:112" ht="27" customHeight="1">
      <c r="A23" s="604"/>
      <c r="B23" s="551"/>
      <c r="C23" s="551"/>
      <c r="D23" s="551"/>
      <c r="E23" s="584" t="s">
        <v>264</v>
      </c>
      <c r="F23" s="585"/>
      <c r="G23" s="585"/>
      <c r="H23" s="585"/>
      <c r="I23" s="585"/>
      <c r="J23" s="585"/>
      <c r="K23" s="585"/>
      <c r="L23" s="585"/>
      <c r="M23" s="585"/>
      <c r="N23" s="585"/>
      <c r="O23" s="585"/>
      <c r="P23" s="585"/>
      <c r="Q23" s="585"/>
      <c r="R23" s="585"/>
      <c r="S23" s="585"/>
      <c r="T23" s="585"/>
      <c r="U23" s="585"/>
      <c r="V23" s="585"/>
      <c r="W23" s="585"/>
      <c r="X23" s="585"/>
      <c r="Y23" s="585"/>
      <c r="Z23" s="585"/>
      <c r="AA23" s="585"/>
      <c r="AB23" s="586"/>
      <c r="AC23" s="563">
        <v>104020</v>
      </c>
      <c r="AD23" s="571"/>
      <c r="AE23" s="571"/>
      <c r="AF23" s="571"/>
      <c r="AG23" s="571"/>
      <c r="AH23" s="571"/>
      <c r="AI23" s="571"/>
      <c r="AJ23" s="571"/>
      <c r="AK23" s="571"/>
      <c r="AL23" s="571"/>
      <c r="AM23" s="571"/>
      <c r="AN23" s="571"/>
      <c r="AO23" s="571"/>
      <c r="AP23" s="571"/>
      <c r="AQ23" s="571"/>
      <c r="AR23" s="571"/>
      <c r="AS23" s="571"/>
      <c r="AT23" s="117"/>
      <c r="AU23" s="68"/>
      <c r="AV23" s="114"/>
      <c r="AW23" s="103"/>
      <c r="AX23" s="103"/>
      <c r="AY23" s="103"/>
      <c r="AZ23" s="115">
        <f>AC21-AC23</f>
        <v>218225</v>
      </c>
      <c r="BA23" s="116">
        <f>COUNTA(AC23,AC23)-COUNTIF(AC21,"=0")-COUNTIF(AC23,"=0")</f>
        <v>2</v>
      </c>
      <c r="BB23" s="103"/>
      <c r="BC23" s="103"/>
      <c r="BD23" s="103"/>
      <c r="BE23" s="103"/>
      <c r="BF23" s="103"/>
      <c r="BG23" s="103"/>
      <c r="BH23" s="103"/>
      <c r="BI23" s="103"/>
      <c r="BJ23" s="103"/>
      <c r="BK23" s="103"/>
      <c r="BL23" s="103"/>
      <c r="BM23" s="103"/>
      <c r="BN23" s="103"/>
      <c r="BO23" s="103"/>
      <c r="BP23" s="103"/>
      <c r="BQ23" s="103"/>
      <c r="BR23" s="103"/>
      <c r="BS23" s="103"/>
      <c r="BT23" s="103"/>
      <c r="BU23" s="103"/>
      <c r="BV23" s="103"/>
      <c r="BW23" s="103"/>
      <c r="BX23" s="103"/>
      <c r="BY23" s="103"/>
      <c r="BZ23" s="103"/>
      <c r="CA23" s="103"/>
      <c r="CB23" s="103"/>
      <c r="CC23" s="103"/>
      <c r="CD23" s="103"/>
      <c r="CE23" s="103"/>
      <c r="CF23" s="103"/>
      <c r="CG23" s="103"/>
      <c r="CH23" s="103"/>
      <c r="CI23" s="103"/>
      <c r="CJ23" s="103"/>
      <c r="CK23" s="103"/>
      <c r="CL23" s="103"/>
      <c r="CM23" s="103"/>
      <c r="CN23" s="103"/>
      <c r="CO23" s="103"/>
      <c r="CP23" s="103"/>
      <c r="CQ23" s="103"/>
      <c r="CR23" s="103"/>
      <c r="CS23" s="103"/>
      <c r="CT23" s="103"/>
      <c r="CU23" s="103"/>
      <c r="CV23" s="103"/>
      <c r="CW23" s="103"/>
      <c r="CX23" s="103"/>
      <c r="CY23" s="103"/>
      <c r="CZ23" s="103"/>
      <c r="DA23" s="103"/>
      <c r="DB23" s="103"/>
      <c r="DC23" s="103"/>
      <c r="DD23" s="103"/>
      <c r="DE23" s="103"/>
      <c r="DF23" s="103"/>
      <c r="DG23" s="103"/>
      <c r="DH23" s="103"/>
    </row>
    <row r="24" spans="1:112" ht="27" customHeight="1">
      <c r="A24" s="550"/>
      <c r="B24" s="551"/>
      <c r="C24" s="551"/>
      <c r="D24" s="551"/>
      <c r="E24" s="587" t="s">
        <v>265</v>
      </c>
      <c r="F24" s="588"/>
      <c r="G24" s="588"/>
      <c r="H24" s="588"/>
      <c r="I24" s="588"/>
      <c r="J24" s="588"/>
      <c r="K24" s="588"/>
      <c r="L24" s="588"/>
      <c r="M24" s="588"/>
      <c r="N24" s="588"/>
      <c r="O24" s="588"/>
      <c r="P24" s="588"/>
      <c r="Q24" s="588"/>
      <c r="R24" s="588"/>
      <c r="S24" s="588"/>
      <c r="T24" s="588"/>
      <c r="U24" s="588"/>
      <c r="V24" s="588"/>
      <c r="W24" s="588"/>
      <c r="X24" s="588"/>
      <c r="Y24" s="588"/>
      <c r="Z24" s="588"/>
      <c r="AA24" s="588"/>
      <c r="AB24" s="588"/>
      <c r="AC24" s="563">
        <v>10313</v>
      </c>
      <c r="AD24" s="571"/>
      <c r="AE24" s="571"/>
      <c r="AF24" s="571"/>
      <c r="AG24" s="571"/>
      <c r="AH24" s="571"/>
      <c r="AI24" s="571"/>
      <c r="AJ24" s="571"/>
      <c r="AK24" s="571"/>
      <c r="AL24" s="571"/>
      <c r="AM24" s="571"/>
      <c r="AN24" s="571"/>
      <c r="AO24" s="571"/>
      <c r="AP24" s="571"/>
      <c r="AQ24" s="571"/>
      <c r="AR24" s="571"/>
      <c r="AS24" s="571"/>
      <c r="AT24" s="117"/>
      <c r="AU24" s="68"/>
      <c r="AV24" s="114"/>
      <c r="AW24" s="103"/>
      <c r="AX24" s="103"/>
      <c r="AY24" s="103"/>
      <c r="AZ24" s="128"/>
      <c r="BA24" s="128"/>
      <c r="BB24" s="103"/>
      <c r="BC24" s="103"/>
      <c r="BD24" s="103"/>
      <c r="BE24" s="103"/>
      <c r="BF24" s="103"/>
      <c r="BG24" s="103"/>
      <c r="BH24" s="103"/>
      <c r="BI24" s="103"/>
      <c r="BJ24" s="103"/>
      <c r="BK24" s="103"/>
      <c r="BL24" s="103"/>
      <c r="BM24" s="103"/>
      <c r="BN24" s="103"/>
      <c r="BO24" s="103"/>
      <c r="BP24" s="103"/>
      <c r="BQ24" s="103"/>
      <c r="BR24" s="103"/>
      <c r="BS24" s="103"/>
      <c r="BT24" s="103"/>
      <c r="BU24" s="103"/>
      <c r="BV24" s="103"/>
      <c r="BW24" s="103"/>
      <c r="BX24" s="103"/>
      <c r="BY24" s="103"/>
      <c r="BZ24" s="103"/>
      <c r="CA24" s="103"/>
      <c r="CB24" s="103"/>
      <c r="CC24" s="103"/>
      <c r="CD24" s="103"/>
      <c r="CE24" s="103"/>
      <c r="CF24" s="103"/>
      <c r="CG24" s="103"/>
      <c r="CH24" s="103"/>
      <c r="CI24" s="103"/>
      <c r="CJ24" s="103"/>
      <c r="CK24" s="103"/>
      <c r="CL24" s="103"/>
      <c r="CM24" s="103"/>
      <c r="CN24" s="103"/>
      <c r="CO24" s="103"/>
      <c r="CP24" s="103"/>
      <c r="CQ24" s="103"/>
      <c r="CR24" s="103"/>
      <c r="CS24" s="103"/>
      <c r="CT24" s="103"/>
      <c r="CU24" s="103"/>
      <c r="CV24" s="103"/>
      <c r="CW24" s="103"/>
      <c r="CX24" s="103"/>
      <c r="CY24" s="103"/>
      <c r="CZ24" s="103"/>
      <c r="DA24" s="103"/>
      <c r="DB24" s="103"/>
      <c r="DC24" s="103"/>
      <c r="DD24" s="103"/>
      <c r="DE24" s="103"/>
      <c r="DF24" s="103"/>
      <c r="DG24" s="103"/>
      <c r="DH24" s="103"/>
    </row>
    <row r="25" spans="1:112" ht="27" customHeight="1">
      <c r="A25" s="550"/>
      <c r="B25" s="551"/>
      <c r="C25" s="551"/>
      <c r="D25" s="551"/>
      <c r="E25" s="575" t="s">
        <v>266</v>
      </c>
      <c r="F25" s="583"/>
      <c r="G25" s="561"/>
      <c r="H25" s="561"/>
      <c r="I25" s="561"/>
      <c r="J25" s="561"/>
      <c r="K25" s="561"/>
      <c r="L25" s="561"/>
      <c r="M25" s="561"/>
      <c r="N25" s="561"/>
      <c r="O25" s="561"/>
      <c r="P25" s="561"/>
      <c r="Q25" s="561"/>
      <c r="R25" s="561"/>
      <c r="S25" s="561"/>
      <c r="T25" s="561"/>
      <c r="U25" s="561"/>
      <c r="V25" s="561"/>
      <c r="W25" s="561"/>
      <c r="X25" s="561"/>
      <c r="Y25" s="561"/>
      <c r="Z25" s="561"/>
      <c r="AA25" s="561"/>
      <c r="AB25" s="562"/>
      <c r="AC25" s="563">
        <v>781</v>
      </c>
      <c r="AD25" s="571"/>
      <c r="AE25" s="571"/>
      <c r="AF25" s="571"/>
      <c r="AG25" s="571"/>
      <c r="AH25" s="571"/>
      <c r="AI25" s="571"/>
      <c r="AJ25" s="571"/>
      <c r="AK25" s="571"/>
      <c r="AL25" s="571"/>
      <c r="AM25" s="571"/>
      <c r="AN25" s="571"/>
      <c r="AO25" s="571"/>
      <c r="AP25" s="571"/>
      <c r="AQ25" s="571"/>
      <c r="AR25" s="571"/>
      <c r="AS25" s="571"/>
      <c r="AT25" s="117"/>
      <c r="AU25" s="68"/>
      <c r="AV25" s="114"/>
      <c r="AW25" s="103"/>
      <c r="AX25" s="103"/>
      <c r="AY25" s="103"/>
      <c r="AZ25" s="581" t="s">
        <v>210</v>
      </c>
      <c r="BA25" s="582"/>
      <c r="BB25" s="103"/>
      <c r="BC25" s="103"/>
      <c r="BD25" s="103"/>
      <c r="BE25" s="103"/>
      <c r="BF25" s="103"/>
      <c r="BG25" s="103"/>
      <c r="BH25" s="103"/>
      <c r="BI25" s="103"/>
      <c r="BJ25" s="103"/>
      <c r="BK25" s="103"/>
      <c r="BL25" s="103"/>
      <c r="BM25" s="103"/>
      <c r="BN25" s="103"/>
      <c r="BO25" s="103"/>
      <c r="BP25" s="103"/>
      <c r="BQ25" s="103"/>
      <c r="BR25" s="103"/>
      <c r="BS25" s="103"/>
      <c r="BT25" s="103"/>
      <c r="BU25" s="103"/>
      <c r="BV25" s="103"/>
      <c r="BW25" s="103"/>
      <c r="BX25" s="103"/>
      <c r="BY25" s="103"/>
      <c r="BZ25" s="103"/>
      <c r="CA25" s="103"/>
      <c r="CB25" s="103"/>
      <c r="CC25" s="103"/>
      <c r="CD25" s="103"/>
      <c r="CE25" s="103"/>
      <c r="CF25" s="103"/>
      <c r="CG25" s="103"/>
      <c r="CH25" s="103"/>
      <c r="CI25" s="103"/>
      <c r="CJ25" s="103"/>
      <c r="CK25" s="103"/>
      <c r="CL25" s="103"/>
      <c r="CM25" s="103"/>
      <c r="CN25" s="103"/>
      <c r="CO25" s="103"/>
      <c r="CP25" s="103"/>
      <c r="CQ25" s="103"/>
      <c r="CR25" s="103"/>
      <c r="CS25" s="103"/>
      <c r="CT25" s="103"/>
      <c r="CU25" s="103"/>
      <c r="CV25" s="103"/>
      <c r="CW25" s="103"/>
      <c r="CX25" s="103"/>
      <c r="CY25" s="103"/>
      <c r="CZ25" s="103"/>
      <c r="DA25" s="103"/>
      <c r="DB25" s="103"/>
      <c r="DC25" s="103"/>
      <c r="DD25" s="103"/>
      <c r="DE25" s="103"/>
      <c r="DF25" s="103"/>
      <c r="DG25" s="103"/>
      <c r="DH25" s="103"/>
    </row>
    <row r="26" spans="1:112" ht="27" customHeight="1">
      <c r="A26" s="550"/>
      <c r="B26" s="551"/>
      <c r="C26" s="551"/>
      <c r="D26" s="551"/>
      <c r="E26" s="584" t="s">
        <v>267</v>
      </c>
      <c r="F26" s="585"/>
      <c r="G26" s="585"/>
      <c r="H26" s="585"/>
      <c r="I26" s="585"/>
      <c r="J26" s="585"/>
      <c r="K26" s="585"/>
      <c r="L26" s="585"/>
      <c r="M26" s="585"/>
      <c r="N26" s="585"/>
      <c r="O26" s="585"/>
      <c r="P26" s="585"/>
      <c r="Q26" s="585"/>
      <c r="R26" s="585"/>
      <c r="S26" s="585"/>
      <c r="T26" s="585"/>
      <c r="U26" s="585"/>
      <c r="V26" s="585"/>
      <c r="W26" s="585"/>
      <c r="X26" s="585"/>
      <c r="Y26" s="585"/>
      <c r="Z26" s="585"/>
      <c r="AA26" s="585"/>
      <c r="AB26" s="586"/>
      <c r="AC26" s="563">
        <v>113552</v>
      </c>
      <c r="AD26" s="571"/>
      <c r="AE26" s="571"/>
      <c r="AF26" s="571"/>
      <c r="AG26" s="571"/>
      <c r="AH26" s="571"/>
      <c r="AI26" s="571"/>
      <c r="AJ26" s="571"/>
      <c r="AK26" s="571"/>
      <c r="AL26" s="571"/>
      <c r="AM26" s="571"/>
      <c r="AN26" s="571"/>
      <c r="AO26" s="571"/>
      <c r="AP26" s="571"/>
      <c r="AQ26" s="571"/>
      <c r="AR26" s="571"/>
      <c r="AS26" s="571"/>
      <c r="AT26" s="117"/>
      <c r="AU26" s="68"/>
      <c r="AV26" s="114"/>
      <c r="AW26" s="103"/>
      <c r="AX26" s="109" t="str">
        <f>IF(AND(-BA27&lt;=(AZ27-AC26),(AZ27-AC26)&lt;=BA27,AC26&lt;&gt;""),"OK","NG")</f>
        <v>OK</v>
      </c>
      <c r="AY26" s="103"/>
      <c r="AZ26" s="130" t="s">
        <v>211</v>
      </c>
      <c r="BA26" s="111" t="s">
        <v>243</v>
      </c>
      <c r="BB26" s="103"/>
      <c r="BC26" s="103"/>
      <c r="BD26" s="103"/>
      <c r="BE26" s="103"/>
      <c r="BF26" s="103"/>
      <c r="BG26" s="103"/>
      <c r="BH26" s="103"/>
      <c r="BI26" s="103"/>
      <c r="BJ26" s="103"/>
      <c r="BK26" s="103"/>
      <c r="BL26" s="103"/>
      <c r="BM26" s="103"/>
      <c r="BN26" s="103"/>
      <c r="BO26" s="103"/>
      <c r="BP26" s="103"/>
      <c r="BQ26" s="103"/>
      <c r="BR26" s="103"/>
      <c r="BS26" s="103"/>
      <c r="BT26" s="103"/>
      <c r="BU26" s="103"/>
      <c r="BV26" s="103"/>
      <c r="BW26" s="103"/>
      <c r="BX26" s="103"/>
      <c r="BY26" s="103"/>
      <c r="BZ26" s="103"/>
      <c r="CA26" s="103"/>
      <c r="CB26" s="103"/>
      <c r="CC26" s="103"/>
      <c r="CD26" s="103"/>
      <c r="CE26" s="103"/>
      <c r="CF26" s="103"/>
      <c r="CG26" s="103"/>
      <c r="CH26" s="103"/>
      <c r="CI26" s="103"/>
      <c r="CJ26" s="103"/>
      <c r="CK26" s="103"/>
      <c r="CL26" s="103"/>
      <c r="CM26" s="103"/>
      <c r="CN26" s="103"/>
      <c r="CO26" s="103"/>
      <c r="CP26" s="103"/>
      <c r="CQ26" s="103"/>
      <c r="CR26" s="103"/>
      <c r="CS26" s="103"/>
      <c r="CT26" s="103"/>
      <c r="CU26" s="103"/>
      <c r="CV26" s="103"/>
      <c r="CW26" s="103"/>
      <c r="CX26" s="103"/>
      <c r="CY26" s="103"/>
      <c r="CZ26" s="103"/>
      <c r="DA26" s="103"/>
      <c r="DB26" s="103"/>
      <c r="DC26" s="103"/>
      <c r="DD26" s="103"/>
      <c r="DE26" s="103"/>
      <c r="DF26" s="103"/>
      <c r="DG26" s="103"/>
      <c r="DH26" s="103"/>
    </row>
    <row r="27" spans="1:112" ht="27" customHeight="1">
      <c r="A27" s="550"/>
      <c r="B27" s="551"/>
      <c r="C27" s="551"/>
      <c r="D27" s="551"/>
      <c r="E27" s="587" t="s">
        <v>268</v>
      </c>
      <c r="F27" s="588"/>
      <c r="G27" s="588"/>
      <c r="H27" s="588"/>
      <c r="I27" s="588"/>
      <c r="J27" s="588"/>
      <c r="K27" s="588"/>
      <c r="L27" s="588"/>
      <c r="M27" s="588"/>
      <c r="N27" s="588"/>
      <c r="O27" s="588"/>
      <c r="P27" s="588"/>
      <c r="Q27" s="588"/>
      <c r="R27" s="588"/>
      <c r="S27" s="588"/>
      <c r="T27" s="588"/>
      <c r="U27" s="588"/>
      <c r="V27" s="588"/>
      <c r="W27" s="588"/>
      <c r="X27" s="588"/>
      <c r="Y27" s="588"/>
      <c r="Z27" s="588"/>
      <c r="AA27" s="588"/>
      <c r="AB27" s="588"/>
      <c r="AC27" s="563">
        <v>2510</v>
      </c>
      <c r="AD27" s="571"/>
      <c r="AE27" s="571"/>
      <c r="AF27" s="571"/>
      <c r="AG27" s="571"/>
      <c r="AH27" s="571"/>
      <c r="AI27" s="571"/>
      <c r="AJ27" s="571"/>
      <c r="AK27" s="571"/>
      <c r="AL27" s="571"/>
      <c r="AM27" s="571"/>
      <c r="AN27" s="571"/>
      <c r="AO27" s="571"/>
      <c r="AP27" s="571"/>
      <c r="AQ27" s="571"/>
      <c r="AR27" s="571"/>
      <c r="AS27" s="571"/>
      <c r="AT27" s="117"/>
      <c r="AU27" s="68"/>
      <c r="AV27" s="114"/>
      <c r="AW27" s="103"/>
      <c r="AX27" s="103"/>
      <c r="AY27" s="103"/>
      <c r="AZ27" s="115">
        <f>AC23+AC24-AC25</f>
        <v>113552</v>
      </c>
      <c r="BA27" s="116">
        <f>COUNTA(AC23,AC24,AC25)-COUNTIF(AC23,"=0")-COUNTIF(AC24,"=0")-COUNTIF(AC25,"=0")</f>
        <v>3</v>
      </c>
      <c r="BB27" s="103"/>
      <c r="BC27" s="103"/>
      <c r="BD27" s="103"/>
      <c r="BE27" s="103"/>
      <c r="BF27" s="103"/>
      <c r="BG27" s="103"/>
      <c r="BH27" s="103"/>
      <c r="BI27" s="103"/>
      <c r="BJ27" s="103"/>
      <c r="BK27" s="103"/>
      <c r="BL27" s="103"/>
      <c r="BM27" s="103"/>
      <c r="BN27" s="103"/>
      <c r="BO27" s="103"/>
      <c r="BP27" s="103"/>
      <c r="BQ27" s="103"/>
      <c r="BR27" s="103"/>
      <c r="BS27" s="103"/>
      <c r="BT27" s="103"/>
      <c r="BU27" s="103"/>
      <c r="BV27" s="103"/>
      <c r="BW27" s="103"/>
      <c r="BX27" s="103"/>
      <c r="BY27" s="103"/>
      <c r="BZ27" s="103"/>
      <c r="CA27" s="103"/>
      <c r="CB27" s="103"/>
      <c r="CC27" s="103"/>
      <c r="CD27" s="103"/>
      <c r="CE27" s="103"/>
      <c r="CF27" s="103"/>
      <c r="CG27" s="103"/>
      <c r="CH27" s="103"/>
      <c r="CI27" s="103"/>
      <c r="CJ27" s="103"/>
      <c r="CK27" s="103"/>
      <c r="CL27" s="103"/>
      <c r="CM27" s="103"/>
      <c r="CN27" s="103"/>
      <c r="CO27" s="103"/>
      <c r="CP27" s="103"/>
      <c r="CQ27" s="103"/>
      <c r="CR27" s="103"/>
      <c r="CS27" s="103"/>
      <c r="CT27" s="103"/>
      <c r="CU27" s="103"/>
      <c r="CV27" s="103"/>
      <c r="CW27" s="103"/>
      <c r="CX27" s="103"/>
      <c r="CY27" s="103"/>
      <c r="CZ27" s="103"/>
      <c r="DA27" s="103"/>
      <c r="DB27" s="103"/>
      <c r="DC27" s="103"/>
      <c r="DD27" s="103"/>
      <c r="DE27" s="103"/>
      <c r="DF27" s="103"/>
      <c r="DG27" s="103"/>
      <c r="DH27" s="103"/>
    </row>
    <row r="28" spans="1:112" ht="27" customHeight="1">
      <c r="A28" s="550"/>
      <c r="B28" s="551"/>
      <c r="C28" s="551"/>
      <c r="D28" s="551"/>
      <c r="E28" s="575" t="s">
        <v>269</v>
      </c>
      <c r="F28" s="583"/>
      <c r="G28" s="583"/>
      <c r="H28" s="583"/>
      <c r="I28" s="583"/>
      <c r="J28" s="583"/>
      <c r="K28" s="583"/>
      <c r="L28" s="583"/>
      <c r="M28" s="583"/>
      <c r="N28" s="583"/>
      <c r="O28" s="583"/>
      <c r="P28" s="583"/>
      <c r="Q28" s="583"/>
      <c r="R28" s="583"/>
      <c r="S28" s="583"/>
      <c r="T28" s="583"/>
      <c r="U28" s="583"/>
      <c r="V28" s="583"/>
      <c r="W28" s="583"/>
      <c r="X28" s="583"/>
      <c r="Y28" s="583"/>
      <c r="Z28" s="583"/>
      <c r="AA28" s="583"/>
      <c r="AB28" s="593"/>
      <c r="AC28" s="563">
        <v>4358</v>
      </c>
      <c r="AD28" s="571"/>
      <c r="AE28" s="571"/>
      <c r="AF28" s="571"/>
      <c r="AG28" s="571"/>
      <c r="AH28" s="571"/>
      <c r="AI28" s="571"/>
      <c r="AJ28" s="571"/>
      <c r="AK28" s="571"/>
      <c r="AL28" s="571"/>
      <c r="AM28" s="571"/>
      <c r="AN28" s="571"/>
      <c r="AO28" s="571"/>
      <c r="AP28" s="571"/>
      <c r="AQ28" s="571"/>
      <c r="AR28" s="571"/>
      <c r="AS28" s="571"/>
      <c r="AT28" s="117"/>
      <c r="AU28" s="68"/>
      <c r="AV28" s="114"/>
      <c r="AW28" s="103"/>
      <c r="AX28" s="109"/>
      <c r="AY28" s="103"/>
      <c r="AZ28" s="118"/>
      <c r="BA28" s="119"/>
      <c r="BB28" s="103"/>
      <c r="BC28" s="103"/>
      <c r="BD28" s="103"/>
      <c r="BE28" s="103"/>
      <c r="BF28" s="103"/>
      <c r="BG28" s="103"/>
      <c r="BH28" s="103"/>
      <c r="BI28" s="103"/>
      <c r="BJ28" s="103"/>
      <c r="BK28" s="103"/>
      <c r="BL28" s="103"/>
      <c r="BM28" s="103"/>
      <c r="BN28" s="103"/>
      <c r="BO28" s="103"/>
      <c r="BP28" s="103"/>
      <c r="BQ28" s="103"/>
      <c r="BR28" s="103"/>
      <c r="BS28" s="103"/>
      <c r="BT28" s="103"/>
      <c r="BU28" s="103"/>
      <c r="BV28" s="103"/>
      <c r="BW28" s="103"/>
      <c r="BX28" s="103"/>
      <c r="BY28" s="103"/>
      <c r="BZ28" s="103"/>
      <c r="CA28" s="103"/>
      <c r="CB28" s="103"/>
      <c r="CC28" s="103"/>
      <c r="CD28" s="103"/>
      <c r="CE28" s="103"/>
      <c r="CF28" s="103"/>
      <c r="CG28" s="103"/>
      <c r="CH28" s="103"/>
      <c r="CI28" s="103"/>
      <c r="CJ28" s="103"/>
      <c r="CK28" s="103"/>
      <c r="CL28" s="103"/>
      <c r="CM28" s="103"/>
      <c r="CN28" s="103"/>
      <c r="CO28" s="103"/>
      <c r="CP28" s="103"/>
      <c r="CQ28" s="103"/>
      <c r="CR28" s="103"/>
      <c r="CS28" s="103"/>
      <c r="CT28" s="103"/>
      <c r="CU28" s="103"/>
      <c r="CV28" s="103"/>
      <c r="CW28" s="103"/>
      <c r="CX28" s="103"/>
      <c r="CY28" s="103"/>
      <c r="CZ28" s="103"/>
      <c r="DA28" s="103"/>
      <c r="DB28" s="103"/>
      <c r="DC28" s="103"/>
      <c r="DD28" s="103"/>
      <c r="DE28" s="103"/>
      <c r="DF28" s="103"/>
      <c r="DG28" s="103"/>
      <c r="DH28" s="103"/>
    </row>
    <row r="29" spans="1:112" ht="27" customHeight="1">
      <c r="A29" s="550"/>
      <c r="B29" s="551"/>
      <c r="C29" s="551"/>
      <c r="D29" s="551"/>
      <c r="E29" s="584" t="s">
        <v>270</v>
      </c>
      <c r="F29" s="585"/>
      <c r="G29" s="585"/>
      <c r="H29" s="585"/>
      <c r="I29" s="585"/>
      <c r="J29" s="585"/>
      <c r="K29" s="585"/>
      <c r="L29" s="585"/>
      <c r="M29" s="585"/>
      <c r="N29" s="585"/>
      <c r="O29" s="585"/>
      <c r="P29" s="585"/>
      <c r="Q29" s="585"/>
      <c r="R29" s="585"/>
      <c r="S29" s="585"/>
      <c r="T29" s="585"/>
      <c r="U29" s="585"/>
      <c r="V29" s="585"/>
      <c r="W29" s="585"/>
      <c r="X29" s="585"/>
      <c r="Y29" s="585"/>
      <c r="Z29" s="585"/>
      <c r="AA29" s="585"/>
      <c r="AB29" s="586"/>
      <c r="AC29" s="563">
        <v>111704</v>
      </c>
      <c r="AD29" s="571"/>
      <c r="AE29" s="571"/>
      <c r="AF29" s="571"/>
      <c r="AG29" s="571"/>
      <c r="AH29" s="571"/>
      <c r="AI29" s="571"/>
      <c r="AJ29" s="571"/>
      <c r="AK29" s="571"/>
      <c r="AL29" s="571"/>
      <c r="AM29" s="571"/>
      <c r="AN29" s="571"/>
      <c r="AO29" s="571"/>
      <c r="AP29" s="571"/>
      <c r="AQ29" s="571"/>
      <c r="AR29" s="571"/>
      <c r="AS29" s="571"/>
      <c r="AT29" s="117"/>
      <c r="AU29" s="68"/>
      <c r="AV29" s="114"/>
      <c r="AW29" s="103"/>
      <c r="AX29" s="109" t="str">
        <f>IF(AND(-BA31&lt;=(AZ31-AC29),(AZ31-AC29)&lt;=BA31,AC29&lt;&gt;""),"OK","NG")</f>
        <v>OK</v>
      </c>
      <c r="AY29" s="103"/>
      <c r="AZ29" s="581" t="s">
        <v>212</v>
      </c>
      <c r="BA29" s="582"/>
      <c r="BB29" s="103"/>
      <c r="BC29" s="103"/>
      <c r="BD29" s="103"/>
      <c r="BE29" s="103"/>
      <c r="BF29" s="103"/>
      <c r="BG29" s="103"/>
      <c r="BH29" s="103"/>
      <c r="BI29" s="103"/>
      <c r="BJ29" s="103"/>
      <c r="BK29" s="103"/>
      <c r="BL29" s="103"/>
      <c r="BM29" s="103"/>
      <c r="BN29" s="103"/>
      <c r="BO29" s="103"/>
      <c r="BP29" s="103"/>
      <c r="BQ29" s="103"/>
      <c r="BR29" s="103"/>
      <c r="BS29" s="103"/>
      <c r="BT29" s="103"/>
      <c r="BU29" s="103"/>
      <c r="BV29" s="103"/>
      <c r="BW29" s="103"/>
      <c r="BX29" s="103"/>
      <c r="BY29" s="103"/>
      <c r="BZ29" s="103"/>
      <c r="CA29" s="103"/>
      <c r="CB29" s="103"/>
      <c r="CC29" s="103"/>
      <c r="CD29" s="103"/>
      <c r="CE29" s="103"/>
      <c r="CF29" s="103"/>
      <c r="CG29" s="103"/>
      <c r="CH29" s="103"/>
      <c r="CI29" s="103"/>
      <c r="CJ29" s="103"/>
      <c r="CK29" s="103"/>
      <c r="CL29" s="103"/>
      <c r="CM29" s="103"/>
      <c r="CN29" s="103"/>
      <c r="CO29" s="103"/>
      <c r="CP29" s="103"/>
      <c r="CQ29" s="103"/>
      <c r="CR29" s="103"/>
      <c r="CS29" s="103"/>
      <c r="CT29" s="103"/>
      <c r="CU29" s="103"/>
      <c r="CV29" s="103"/>
      <c r="CW29" s="103"/>
      <c r="CX29" s="103"/>
      <c r="CY29" s="103"/>
      <c r="CZ29" s="103"/>
      <c r="DA29" s="103"/>
      <c r="DB29" s="103"/>
      <c r="DC29" s="103"/>
      <c r="DD29" s="103"/>
      <c r="DE29" s="103"/>
      <c r="DF29" s="103"/>
      <c r="DG29" s="103"/>
      <c r="DH29" s="103"/>
    </row>
    <row r="30" spans="1:112" ht="27" customHeight="1">
      <c r="A30" s="550"/>
      <c r="B30" s="551"/>
      <c r="C30" s="551"/>
      <c r="D30" s="551"/>
      <c r="E30" s="584" t="s">
        <v>271</v>
      </c>
      <c r="F30" s="585"/>
      <c r="G30" s="585"/>
      <c r="H30" s="585"/>
      <c r="I30" s="585"/>
      <c r="J30" s="585"/>
      <c r="K30" s="585"/>
      <c r="L30" s="585"/>
      <c r="M30" s="585"/>
      <c r="N30" s="585"/>
      <c r="O30" s="585"/>
      <c r="P30" s="585"/>
      <c r="Q30" s="585"/>
      <c r="R30" s="585"/>
      <c r="S30" s="585"/>
      <c r="T30" s="585"/>
      <c r="U30" s="585"/>
      <c r="V30" s="585"/>
      <c r="W30" s="585"/>
      <c r="X30" s="585"/>
      <c r="Y30" s="585"/>
      <c r="Z30" s="585"/>
      <c r="AA30" s="585"/>
      <c r="AB30" s="586"/>
      <c r="AC30" s="563">
        <v>2430</v>
      </c>
      <c r="AD30" s="571"/>
      <c r="AE30" s="571"/>
      <c r="AF30" s="571"/>
      <c r="AG30" s="571"/>
      <c r="AH30" s="571"/>
      <c r="AI30" s="571"/>
      <c r="AJ30" s="571"/>
      <c r="AK30" s="571"/>
      <c r="AL30" s="571"/>
      <c r="AM30" s="571"/>
      <c r="AN30" s="571"/>
      <c r="AO30" s="571"/>
      <c r="AP30" s="571"/>
      <c r="AQ30" s="571"/>
      <c r="AR30" s="571"/>
      <c r="AS30" s="571"/>
      <c r="AT30" s="117"/>
      <c r="AU30" s="68"/>
      <c r="AV30" s="114"/>
      <c r="AW30" s="103"/>
      <c r="AX30" s="103"/>
      <c r="AY30" s="103"/>
      <c r="AZ30" s="130" t="s">
        <v>213</v>
      </c>
      <c r="BA30" s="111" t="s">
        <v>243</v>
      </c>
      <c r="BB30" s="103"/>
      <c r="BC30" s="103"/>
      <c r="BD30" s="103"/>
      <c r="BE30" s="103"/>
      <c r="BF30" s="103"/>
      <c r="BG30" s="103"/>
      <c r="BH30" s="103"/>
      <c r="BI30" s="103"/>
      <c r="BJ30" s="103"/>
      <c r="BK30" s="103"/>
      <c r="BL30" s="103"/>
      <c r="BM30" s="103"/>
      <c r="BN30" s="103"/>
      <c r="BO30" s="103"/>
      <c r="BP30" s="103"/>
      <c r="BQ30" s="103"/>
      <c r="BR30" s="103"/>
      <c r="BS30" s="103"/>
      <c r="BT30" s="103"/>
      <c r="BU30" s="103"/>
      <c r="BV30" s="103"/>
      <c r="BW30" s="103"/>
      <c r="BX30" s="103"/>
      <c r="BY30" s="103"/>
      <c r="BZ30" s="103"/>
      <c r="CA30" s="103"/>
      <c r="CB30" s="103"/>
      <c r="CC30" s="103"/>
      <c r="CD30" s="103"/>
      <c r="CE30" s="103"/>
      <c r="CF30" s="103"/>
      <c r="CG30" s="103"/>
      <c r="CH30" s="103"/>
      <c r="CI30" s="103"/>
      <c r="CJ30" s="103"/>
      <c r="CK30" s="103"/>
      <c r="CL30" s="103"/>
      <c r="CM30" s="103"/>
      <c r="CN30" s="103"/>
      <c r="CO30" s="103"/>
      <c r="CP30" s="103"/>
      <c r="CQ30" s="103"/>
      <c r="CR30" s="103"/>
      <c r="CS30" s="103"/>
      <c r="CT30" s="103"/>
      <c r="CU30" s="103"/>
      <c r="CV30" s="103"/>
      <c r="CW30" s="103"/>
      <c r="CX30" s="103"/>
      <c r="CY30" s="103"/>
      <c r="CZ30" s="103"/>
      <c r="DA30" s="103"/>
      <c r="DB30" s="103"/>
      <c r="DC30" s="103"/>
      <c r="DD30" s="103"/>
      <c r="DE30" s="103"/>
      <c r="DF30" s="103"/>
      <c r="DG30" s="103"/>
      <c r="DH30" s="103"/>
    </row>
    <row r="31" spans="1:112" ht="27" customHeight="1" thickBot="1">
      <c r="A31" s="605"/>
      <c r="B31" s="606"/>
      <c r="C31" s="606"/>
      <c r="D31" s="606"/>
      <c r="E31" s="595" t="s">
        <v>272</v>
      </c>
      <c r="F31" s="596"/>
      <c r="G31" s="596"/>
      <c r="H31" s="596"/>
      <c r="I31" s="596"/>
      <c r="J31" s="596"/>
      <c r="K31" s="596"/>
      <c r="L31" s="596"/>
      <c r="M31" s="596"/>
      <c r="N31" s="596"/>
      <c r="O31" s="596"/>
      <c r="P31" s="596"/>
      <c r="Q31" s="596"/>
      <c r="R31" s="596"/>
      <c r="S31" s="596"/>
      <c r="T31" s="596"/>
      <c r="U31" s="596"/>
      <c r="V31" s="596"/>
      <c r="W31" s="596"/>
      <c r="X31" s="596"/>
      <c r="Y31" s="596"/>
      <c r="Z31" s="596"/>
      <c r="AA31" s="596"/>
      <c r="AB31" s="597"/>
      <c r="AC31" s="563">
        <v>109274</v>
      </c>
      <c r="AD31" s="571"/>
      <c r="AE31" s="571"/>
      <c r="AF31" s="571"/>
      <c r="AG31" s="571"/>
      <c r="AH31" s="571"/>
      <c r="AI31" s="571"/>
      <c r="AJ31" s="571"/>
      <c r="AK31" s="571"/>
      <c r="AL31" s="571"/>
      <c r="AM31" s="571"/>
      <c r="AN31" s="571"/>
      <c r="AO31" s="571"/>
      <c r="AP31" s="571"/>
      <c r="AQ31" s="571"/>
      <c r="AR31" s="571"/>
      <c r="AS31" s="571"/>
      <c r="AT31" s="131"/>
      <c r="AU31" s="132"/>
      <c r="AV31" s="114"/>
      <c r="AW31" s="103"/>
      <c r="AX31" s="109" t="str">
        <f>IF(AND(-BA36&lt;=(AZ36-AC31),(AZ36-AC31)&lt;=BA36,AC31&lt;&gt;""),"OK","NG")</f>
        <v>OK</v>
      </c>
      <c r="AY31" s="103"/>
      <c r="AZ31" s="115">
        <f>AC26+AC27-AC28</f>
        <v>111704</v>
      </c>
      <c r="BA31" s="116">
        <f>COUNTA(AC26,AC27,AC28)-COUNTIF(AC26,"=0")-COUNTIF(AC28,"=0")-COUNTIF(AC27,"=0")</f>
        <v>3</v>
      </c>
      <c r="BB31" s="103"/>
      <c r="BC31" s="103"/>
      <c r="BD31" s="103"/>
      <c r="BE31" s="103"/>
      <c r="BF31" s="103"/>
      <c r="BG31" s="103"/>
      <c r="BH31" s="103"/>
      <c r="BI31" s="103"/>
      <c r="BJ31" s="103"/>
      <c r="BK31" s="103"/>
      <c r="BL31" s="103"/>
      <c r="BM31" s="103"/>
      <c r="BN31" s="103"/>
      <c r="BO31" s="103"/>
      <c r="BP31" s="103"/>
      <c r="BQ31" s="103"/>
      <c r="BR31" s="103"/>
      <c r="BS31" s="103"/>
      <c r="BT31" s="103"/>
      <c r="BU31" s="103"/>
      <c r="BV31" s="103"/>
      <c r="BW31" s="103"/>
      <c r="BX31" s="103"/>
      <c r="BY31" s="103"/>
      <c r="BZ31" s="103"/>
      <c r="CA31" s="103"/>
      <c r="CB31" s="103"/>
      <c r="CC31" s="103"/>
      <c r="CD31" s="103"/>
      <c r="CE31" s="103"/>
      <c r="CF31" s="103"/>
      <c r="CG31" s="103"/>
      <c r="CH31" s="103"/>
      <c r="CI31" s="103"/>
      <c r="CJ31" s="103"/>
      <c r="CK31" s="103"/>
      <c r="CL31" s="103"/>
      <c r="CM31" s="103"/>
      <c r="CN31" s="103"/>
      <c r="CO31" s="103"/>
      <c r="CP31" s="103"/>
      <c r="CQ31" s="103"/>
      <c r="CR31" s="103"/>
      <c r="CS31" s="103"/>
      <c r="CT31" s="103"/>
      <c r="CU31" s="103"/>
      <c r="CV31" s="103"/>
      <c r="CW31" s="103"/>
      <c r="CX31" s="103"/>
      <c r="CY31" s="103"/>
      <c r="CZ31" s="103"/>
      <c r="DA31" s="103"/>
      <c r="DB31" s="103"/>
      <c r="DC31" s="103"/>
      <c r="DD31" s="103"/>
      <c r="DE31" s="103"/>
      <c r="DF31" s="103"/>
      <c r="DG31" s="103"/>
      <c r="DH31" s="103"/>
    </row>
    <row r="32" spans="1:112" ht="27" customHeight="1" thickBot="1">
      <c r="A32" s="598" t="s">
        <v>227</v>
      </c>
      <c r="B32" s="599"/>
      <c r="C32" s="599"/>
      <c r="D32" s="599"/>
      <c r="E32" s="599"/>
      <c r="F32" s="599"/>
      <c r="G32" s="599"/>
      <c r="H32" s="599"/>
      <c r="I32" s="599"/>
      <c r="J32" s="599"/>
      <c r="K32" s="599"/>
      <c r="L32" s="599"/>
      <c r="M32" s="599"/>
      <c r="N32" s="599"/>
      <c r="O32" s="599"/>
      <c r="P32" s="599"/>
      <c r="Q32" s="599"/>
      <c r="R32" s="599"/>
      <c r="S32" s="599"/>
      <c r="T32" s="599"/>
      <c r="U32" s="599"/>
      <c r="V32" s="599"/>
      <c r="W32" s="599"/>
      <c r="X32" s="599"/>
      <c r="Y32" s="599"/>
      <c r="Z32" s="599"/>
      <c r="AA32" s="599"/>
      <c r="AB32" s="599"/>
      <c r="AC32" s="600" t="s">
        <v>311</v>
      </c>
      <c r="AD32" s="601"/>
      <c r="AE32" s="601"/>
      <c r="AF32" s="601"/>
      <c r="AG32" s="601"/>
      <c r="AH32" s="601"/>
      <c r="AI32" s="601"/>
      <c r="AJ32" s="601"/>
      <c r="AK32" s="601"/>
      <c r="AL32" s="601"/>
      <c r="AM32" s="601"/>
      <c r="AN32" s="601"/>
      <c r="AO32" s="601"/>
      <c r="AP32" s="601"/>
      <c r="AQ32" s="601"/>
      <c r="AR32" s="601"/>
      <c r="AS32" s="601"/>
      <c r="AT32" s="133"/>
      <c r="AU32" s="69"/>
      <c r="AV32" s="134"/>
      <c r="AW32" s="103"/>
      <c r="AX32" s="135" t="str">
        <f>IF(BB2=1,"NG","OK")</f>
        <v>OK</v>
      </c>
      <c r="AY32" s="103"/>
      <c r="AZ32" s="118"/>
      <c r="BA32" s="119"/>
      <c r="BB32" s="103"/>
      <c r="BC32" s="103"/>
      <c r="BD32" s="103"/>
      <c r="BE32" s="103"/>
      <c r="BF32" s="103"/>
      <c r="BG32" s="103"/>
      <c r="BH32" s="103"/>
      <c r="BI32" s="103"/>
      <c r="BJ32" s="103"/>
      <c r="BK32" s="103"/>
      <c r="BL32" s="103"/>
      <c r="BM32" s="103"/>
      <c r="BN32" s="103"/>
      <c r="BO32" s="103"/>
      <c r="BP32" s="103"/>
      <c r="BQ32" s="103"/>
      <c r="BR32" s="103"/>
      <c r="BS32" s="103"/>
      <c r="BT32" s="103"/>
      <c r="BU32" s="103"/>
      <c r="BV32" s="103"/>
      <c r="BW32" s="103"/>
      <c r="BX32" s="103"/>
      <c r="BY32" s="103"/>
      <c r="BZ32" s="103"/>
      <c r="CA32" s="103"/>
      <c r="CB32" s="103"/>
      <c r="CC32" s="103"/>
      <c r="CD32" s="103"/>
      <c r="CE32" s="103"/>
      <c r="CF32" s="103"/>
      <c r="CG32" s="103"/>
      <c r="CH32" s="103"/>
      <c r="CI32" s="103"/>
      <c r="CJ32" s="103"/>
      <c r="CK32" s="103"/>
      <c r="CL32" s="103"/>
      <c r="CM32" s="103"/>
      <c r="CN32" s="103"/>
      <c r="CO32" s="103"/>
      <c r="CP32" s="103"/>
      <c r="CQ32" s="103"/>
      <c r="CR32" s="103"/>
      <c r="CS32" s="103"/>
      <c r="CT32" s="103"/>
      <c r="CU32" s="103"/>
      <c r="CV32" s="103"/>
      <c r="CW32" s="103"/>
      <c r="CX32" s="103"/>
      <c r="CY32" s="103"/>
      <c r="CZ32" s="103"/>
      <c r="DA32" s="103"/>
      <c r="DB32" s="103"/>
      <c r="DC32" s="103"/>
      <c r="DD32" s="103"/>
      <c r="DE32" s="103"/>
      <c r="DF32" s="103"/>
      <c r="DG32" s="103"/>
      <c r="DH32" s="103"/>
    </row>
    <row r="33" spans="1:112" s="138" customFormat="1" ht="18" customHeight="1">
      <c r="A33" s="602" t="s">
        <v>28</v>
      </c>
      <c r="B33" s="603"/>
      <c r="C33" s="603"/>
      <c r="D33" s="603"/>
      <c r="E33" s="603"/>
      <c r="F33" s="603"/>
      <c r="G33" s="603"/>
      <c r="H33" s="603"/>
      <c r="I33" s="603"/>
      <c r="J33" s="603"/>
      <c r="K33" s="603"/>
      <c r="L33" s="603"/>
      <c r="M33" s="603"/>
      <c r="N33" s="603"/>
      <c r="O33" s="603"/>
      <c r="P33" s="603"/>
      <c r="Q33" s="603"/>
      <c r="R33" s="603"/>
      <c r="S33" s="603"/>
      <c r="T33" s="603"/>
      <c r="U33" s="603"/>
      <c r="V33" s="603"/>
      <c r="W33" s="603"/>
      <c r="X33" s="603"/>
      <c r="Y33" s="603"/>
      <c r="Z33" s="603"/>
      <c r="AA33" s="603"/>
      <c r="AB33" s="603"/>
      <c r="AC33" s="603"/>
      <c r="AD33" s="603"/>
      <c r="AE33" s="603"/>
      <c r="AF33" s="603"/>
      <c r="AG33" s="603"/>
      <c r="AH33" s="603"/>
      <c r="AI33" s="603"/>
      <c r="AJ33" s="603"/>
      <c r="AK33" s="603"/>
      <c r="AL33" s="603"/>
      <c r="AM33" s="603"/>
      <c r="AN33" s="603"/>
      <c r="AO33" s="603"/>
      <c r="AP33" s="603"/>
      <c r="AQ33" s="603"/>
      <c r="AR33" s="603"/>
      <c r="AS33" s="603"/>
      <c r="AT33" s="136"/>
      <c r="AU33" s="137"/>
      <c r="AW33" s="139"/>
      <c r="AX33" s="139"/>
      <c r="AY33" s="139"/>
      <c r="AZ33" s="581" t="s">
        <v>214</v>
      </c>
      <c r="BA33" s="582"/>
      <c r="BB33" s="139"/>
      <c r="BC33" s="139"/>
      <c r="BD33" s="139"/>
      <c r="BE33" s="139"/>
      <c r="BF33" s="139"/>
      <c r="BG33" s="139"/>
      <c r="BH33" s="139"/>
      <c r="BI33" s="139"/>
      <c r="BJ33" s="139"/>
      <c r="BK33" s="139"/>
      <c r="BL33" s="139"/>
      <c r="BM33" s="139"/>
      <c r="BN33" s="139"/>
      <c r="BO33" s="139"/>
      <c r="BP33" s="139"/>
      <c r="BQ33" s="139"/>
      <c r="BR33" s="139"/>
      <c r="BS33" s="139"/>
      <c r="BT33" s="139"/>
      <c r="BU33" s="139"/>
      <c r="BV33" s="139"/>
      <c r="BW33" s="139"/>
      <c r="BX33" s="139"/>
      <c r="BY33" s="139"/>
      <c r="BZ33" s="139"/>
      <c r="CA33" s="139"/>
      <c r="CB33" s="139"/>
      <c r="CC33" s="139"/>
      <c r="CD33" s="139"/>
      <c r="CE33" s="139"/>
      <c r="CF33" s="139"/>
      <c r="CG33" s="139"/>
      <c r="CH33" s="139"/>
      <c r="CI33" s="139"/>
      <c r="CJ33" s="139"/>
      <c r="CK33" s="139"/>
      <c r="CL33" s="139"/>
      <c r="CM33" s="139"/>
      <c r="CN33" s="139"/>
      <c r="CO33" s="139"/>
      <c r="CP33" s="139"/>
      <c r="CQ33" s="139"/>
      <c r="CR33" s="139"/>
      <c r="CS33" s="139"/>
      <c r="CT33" s="139"/>
      <c r="CU33" s="139"/>
      <c r="CV33" s="139"/>
      <c r="CW33" s="139"/>
      <c r="CX33" s="139"/>
      <c r="CY33" s="139"/>
      <c r="CZ33" s="139"/>
      <c r="DA33" s="139"/>
      <c r="DB33" s="139"/>
      <c r="DC33" s="139"/>
      <c r="DD33" s="139"/>
      <c r="DE33" s="139"/>
      <c r="DF33" s="139"/>
      <c r="DG33" s="139"/>
      <c r="DH33" s="139"/>
    </row>
    <row r="34" spans="1:112" s="138" customFormat="1" ht="19.5" customHeight="1">
      <c r="A34" s="140" t="s">
        <v>273</v>
      </c>
      <c r="B34" s="141"/>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36"/>
      <c r="AU34" s="137"/>
      <c r="AW34" s="139"/>
      <c r="AX34" s="139"/>
      <c r="AY34" s="139"/>
      <c r="AZ34" s="589" t="s">
        <v>215</v>
      </c>
      <c r="BA34" s="591" t="s">
        <v>243</v>
      </c>
      <c r="BB34" s="139"/>
      <c r="BC34" s="139"/>
      <c r="BD34" s="139"/>
      <c r="BE34" s="139"/>
      <c r="BF34" s="139"/>
      <c r="BG34" s="139"/>
      <c r="BH34" s="139"/>
      <c r="BI34" s="139"/>
      <c r="BJ34" s="139"/>
      <c r="BK34" s="139"/>
      <c r="BL34" s="139"/>
      <c r="BM34" s="139"/>
      <c r="BN34" s="139"/>
      <c r="BO34" s="139"/>
      <c r="BP34" s="139"/>
      <c r="BQ34" s="139"/>
      <c r="BR34" s="139"/>
      <c r="BS34" s="139"/>
      <c r="BT34" s="139"/>
      <c r="BU34" s="139"/>
      <c r="BV34" s="139"/>
      <c r="BW34" s="139"/>
      <c r="BX34" s="139"/>
      <c r="BY34" s="139"/>
      <c r="BZ34" s="139"/>
      <c r="CA34" s="139"/>
      <c r="CB34" s="139"/>
      <c r="CC34" s="139"/>
      <c r="CD34" s="139"/>
      <c r="CE34" s="139"/>
      <c r="CF34" s="139"/>
      <c r="CG34" s="139"/>
      <c r="CH34" s="139"/>
      <c r="CI34" s="139"/>
      <c r="CJ34" s="139"/>
      <c r="CK34" s="139"/>
      <c r="CL34" s="139"/>
      <c r="CM34" s="139"/>
      <c r="CN34" s="139"/>
      <c r="CO34" s="139"/>
      <c r="CP34" s="139"/>
      <c r="CQ34" s="139"/>
      <c r="CR34" s="139"/>
      <c r="CS34" s="139"/>
      <c r="CT34" s="139"/>
      <c r="CU34" s="139"/>
      <c r="CV34" s="139"/>
      <c r="CW34" s="139"/>
      <c r="CX34" s="139"/>
      <c r="CY34" s="139"/>
      <c r="CZ34" s="139"/>
      <c r="DA34" s="139"/>
      <c r="DB34" s="139"/>
      <c r="DC34" s="139"/>
      <c r="DD34" s="139"/>
      <c r="DE34" s="139"/>
      <c r="DF34" s="139"/>
      <c r="DG34" s="139"/>
      <c r="DH34" s="139"/>
    </row>
    <row r="35" spans="1:112" s="144" customFormat="1" ht="20.149999999999999" customHeight="1">
      <c r="A35" s="136"/>
      <c r="B35" s="142" t="s">
        <v>274</v>
      </c>
      <c r="C35" s="143"/>
      <c r="D35" s="143"/>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36"/>
      <c r="AU35" s="137"/>
      <c r="AW35" s="145"/>
      <c r="AX35" s="145"/>
      <c r="AY35" s="145"/>
      <c r="AZ35" s="590"/>
      <c r="BA35" s="592"/>
      <c r="BB35" s="145"/>
      <c r="BC35" s="145"/>
      <c r="BD35" s="145"/>
      <c r="BE35" s="145"/>
      <c r="BF35" s="145"/>
      <c r="BG35" s="145"/>
      <c r="BH35" s="145"/>
      <c r="BI35" s="145"/>
      <c r="BJ35" s="145"/>
      <c r="BK35" s="145"/>
      <c r="BL35" s="145"/>
      <c r="BM35" s="145"/>
      <c r="BN35" s="145"/>
      <c r="BO35" s="145"/>
      <c r="BP35" s="145"/>
      <c r="BQ35" s="145"/>
      <c r="BR35" s="145"/>
      <c r="BS35" s="145"/>
      <c r="BT35" s="145"/>
      <c r="BU35" s="145"/>
      <c r="BV35" s="145"/>
      <c r="BW35" s="145"/>
      <c r="BX35" s="145"/>
      <c r="BY35" s="145"/>
      <c r="BZ35" s="145"/>
      <c r="CA35" s="145"/>
      <c r="CB35" s="145"/>
      <c r="CC35" s="145"/>
      <c r="CD35" s="145"/>
      <c r="CE35" s="145"/>
      <c r="CF35" s="145"/>
      <c r="CG35" s="145"/>
      <c r="CH35" s="145"/>
      <c r="CI35" s="145"/>
      <c r="CJ35" s="145"/>
      <c r="CK35" s="145"/>
      <c r="CL35" s="145"/>
      <c r="CM35" s="145"/>
      <c r="CN35" s="145"/>
      <c r="CO35" s="145"/>
      <c r="CP35" s="145"/>
      <c r="CQ35" s="145"/>
      <c r="CR35" s="145"/>
      <c r="CS35" s="145"/>
      <c r="CT35" s="145"/>
      <c r="CU35" s="145"/>
      <c r="CV35" s="145"/>
      <c r="CW35" s="145"/>
      <c r="CX35" s="145"/>
      <c r="CY35" s="145"/>
      <c r="CZ35" s="145"/>
      <c r="DA35" s="145"/>
      <c r="DB35" s="145"/>
      <c r="DC35" s="145"/>
      <c r="DD35" s="145"/>
      <c r="DE35" s="145"/>
      <c r="DF35" s="145"/>
      <c r="DG35" s="145"/>
      <c r="DH35" s="145"/>
    </row>
    <row r="36" spans="1:112" s="147" customFormat="1" ht="19.5" customHeight="1">
      <c r="A36" s="610" t="s">
        <v>275</v>
      </c>
      <c r="B36" s="594"/>
      <c r="C36" s="594"/>
      <c r="D36" s="594"/>
      <c r="E36" s="594"/>
      <c r="F36" s="594"/>
      <c r="G36" s="594"/>
      <c r="H36" s="594"/>
      <c r="I36" s="594"/>
      <c r="J36" s="594"/>
      <c r="K36" s="594"/>
      <c r="L36" s="594"/>
      <c r="M36" s="594"/>
      <c r="N36" s="594"/>
      <c r="O36" s="594"/>
      <c r="P36" s="594"/>
      <c r="Q36" s="594"/>
      <c r="R36" s="594"/>
      <c r="S36" s="594"/>
      <c r="T36" s="594"/>
      <c r="U36" s="594"/>
      <c r="V36" s="594"/>
      <c r="W36" s="594"/>
      <c r="X36" s="594"/>
      <c r="Y36" s="594"/>
      <c r="Z36" s="594"/>
      <c r="AA36" s="594"/>
      <c r="AB36" s="594"/>
      <c r="AC36" s="594"/>
      <c r="AD36" s="594"/>
      <c r="AE36" s="594"/>
      <c r="AF36" s="594"/>
      <c r="AG36" s="594"/>
      <c r="AH36" s="594"/>
      <c r="AI36" s="594"/>
      <c r="AJ36" s="594"/>
      <c r="AK36" s="594"/>
      <c r="AL36" s="594"/>
      <c r="AM36" s="594"/>
      <c r="AN36" s="594"/>
      <c r="AO36" s="594"/>
      <c r="AP36" s="594"/>
      <c r="AQ36" s="594"/>
      <c r="AR36" s="594"/>
      <c r="AS36" s="594"/>
      <c r="AT36" s="594"/>
      <c r="AU36" s="146"/>
      <c r="AW36" s="148"/>
      <c r="AX36" s="148"/>
      <c r="AY36" s="148"/>
      <c r="AZ36" s="115">
        <f>AC29-AC30</f>
        <v>109274</v>
      </c>
      <c r="BA36" s="116">
        <f>COUNTA(AC29,AC30)-COUNTIF(AC29,"=0")-COUNTIF(AC30,"=0")</f>
        <v>2</v>
      </c>
      <c r="BB36" s="148"/>
      <c r="BC36" s="148"/>
      <c r="BD36" s="148"/>
      <c r="BE36" s="148"/>
      <c r="BF36" s="148"/>
      <c r="BG36" s="148"/>
      <c r="BH36" s="148"/>
      <c r="BI36" s="148"/>
      <c r="BJ36" s="148"/>
      <c r="BK36" s="148"/>
      <c r="BL36" s="148"/>
      <c r="BM36" s="148"/>
      <c r="BN36" s="148"/>
      <c r="BO36" s="148"/>
      <c r="BP36" s="148"/>
      <c r="BQ36" s="148"/>
      <c r="BR36" s="148"/>
      <c r="BS36" s="148"/>
      <c r="BT36" s="148"/>
      <c r="BU36" s="148"/>
      <c r="BV36" s="148"/>
      <c r="BW36" s="148"/>
      <c r="BX36" s="148"/>
      <c r="BY36" s="148"/>
      <c r="BZ36" s="148"/>
      <c r="CA36" s="148"/>
      <c r="CB36" s="148"/>
      <c r="CC36" s="148"/>
      <c r="CD36" s="148"/>
      <c r="CE36" s="148"/>
      <c r="CF36" s="148"/>
      <c r="CG36" s="148"/>
      <c r="CH36" s="148"/>
      <c r="CI36" s="148"/>
      <c r="CJ36" s="148"/>
      <c r="CK36" s="148"/>
      <c r="CL36" s="148"/>
      <c r="CM36" s="148"/>
      <c r="CN36" s="148"/>
      <c r="CO36" s="148"/>
      <c r="CP36" s="148"/>
      <c r="CQ36" s="148"/>
      <c r="CR36" s="148"/>
      <c r="CS36" s="148"/>
      <c r="CT36" s="148"/>
      <c r="CU36" s="148"/>
      <c r="CV36" s="148"/>
      <c r="CW36" s="148"/>
      <c r="CX36" s="148"/>
      <c r="CY36" s="148"/>
      <c r="CZ36" s="148"/>
      <c r="DA36" s="148"/>
      <c r="DB36" s="148"/>
      <c r="DC36" s="148"/>
      <c r="DD36" s="148"/>
      <c r="DE36" s="148"/>
      <c r="DF36" s="148"/>
      <c r="DG36" s="148"/>
      <c r="DH36" s="148"/>
    </row>
    <row r="37" spans="1:112" s="138" customFormat="1" ht="20.149999999999999" customHeight="1">
      <c r="A37" s="149" t="s">
        <v>276</v>
      </c>
      <c r="B37" s="149"/>
      <c r="C37" s="149"/>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49"/>
      <c r="AR37" s="149"/>
      <c r="AS37" s="149"/>
      <c r="AT37" s="150"/>
      <c r="AU37" s="146"/>
      <c r="AW37" s="139"/>
      <c r="AX37" s="139"/>
      <c r="AY37" s="139"/>
      <c r="AZ37" s="103"/>
      <c r="BA37" s="103"/>
      <c r="BB37" s="139"/>
      <c r="BC37" s="139"/>
      <c r="BD37" s="139"/>
      <c r="BE37" s="139"/>
      <c r="BF37" s="139"/>
      <c r="BG37" s="139"/>
      <c r="BH37" s="139"/>
      <c r="BI37" s="139"/>
      <c r="BJ37" s="139"/>
      <c r="BK37" s="139"/>
      <c r="BL37" s="139"/>
      <c r="BM37" s="139"/>
      <c r="BN37" s="139"/>
      <c r="BO37" s="139"/>
      <c r="BP37" s="139"/>
      <c r="BQ37" s="139"/>
      <c r="BR37" s="139"/>
      <c r="BS37" s="139"/>
      <c r="BT37" s="139"/>
      <c r="BU37" s="139"/>
      <c r="BV37" s="139"/>
      <c r="BW37" s="139"/>
      <c r="BX37" s="139"/>
      <c r="BY37" s="139"/>
      <c r="BZ37" s="139"/>
      <c r="CA37" s="139"/>
      <c r="CB37" s="139"/>
      <c r="CC37" s="139"/>
      <c r="CD37" s="139"/>
      <c r="CE37" s="139"/>
      <c r="CF37" s="139"/>
      <c r="CG37" s="139"/>
      <c r="CH37" s="139"/>
      <c r="CI37" s="139"/>
      <c r="CJ37" s="139"/>
      <c r="CK37" s="139"/>
      <c r="CL37" s="139"/>
      <c r="CM37" s="139"/>
      <c r="CN37" s="139"/>
      <c r="CO37" s="139"/>
      <c r="CP37" s="139"/>
      <c r="CQ37" s="139"/>
      <c r="CR37" s="139"/>
      <c r="CS37" s="139"/>
      <c r="CT37" s="139"/>
      <c r="CU37" s="139"/>
      <c r="CV37" s="139"/>
      <c r="CW37" s="139"/>
      <c r="CX37" s="139"/>
      <c r="CY37" s="139"/>
      <c r="CZ37" s="139"/>
      <c r="DA37" s="139"/>
      <c r="DB37" s="139"/>
      <c r="DC37" s="139"/>
      <c r="DD37" s="139"/>
      <c r="DE37" s="139"/>
      <c r="DF37" s="139"/>
      <c r="DG37" s="139"/>
      <c r="DH37" s="139"/>
    </row>
    <row r="38" spans="1:112" ht="19.5" customHeight="1">
      <c r="A38" s="151"/>
      <c r="B38" s="149" t="s">
        <v>277</v>
      </c>
      <c r="C38" s="149"/>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50"/>
      <c r="AU38" s="146"/>
      <c r="AW38" s="103"/>
      <c r="AX38" s="103"/>
      <c r="AY38" s="103"/>
      <c r="AZ38" s="103"/>
      <c r="BA38" s="103"/>
      <c r="BB38" s="103"/>
      <c r="BC38" s="103"/>
      <c r="BD38" s="103"/>
      <c r="BE38" s="103"/>
      <c r="BF38" s="103"/>
      <c r="BG38" s="103"/>
      <c r="BH38" s="103"/>
      <c r="BI38" s="103"/>
      <c r="BJ38" s="103"/>
      <c r="BK38" s="103"/>
      <c r="BL38" s="103"/>
      <c r="BM38" s="103"/>
      <c r="BN38" s="103"/>
      <c r="BO38" s="103"/>
      <c r="BP38" s="103"/>
      <c r="BQ38" s="103"/>
      <c r="BR38" s="103"/>
      <c r="BS38" s="103"/>
      <c r="BT38" s="103"/>
      <c r="BU38" s="103"/>
      <c r="BV38" s="103"/>
      <c r="BW38" s="103"/>
      <c r="BX38" s="103"/>
      <c r="BY38" s="103"/>
      <c r="BZ38" s="103"/>
      <c r="CA38" s="103"/>
      <c r="CB38" s="103"/>
      <c r="CC38" s="103"/>
      <c r="CD38" s="103"/>
      <c r="CE38" s="103"/>
      <c r="CF38" s="103"/>
      <c r="CG38" s="103"/>
      <c r="CH38" s="103"/>
      <c r="CI38" s="103"/>
      <c r="CJ38" s="103"/>
      <c r="CK38" s="103"/>
      <c r="CL38" s="103"/>
      <c r="CM38" s="103"/>
      <c r="CN38" s="103"/>
      <c r="CO38" s="103"/>
      <c r="CP38" s="103"/>
      <c r="CQ38" s="103"/>
      <c r="CR38" s="103"/>
      <c r="CS38" s="103"/>
      <c r="CT38" s="103"/>
      <c r="CU38" s="103"/>
      <c r="CV38" s="103"/>
      <c r="CW38" s="103"/>
      <c r="CX38" s="103"/>
      <c r="CY38" s="103"/>
      <c r="CZ38" s="103"/>
      <c r="DA38" s="103"/>
      <c r="DB38" s="103"/>
      <c r="DC38" s="103"/>
      <c r="DD38" s="103"/>
      <c r="DE38" s="103"/>
      <c r="DF38" s="103"/>
      <c r="DG38" s="103"/>
      <c r="DH38" s="103"/>
    </row>
    <row r="39" spans="1:112" ht="19.5" customHeight="1">
      <c r="A39" s="594" t="s">
        <v>278</v>
      </c>
      <c r="B39" s="594"/>
      <c r="C39" s="594"/>
      <c r="D39" s="594"/>
      <c r="E39" s="594"/>
      <c r="F39" s="594"/>
      <c r="G39" s="594"/>
      <c r="H39" s="594"/>
      <c r="I39" s="594"/>
      <c r="J39" s="594"/>
      <c r="K39" s="594"/>
      <c r="L39" s="594"/>
      <c r="M39" s="594"/>
      <c r="N39" s="594"/>
      <c r="O39" s="594"/>
      <c r="P39" s="594"/>
      <c r="Q39" s="594"/>
      <c r="R39" s="594"/>
      <c r="S39" s="594"/>
      <c r="T39" s="594"/>
      <c r="U39" s="594"/>
      <c r="V39" s="594"/>
      <c r="W39" s="594"/>
      <c r="X39" s="594"/>
      <c r="Y39" s="594"/>
      <c r="Z39" s="594"/>
      <c r="AA39" s="594"/>
      <c r="AB39" s="594"/>
      <c r="AC39" s="594"/>
      <c r="AD39" s="594"/>
      <c r="AE39" s="594"/>
      <c r="AF39" s="594"/>
      <c r="AG39" s="594"/>
      <c r="AH39" s="594"/>
      <c r="AI39" s="594"/>
      <c r="AJ39" s="594"/>
      <c r="AK39" s="594"/>
      <c r="AL39" s="594"/>
      <c r="AM39" s="594"/>
      <c r="AN39" s="594"/>
      <c r="AO39" s="594"/>
      <c r="AP39" s="594"/>
      <c r="AQ39" s="594"/>
      <c r="AR39" s="594"/>
      <c r="AS39" s="594"/>
      <c r="AT39" s="149"/>
      <c r="AU39" s="147"/>
      <c r="AW39" s="103"/>
      <c r="AX39" s="103"/>
      <c r="AY39" s="103"/>
      <c r="AZ39" s="103"/>
      <c r="BA39" s="103"/>
      <c r="BB39" s="103"/>
      <c r="BC39" s="103"/>
      <c r="BD39" s="103"/>
      <c r="BE39" s="103"/>
      <c r="BF39" s="103"/>
      <c r="BG39" s="103"/>
      <c r="BH39" s="103"/>
      <c r="BI39" s="103"/>
      <c r="BJ39" s="103"/>
      <c r="BK39" s="103"/>
      <c r="BL39" s="103"/>
      <c r="BM39" s="103"/>
      <c r="BN39" s="103"/>
      <c r="BO39" s="103"/>
      <c r="BP39" s="103"/>
      <c r="BQ39" s="103"/>
      <c r="BR39" s="103"/>
      <c r="BS39" s="103"/>
      <c r="BT39" s="103"/>
      <c r="BU39" s="103"/>
      <c r="BV39" s="103"/>
      <c r="BW39" s="103"/>
      <c r="BX39" s="103"/>
      <c r="BY39" s="103"/>
      <c r="BZ39" s="103"/>
      <c r="CA39" s="103"/>
      <c r="CB39" s="103"/>
      <c r="CC39" s="103"/>
      <c r="CD39" s="103"/>
      <c r="CE39" s="103"/>
      <c r="CF39" s="103"/>
      <c r="CG39" s="103"/>
      <c r="CH39" s="103"/>
      <c r="CI39" s="103"/>
      <c r="CJ39" s="103"/>
      <c r="CK39" s="103"/>
      <c r="CL39" s="103"/>
      <c r="CM39" s="103"/>
      <c r="CN39" s="103"/>
      <c r="CO39" s="103"/>
      <c r="CP39" s="103"/>
      <c r="CQ39" s="103"/>
      <c r="CR39" s="103"/>
      <c r="CS39" s="103"/>
      <c r="CT39" s="103"/>
      <c r="CU39" s="103"/>
      <c r="CV39" s="103"/>
      <c r="CW39" s="103"/>
      <c r="CX39" s="103"/>
      <c r="CY39" s="103"/>
      <c r="CZ39" s="103"/>
      <c r="DA39" s="103"/>
      <c r="DB39" s="103"/>
      <c r="DC39" s="103"/>
      <c r="DD39" s="103"/>
      <c r="DE39" s="103"/>
      <c r="DF39" s="103"/>
      <c r="DG39" s="103"/>
      <c r="DH39" s="103"/>
    </row>
    <row r="40" spans="1:112" ht="19.5" customHeight="1">
      <c r="A40" s="150" t="s">
        <v>279</v>
      </c>
      <c r="B40" s="150"/>
      <c r="C40" s="150"/>
      <c r="D40" s="150"/>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49"/>
      <c r="AU40" s="147"/>
      <c r="AW40" s="103"/>
      <c r="AX40" s="103"/>
      <c r="AY40" s="103"/>
      <c r="AZ40" s="103"/>
      <c r="BA40" s="103"/>
      <c r="BB40" s="103"/>
      <c r="BC40" s="103"/>
      <c r="BD40" s="103"/>
      <c r="BE40" s="103"/>
      <c r="BF40" s="103"/>
      <c r="BG40" s="103"/>
      <c r="BH40" s="103"/>
      <c r="BI40" s="103"/>
      <c r="BJ40" s="103"/>
      <c r="BK40" s="103"/>
      <c r="BL40" s="103"/>
      <c r="BM40" s="103"/>
      <c r="BN40" s="103"/>
      <c r="BO40" s="103"/>
      <c r="BP40" s="103"/>
      <c r="BQ40" s="103"/>
      <c r="BR40" s="103"/>
      <c r="BS40" s="103"/>
      <c r="BT40" s="103"/>
      <c r="BU40" s="103"/>
      <c r="BV40" s="103"/>
      <c r="BW40" s="103"/>
      <c r="BX40" s="103"/>
      <c r="BY40" s="103"/>
      <c r="BZ40" s="103"/>
      <c r="CA40" s="103"/>
      <c r="CB40" s="103"/>
      <c r="CC40" s="103"/>
      <c r="CD40" s="103"/>
      <c r="CE40" s="103"/>
      <c r="CF40" s="103"/>
      <c r="CG40" s="103"/>
      <c r="CH40" s="103"/>
      <c r="CI40" s="103"/>
      <c r="CJ40" s="103"/>
      <c r="CK40" s="103"/>
      <c r="CL40" s="103"/>
      <c r="CM40" s="103"/>
      <c r="CN40" s="103"/>
      <c r="CO40" s="103"/>
      <c r="CP40" s="103"/>
      <c r="CQ40" s="103"/>
      <c r="CR40" s="103"/>
      <c r="CS40" s="103"/>
      <c r="CT40" s="103"/>
      <c r="CU40" s="103"/>
      <c r="CV40" s="103"/>
      <c r="CW40" s="103"/>
      <c r="CX40" s="103"/>
      <c r="CY40" s="103"/>
      <c r="CZ40" s="103"/>
      <c r="DA40" s="103"/>
      <c r="DB40" s="103"/>
      <c r="DC40" s="103"/>
      <c r="DD40" s="103"/>
      <c r="DE40" s="103"/>
      <c r="DF40" s="103"/>
      <c r="DG40" s="103"/>
      <c r="DH40" s="103"/>
    </row>
    <row r="41" spans="1:112" ht="18.75" customHeight="1">
      <c r="A41" s="150" t="s">
        <v>280</v>
      </c>
      <c r="B41" s="150"/>
      <c r="C41" s="150"/>
      <c r="D41" s="150"/>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c r="AP41" s="150"/>
      <c r="AQ41" s="150"/>
      <c r="AR41" s="150"/>
      <c r="AS41" s="150"/>
      <c r="AT41" s="149"/>
      <c r="AU41" s="147"/>
      <c r="AW41" s="103"/>
      <c r="AX41" s="103"/>
      <c r="AY41" s="103"/>
      <c r="AZ41" s="103"/>
      <c r="BA41" s="103"/>
      <c r="BB41" s="103"/>
      <c r="BC41" s="103"/>
      <c r="BD41" s="103"/>
      <c r="BE41" s="103"/>
      <c r="BF41" s="103"/>
      <c r="BG41" s="103"/>
      <c r="BH41" s="103"/>
      <c r="BI41" s="103"/>
      <c r="BJ41" s="103"/>
      <c r="BK41" s="103"/>
      <c r="BL41" s="103"/>
      <c r="BM41" s="103"/>
      <c r="BN41" s="103"/>
      <c r="BO41" s="103"/>
      <c r="BP41" s="103"/>
      <c r="BQ41" s="103"/>
      <c r="BR41" s="103"/>
      <c r="BS41" s="103"/>
      <c r="BT41" s="103"/>
      <c r="BU41" s="103"/>
      <c r="BV41" s="103"/>
      <c r="BW41" s="103"/>
      <c r="BX41" s="103"/>
      <c r="BY41" s="103"/>
      <c r="BZ41" s="103"/>
      <c r="CA41" s="103"/>
      <c r="CB41" s="103"/>
      <c r="CC41" s="103"/>
      <c r="CD41" s="103"/>
      <c r="CE41" s="103"/>
      <c r="CF41" s="103"/>
      <c r="CG41" s="103"/>
      <c r="CH41" s="103"/>
      <c r="CI41" s="103"/>
      <c r="CJ41" s="103"/>
      <c r="CK41" s="103"/>
      <c r="CL41" s="103"/>
      <c r="CM41" s="103"/>
      <c r="CN41" s="103"/>
      <c r="CO41" s="103"/>
      <c r="CP41" s="103"/>
      <c r="CQ41" s="103"/>
      <c r="CR41" s="103"/>
      <c r="CS41" s="103"/>
      <c r="CT41" s="103"/>
      <c r="CU41" s="103"/>
      <c r="CV41" s="103"/>
      <c r="CW41" s="103"/>
      <c r="CX41" s="103"/>
      <c r="CY41" s="103"/>
      <c r="CZ41" s="103"/>
      <c r="DA41" s="103"/>
      <c r="DB41" s="103"/>
      <c r="DC41" s="103"/>
      <c r="DD41" s="103"/>
      <c r="DE41" s="103"/>
      <c r="DF41" s="103"/>
      <c r="DG41" s="103"/>
      <c r="DH41" s="103"/>
    </row>
    <row r="42" spans="1:112" ht="13">
      <c r="A42" s="150"/>
      <c r="B42" s="150" t="s">
        <v>281</v>
      </c>
      <c r="C42" s="150"/>
      <c r="D42" s="150"/>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150"/>
      <c r="AR42" s="150"/>
      <c r="AS42" s="150"/>
      <c r="AT42" s="149"/>
      <c r="AU42" s="152"/>
      <c r="AW42" s="103"/>
      <c r="AX42" s="103"/>
      <c r="AY42" s="103"/>
      <c r="AZ42" s="103"/>
      <c r="BA42" s="103"/>
      <c r="BB42" s="103"/>
      <c r="BC42" s="103"/>
      <c r="BD42" s="103"/>
      <c r="BE42" s="103"/>
      <c r="BF42" s="103"/>
      <c r="BG42" s="103"/>
      <c r="BH42" s="103"/>
      <c r="BI42" s="103"/>
      <c r="BJ42" s="103"/>
      <c r="BK42" s="103"/>
      <c r="BL42" s="103"/>
      <c r="BM42" s="103"/>
      <c r="BN42" s="103"/>
      <c r="BO42" s="103"/>
      <c r="BP42" s="103"/>
      <c r="BQ42" s="103"/>
      <c r="BR42" s="103"/>
      <c r="BS42" s="103"/>
      <c r="BT42" s="103"/>
      <c r="BU42" s="103"/>
      <c r="BV42" s="103"/>
      <c r="BW42" s="103"/>
      <c r="BX42" s="103"/>
      <c r="BY42" s="103"/>
      <c r="BZ42" s="103"/>
      <c r="CA42" s="103"/>
      <c r="CB42" s="103"/>
      <c r="CC42" s="103"/>
      <c r="CD42" s="103"/>
      <c r="CE42" s="103"/>
      <c r="CF42" s="103"/>
      <c r="CG42" s="103"/>
      <c r="CH42" s="103"/>
      <c r="CI42" s="103"/>
      <c r="CJ42" s="103"/>
      <c r="CK42" s="103"/>
      <c r="CL42" s="103"/>
      <c r="CM42" s="103"/>
      <c r="CN42" s="103"/>
      <c r="CO42" s="103"/>
      <c r="CP42" s="103"/>
      <c r="CQ42" s="103"/>
      <c r="CR42" s="103"/>
      <c r="CS42" s="103"/>
      <c r="CT42" s="103"/>
      <c r="CU42" s="103"/>
      <c r="CV42" s="103"/>
      <c r="CW42" s="103"/>
      <c r="CX42" s="103"/>
      <c r="CY42" s="103"/>
      <c r="CZ42" s="103"/>
      <c r="DA42" s="103"/>
      <c r="DB42" s="103"/>
      <c r="DC42" s="103"/>
      <c r="DD42" s="103"/>
      <c r="DE42" s="103"/>
      <c r="DF42" s="103"/>
      <c r="DG42" s="103"/>
      <c r="DH42" s="103"/>
    </row>
    <row r="43" spans="1:112">
      <c r="A43" s="152"/>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c r="AJ43" s="152"/>
      <c r="AK43" s="152"/>
      <c r="AL43" s="152"/>
      <c r="AM43" s="152"/>
      <c r="AN43" s="152"/>
      <c r="AO43" s="152"/>
      <c r="AP43" s="152"/>
      <c r="AQ43" s="152"/>
      <c r="AR43" s="152"/>
      <c r="AS43" s="152"/>
      <c r="AT43" s="152"/>
      <c r="AU43" s="152"/>
      <c r="AW43" s="103"/>
      <c r="AX43" s="103"/>
      <c r="AY43" s="103"/>
      <c r="AZ43" s="103"/>
      <c r="BA43" s="103"/>
      <c r="BB43" s="103"/>
      <c r="BC43" s="103"/>
      <c r="BD43" s="103"/>
      <c r="BE43" s="103"/>
      <c r="BF43" s="103"/>
      <c r="BG43" s="103"/>
      <c r="BH43" s="103"/>
      <c r="BI43" s="103"/>
      <c r="BJ43" s="103"/>
      <c r="BK43" s="103"/>
      <c r="BL43" s="103"/>
      <c r="BM43" s="103"/>
      <c r="BN43" s="103"/>
      <c r="BO43" s="103"/>
      <c r="BP43" s="103"/>
      <c r="BQ43" s="103"/>
      <c r="BR43" s="103"/>
      <c r="BS43" s="103"/>
      <c r="BT43" s="103"/>
      <c r="BU43" s="103"/>
      <c r="BV43" s="103"/>
      <c r="BW43" s="103"/>
      <c r="BX43" s="103"/>
      <c r="BY43" s="103"/>
      <c r="BZ43" s="103"/>
      <c r="CA43" s="103"/>
      <c r="CB43" s="103"/>
      <c r="CC43" s="103"/>
      <c r="CD43" s="103"/>
      <c r="CE43" s="103"/>
      <c r="CF43" s="103"/>
      <c r="CG43" s="103"/>
      <c r="CH43" s="103"/>
      <c r="CI43" s="103"/>
      <c r="CJ43" s="103"/>
      <c r="CK43" s="103"/>
      <c r="CL43" s="103"/>
      <c r="CM43" s="103"/>
      <c r="CN43" s="103"/>
      <c r="CO43" s="103"/>
      <c r="CP43" s="103"/>
      <c r="CQ43" s="103"/>
      <c r="CR43" s="103"/>
      <c r="CS43" s="103"/>
      <c r="CT43" s="103"/>
      <c r="CU43" s="103"/>
      <c r="CV43" s="103"/>
      <c r="CW43" s="103"/>
      <c r="CX43" s="103"/>
      <c r="CY43" s="103"/>
      <c r="CZ43" s="103"/>
      <c r="DA43" s="103"/>
      <c r="DB43" s="103"/>
      <c r="DC43" s="103"/>
      <c r="DD43" s="103"/>
      <c r="DE43" s="103"/>
      <c r="DF43" s="103"/>
      <c r="DG43" s="103"/>
      <c r="DH43" s="103"/>
    </row>
    <row r="44" spans="1:112">
      <c r="A44" s="152"/>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c r="AJ44" s="152"/>
      <c r="AK44" s="152"/>
      <c r="AL44" s="152"/>
      <c r="AM44" s="152"/>
      <c r="AN44" s="152"/>
      <c r="AO44" s="152"/>
      <c r="AP44" s="152"/>
      <c r="AQ44" s="152"/>
      <c r="AR44" s="152"/>
      <c r="AS44" s="152"/>
      <c r="AT44" s="152"/>
      <c r="AU44" s="152"/>
      <c r="AW44" s="103"/>
      <c r="AX44" s="103"/>
      <c r="AY44" s="103"/>
      <c r="AZ44" s="103"/>
      <c r="BA44" s="103"/>
      <c r="BB44" s="103"/>
      <c r="BC44" s="103"/>
      <c r="BD44" s="103"/>
      <c r="BE44" s="103"/>
      <c r="BF44" s="103"/>
      <c r="BG44" s="103"/>
      <c r="BH44" s="103"/>
      <c r="BI44" s="103"/>
      <c r="BJ44" s="103"/>
      <c r="BK44" s="103"/>
      <c r="BL44" s="103"/>
      <c r="BM44" s="103"/>
      <c r="BN44" s="103"/>
      <c r="BO44" s="103"/>
      <c r="BP44" s="103"/>
      <c r="BQ44" s="103"/>
      <c r="BR44" s="103"/>
      <c r="BS44" s="103"/>
      <c r="BT44" s="103"/>
      <c r="BU44" s="103"/>
      <c r="BV44" s="103"/>
      <c r="BW44" s="103"/>
      <c r="BX44" s="103"/>
      <c r="BY44" s="103"/>
      <c r="BZ44" s="103"/>
      <c r="CA44" s="103"/>
      <c r="CB44" s="103"/>
      <c r="CC44" s="103"/>
      <c r="CD44" s="103"/>
      <c r="CE44" s="103"/>
      <c r="CF44" s="103"/>
      <c r="CG44" s="103"/>
      <c r="CH44" s="103"/>
      <c r="CI44" s="103"/>
      <c r="CJ44" s="103"/>
      <c r="CK44" s="103"/>
      <c r="CL44" s="103"/>
      <c r="CM44" s="103"/>
      <c r="CN44" s="103"/>
      <c r="CO44" s="103"/>
      <c r="CP44" s="103"/>
      <c r="CQ44" s="103"/>
      <c r="CR44" s="103"/>
      <c r="CS44" s="103"/>
      <c r="CT44" s="103"/>
      <c r="CU44" s="103"/>
      <c r="CV44" s="103"/>
      <c r="CW44" s="103"/>
      <c r="CX44" s="103"/>
      <c r="CY44" s="103"/>
      <c r="CZ44" s="103"/>
      <c r="DA44" s="103"/>
      <c r="DB44" s="103"/>
      <c r="DC44" s="103"/>
      <c r="DD44" s="103"/>
      <c r="DE44" s="103"/>
      <c r="DF44" s="103"/>
      <c r="DG44" s="103"/>
      <c r="DH44" s="103"/>
    </row>
    <row r="45" spans="1:112">
      <c r="A45" s="152"/>
      <c r="B45" s="152"/>
      <c r="C45" s="152"/>
      <c r="D45" s="152"/>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c r="AJ45" s="152"/>
      <c r="AK45" s="152"/>
      <c r="AL45" s="152"/>
      <c r="AM45" s="152"/>
      <c r="AN45" s="152"/>
      <c r="AO45" s="152"/>
      <c r="AP45" s="152"/>
      <c r="AQ45" s="152"/>
      <c r="AR45" s="152"/>
      <c r="AS45" s="152"/>
      <c r="AT45" s="152"/>
      <c r="AU45" s="152"/>
    </row>
    <row r="46" spans="1:112">
      <c r="A46" s="152"/>
      <c r="B46" s="152"/>
      <c r="C46" s="152"/>
      <c r="D46" s="152"/>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2"/>
      <c r="AP46" s="152"/>
      <c r="AQ46" s="152"/>
      <c r="AR46" s="152"/>
      <c r="AS46" s="152"/>
      <c r="AT46" s="152"/>
      <c r="AU46" s="152"/>
    </row>
    <row r="47" spans="1:112">
      <c r="A47" s="152"/>
      <c r="B47" s="152"/>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2"/>
      <c r="AJ47" s="152"/>
      <c r="AK47" s="152"/>
      <c r="AL47" s="152"/>
      <c r="AM47" s="152"/>
      <c r="AN47" s="152"/>
      <c r="AO47" s="152"/>
      <c r="AP47" s="152"/>
      <c r="AQ47" s="152"/>
      <c r="AR47" s="152"/>
      <c r="AS47" s="152"/>
      <c r="AT47" s="152"/>
      <c r="AU47" s="152"/>
    </row>
    <row r="48" spans="1:112">
      <c r="A48" s="152"/>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2"/>
      <c r="AL48" s="152"/>
      <c r="AM48" s="152"/>
      <c r="AN48" s="152"/>
      <c r="AO48" s="152"/>
      <c r="AP48" s="152"/>
      <c r="AQ48" s="152"/>
      <c r="AR48" s="152"/>
      <c r="AS48" s="152"/>
      <c r="AT48" s="152"/>
      <c r="AU48" s="152"/>
    </row>
    <row r="49" spans="1:47">
      <c r="A49" s="152"/>
      <c r="B49" s="152"/>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2"/>
      <c r="AP49" s="152"/>
      <c r="AQ49" s="152"/>
      <c r="AR49" s="152"/>
      <c r="AS49" s="152"/>
      <c r="AT49" s="152"/>
      <c r="AU49" s="152"/>
    </row>
    <row r="50" spans="1:47">
      <c r="A50" s="152"/>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2"/>
      <c r="AH50" s="152"/>
      <c r="AI50" s="152"/>
      <c r="AJ50" s="152"/>
      <c r="AK50" s="152"/>
      <c r="AL50" s="152"/>
      <c r="AM50" s="152"/>
      <c r="AN50" s="152"/>
      <c r="AO50" s="152"/>
      <c r="AP50" s="152"/>
      <c r="AQ50" s="152"/>
      <c r="AR50" s="152"/>
      <c r="AS50" s="152"/>
      <c r="AT50" s="152"/>
      <c r="AU50" s="152"/>
    </row>
    <row r="51" spans="1:47">
      <c r="A51" s="152"/>
      <c r="B51" s="152"/>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2"/>
      <c r="AJ51" s="152"/>
      <c r="AK51" s="152"/>
      <c r="AL51" s="152"/>
      <c r="AM51" s="152"/>
      <c r="AN51" s="152"/>
      <c r="AO51" s="152"/>
      <c r="AP51" s="152"/>
      <c r="AQ51" s="152"/>
      <c r="AR51" s="152"/>
      <c r="AS51" s="152"/>
      <c r="AT51" s="152"/>
      <c r="AU51" s="152"/>
    </row>
    <row r="52" spans="1:47">
      <c r="A52" s="152"/>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c r="AF52" s="152"/>
      <c r="AG52" s="152"/>
      <c r="AH52" s="152"/>
      <c r="AI52" s="152"/>
      <c r="AJ52" s="152"/>
      <c r="AK52" s="152"/>
      <c r="AL52" s="152"/>
      <c r="AM52" s="152"/>
      <c r="AN52" s="152"/>
      <c r="AO52" s="152"/>
      <c r="AP52" s="152"/>
      <c r="AQ52" s="152"/>
      <c r="AR52" s="152"/>
      <c r="AS52" s="152"/>
      <c r="AT52" s="152"/>
      <c r="AU52" s="152"/>
    </row>
    <row r="53" spans="1:47">
      <c r="A53" s="152"/>
      <c r="B53" s="152"/>
      <c r="C53" s="152"/>
      <c r="D53" s="152"/>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c r="AD53" s="152"/>
      <c r="AE53" s="152"/>
      <c r="AF53" s="152"/>
      <c r="AG53" s="152"/>
      <c r="AH53" s="152"/>
      <c r="AI53" s="152"/>
      <c r="AJ53" s="152"/>
      <c r="AK53" s="152"/>
      <c r="AL53" s="152"/>
      <c r="AM53" s="152"/>
      <c r="AN53" s="152"/>
      <c r="AO53" s="152"/>
      <c r="AP53" s="152"/>
      <c r="AQ53" s="152"/>
      <c r="AR53" s="152"/>
      <c r="AS53" s="152"/>
      <c r="AT53" s="152"/>
      <c r="AU53" s="152"/>
    </row>
  </sheetData>
  <mergeCells count="87">
    <mergeCell ref="A39:AS39"/>
    <mergeCell ref="E31:AB31"/>
    <mergeCell ref="AC31:AS31"/>
    <mergeCell ref="A32:AB32"/>
    <mergeCell ref="AC32:AS32"/>
    <mergeCell ref="A33:AS33"/>
    <mergeCell ref="A17:D31"/>
    <mergeCell ref="E17:AB17"/>
    <mergeCell ref="AC17:AS17"/>
    <mergeCell ref="E30:AB30"/>
    <mergeCell ref="A36:AT36"/>
    <mergeCell ref="AC23:AS23"/>
    <mergeCell ref="E24:AB24"/>
    <mergeCell ref="AC24:AS24"/>
    <mergeCell ref="AC18:AS18"/>
    <mergeCell ref="AZ34:AZ35"/>
    <mergeCell ref="BA34:BA35"/>
    <mergeCell ref="E29:AB29"/>
    <mergeCell ref="AC29:AS29"/>
    <mergeCell ref="E25:AB25"/>
    <mergeCell ref="AC25:AS25"/>
    <mergeCell ref="AZ33:BA33"/>
    <mergeCell ref="AC30:AS30"/>
    <mergeCell ref="E28:AB28"/>
    <mergeCell ref="AC28:AS28"/>
    <mergeCell ref="AZ25:BA25"/>
    <mergeCell ref="E26:AB26"/>
    <mergeCell ref="AC26:AS26"/>
    <mergeCell ref="AZ17:BA17"/>
    <mergeCell ref="F18:AB18"/>
    <mergeCell ref="AZ29:BA29"/>
    <mergeCell ref="AZ21:BA21"/>
    <mergeCell ref="E22:AB22"/>
    <mergeCell ref="AC22:AS22"/>
    <mergeCell ref="E23:AB23"/>
    <mergeCell ref="E21:AB21"/>
    <mergeCell ref="AC21:AS21"/>
    <mergeCell ref="E27:AB27"/>
    <mergeCell ref="AC27:AS27"/>
    <mergeCell ref="E19:AB19"/>
    <mergeCell ref="AC19:AS19"/>
    <mergeCell ref="F20:AB20"/>
    <mergeCell ref="AC20:AS20"/>
    <mergeCell ref="AZ14:BA14"/>
    <mergeCell ref="F15:AB15"/>
    <mergeCell ref="AC15:AS15"/>
    <mergeCell ref="F16:AB16"/>
    <mergeCell ref="AC16:AS16"/>
    <mergeCell ref="E12:AB12"/>
    <mergeCell ref="AC12:AS12"/>
    <mergeCell ref="E13:E16"/>
    <mergeCell ref="F13:AB13"/>
    <mergeCell ref="AC13:AS13"/>
    <mergeCell ref="G14:AB14"/>
    <mergeCell ref="AC14:AS14"/>
    <mergeCell ref="AC7:AS7"/>
    <mergeCell ref="F8:AB8"/>
    <mergeCell ref="AC8:AS8"/>
    <mergeCell ref="E9:AB9"/>
    <mergeCell ref="AC9:AS9"/>
    <mergeCell ref="E10:E11"/>
    <mergeCell ref="F10:AB10"/>
    <mergeCell ref="AC10:AS10"/>
    <mergeCell ref="F11:AB11"/>
    <mergeCell ref="AC11:AS11"/>
    <mergeCell ref="AP3:AQ3"/>
    <mergeCell ref="AR3:AT3"/>
    <mergeCell ref="W4:AU4"/>
    <mergeCell ref="A5:D16"/>
    <mergeCell ref="E5:AB5"/>
    <mergeCell ref="AC5:AS5"/>
    <mergeCell ref="E6:E8"/>
    <mergeCell ref="F6:AB6"/>
    <mergeCell ref="AC6:AS6"/>
    <mergeCell ref="F7:AB7"/>
    <mergeCell ref="AC3:AE3"/>
    <mergeCell ref="AF3:AG3"/>
    <mergeCell ref="AH3:AI3"/>
    <mergeCell ref="AJ3:AK3"/>
    <mergeCell ref="AL3:AM3"/>
    <mergeCell ref="AN3:AO3"/>
    <mergeCell ref="B1:L1"/>
    <mergeCell ref="AB1:AU1"/>
    <mergeCell ref="AZ1:AZ2"/>
    <mergeCell ref="BB1:BC1"/>
    <mergeCell ref="A2:AU2"/>
    <mergeCell ref="BB2:BC2"/>
  </mergeCells>
  <phoneticPr fontId="20"/>
  <conditionalFormatting sqref="AX5">
    <cfRule type="cellIs" dxfId="16" priority="11" operator="equal">
      <formula>"OK"</formula>
    </cfRule>
  </conditionalFormatting>
  <conditionalFormatting sqref="AX9">
    <cfRule type="cellIs" dxfId="15" priority="10" operator="equal">
      <formula>"OK"</formula>
    </cfRule>
  </conditionalFormatting>
  <conditionalFormatting sqref="AX12">
    <cfRule type="cellIs" dxfId="14" priority="9" operator="equal">
      <formula>"OK"</formula>
    </cfRule>
  </conditionalFormatting>
  <conditionalFormatting sqref="AX4">
    <cfRule type="cellIs" dxfId="13" priority="8" operator="equal">
      <formula>"OK"</formula>
    </cfRule>
  </conditionalFormatting>
  <conditionalFormatting sqref="AX21">
    <cfRule type="cellIs" dxfId="12" priority="7" operator="equal">
      <formula>"OK"</formula>
    </cfRule>
  </conditionalFormatting>
  <conditionalFormatting sqref="AX22">
    <cfRule type="cellIs" dxfId="11" priority="6" operator="equal">
      <formula>"OK"</formula>
    </cfRule>
  </conditionalFormatting>
  <conditionalFormatting sqref="AX26">
    <cfRule type="cellIs" dxfId="10" priority="5" operator="equal">
      <formula>"OK"</formula>
    </cfRule>
  </conditionalFormatting>
  <conditionalFormatting sqref="AX28">
    <cfRule type="cellIs" dxfId="9" priority="4" operator="equal">
      <formula>"OK"</formula>
    </cfRule>
  </conditionalFormatting>
  <conditionalFormatting sqref="AX29">
    <cfRule type="cellIs" dxfId="8" priority="3" operator="equal">
      <formula>"OK"</formula>
    </cfRule>
  </conditionalFormatting>
  <conditionalFormatting sqref="AX31">
    <cfRule type="cellIs" dxfId="7" priority="2" operator="equal">
      <formula>"OK"</formula>
    </cfRule>
  </conditionalFormatting>
  <conditionalFormatting sqref="AX32">
    <cfRule type="cellIs" dxfId="6" priority="1" stopIfTrue="1" operator="equal">
      <formula>"OK"</formula>
    </cfRule>
  </conditionalFormatting>
  <dataValidations count="1">
    <dataValidation type="list" allowBlank="1" showInputMessage="1" showErrorMessage="1" sqref="AC32:AS32" xr:uid="{00000000-0002-0000-0600-000000000000}">
      <formula1>"税抜方式,税込方式"</formula1>
    </dataValidation>
  </dataValidations>
  <printOptions horizontalCentered="1"/>
  <pageMargins left="0.47244094488188981" right="0.43307086614173229" top="0.39370078740157483" bottom="0" header="0.51181102362204722" footer="0.51181102362204722"/>
  <pageSetup paperSize="9" scale="65" fitToHeight="0" orientation="portrait" blackAndWhite="1" cellComments="asDisplayed"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C112"/>
  <sheetViews>
    <sheetView showZeros="0" zoomScale="85" zoomScaleNormal="85" zoomScaleSheetLayoutView="100" workbookViewId="0">
      <selection activeCell="X10" sqref="X10"/>
    </sheetView>
  </sheetViews>
  <sheetFormatPr defaultColWidth="3.6328125" defaultRowHeight="13"/>
  <cols>
    <col min="1" max="1" width="2.7265625" style="37" customWidth="1"/>
    <col min="2" max="2" width="1.7265625" style="37" customWidth="1"/>
    <col min="3" max="3" width="2.6328125" style="37" customWidth="1"/>
    <col min="4" max="9" width="3.6328125" style="37" customWidth="1"/>
    <col min="10" max="10" width="2.6328125" style="37" customWidth="1"/>
    <col min="11" max="11" width="4.6328125" style="37" customWidth="1"/>
    <col min="12" max="23" width="3.6328125" style="37" customWidth="1"/>
    <col min="24" max="24" width="48.6328125" style="37" customWidth="1"/>
    <col min="25" max="25" width="4.08984375" style="75" customWidth="1"/>
    <col min="26" max="26" width="3.6328125" style="37"/>
    <col min="27" max="27" width="10.6328125" style="37" customWidth="1"/>
    <col min="28" max="28" width="18.6328125" style="37" customWidth="1"/>
    <col min="29" max="29" width="10.6328125" style="37" customWidth="1"/>
    <col min="30" max="16384" width="3.6328125" style="37"/>
  </cols>
  <sheetData>
    <row r="1" spans="1:107" ht="27" customHeight="1">
      <c r="A1" s="36"/>
      <c r="B1" s="612" t="s">
        <v>282</v>
      </c>
      <c r="C1" s="613"/>
      <c r="D1" s="613"/>
      <c r="E1" s="613"/>
      <c r="F1" s="613"/>
      <c r="G1" s="613"/>
      <c r="H1" s="613"/>
      <c r="I1" s="613"/>
      <c r="J1" s="613"/>
      <c r="K1" s="613"/>
      <c r="L1" s="613"/>
      <c r="M1" s="613"/>
      <c r="N1" s="613"/>
      <c r="O1" s="613"/>
      <c r="P1" s="613"/>
      <c r="Q1" s="613"/>
      <c r="R1" s="613"/>
      <c r="S1" s="613"/>
      <c r="T1" s="613"/>
      <c r="U1" s="613"/>
      <c r="V1" s="613"/>
      <c r="W1" s="613"/>
      <c r="X1" s="153"/>
      <c r="Y1" s="154"/>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c r="BB1" s="153"/>
      <c r="BC1" s="153"/>
      <c r="BD1" s="153"/>
      <c r="BE1" s="153"/>
      <c r="BF1" s="153"/>
      <c r="BG1" s="153"/>
      <c r="BH1" s="153"/>
      <c r="BI1" s="153"/>
      <c r="BJ1" s="153"/>
      <c r="BK1" s="153"/>
      <c r="BL1" s="153"/>
      <c r="BM1" s="153"/>
      <c r="BN1" s="153"/>
      <c r="BO1" s="153"/>
      <c r="BP1" s="153"/>
      <c r="BQ1" s="153"/>
      <c r="BR1" s="153"/>
      <c r="BS1" s="153"/>
      <c r="BT1" s="153"/>
      <c r="BU1" s="153"/>
      <c r="BV1" s="153"/>
      <c r="BW1" s="153"/>
      <c r="BX1" s="153"/>
      <c r="BY1" s="153"/>
      <c r="BZ1" s="153"/>
      <c r="CA1" s="153"/>
      <c r="CB1" s="153"/>
      <c r="CC1" s="153"/>
      <c r="CD1" s="153"/>
      <c r="CE1" s="153"/>
      <c r="CF1" s="153"/>
      <c r="CG1" s="153"/>
      <c r="CH1" s="153"/>
      <c r="CI1" s="153"/>
      <c r="CJ1" s="153"/>
      <c r="CK1" s="153"/>
      <c r="CL1" s="153"/>
      <c r="CM1" s="153"/>
      <c r="CN1" s="153"/>
      <c r="CO1" s="153"/>
      <c r="CP1" s="153"/>
      <c r="CQ1" s="153"/>
      <c r="CR1" s="153"/>
      <c r="CS1" s="153"/>
      <c r="CT1" s="153"/>
      <c r="CU1" s="153"/>
      <c r="CV1" s="153"/>
      <c r="CW1" s="153"/>
      <c r="CX1" s="153"/>
      <c r="CY1" s="153"/>
      <c r="CZ1" s="153"/>
      <c r="DA1" s="153"/>
      <c r="DB1" s="153"/>
      <c r="DC1" s="153"/>
    </row>
    <row r="2" spans="1:107" ht="45" customHeight="1">
      <c r="B2" s="614" t="s">
        <v>283</v>
      </c>
      <c r="C2" s="614"/>
      <c r="D2" s="614"/>
      <c r="E2" s="614"/>
      <c r="F2" s="614"/>
      <c r="G2" s="614"/>
      <c r="H2" s="614"/>
      <c r="I2" s="614"/>
      <c r="J2" s="614"/>
      <c r="K2" s="614"/>
      <c r="L2" s="614"/>
      <c r="M2" s="614"/>
      <c r="N2" s="614"/>
      <c r="O2" s="614"/>
      <c r="P2" s="614"/>
      <c r="Q2" s="614"/>
      <c r="R2" s="614"/>
      <c r="S2" s="614"/>
      <c r="T2" s="614"/>
      <c r="U2" s="614"/>
      <c r="V2" s="614"/>
      <c r="W2" s="614"/>
      <c r="X2" s="153"/>
      <c r="Y2" s="155"/>
      <c r="Z2" s="153"/>
      <c r="AA2" s="153"/>
      <c r="AB2" s="153"/>
      <c r="AC2" s="156" t="s">
        <v>284</v>
      </c>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row>
    <row r="3" spans="1:107" ht="18.75" customHeight="1">
      <c r="B3" s="615"/>
      <c r="C3" s="615"/>
      <c r="D3" s="615"/>
      <c r="E3" s="615"/>
      <c r="F3" s="615"/>
      <c r="G3" s="615"/>
      <c r="H3" s="615"/>
      <c r="I3" s="615"/>
      <c r="J3" s="37" t="s">
        <v>70</v>
      </c>
      <c r="K3" s="211" t="s">
        <v>310</v>
      </c>
      <c r="L3" s="210">
        <v>1</v>
      </c>
      <c r="M3" s="157" t="s">
        <v>189</v>
      </c>
      <c r="N3" s="210">
        <v>5</v>
      </c>
      <c r="O3" s="157" t="s">
        <v>78</v>
      </c>
      <c r="P3" s="210">
        <v>1</v>
      </c>
      <c r="Q3" s="75" t="s">
        <v>191</v>
      </c>
      <c r="R3" s="75"/>
      <c r="S3" s="75"/>
      <c r="T3" s="75"/>
      <c r="U3" s="75"/>
      <c r="V3" s="75"/>
      <c r="W3" s="75"/>
      <c r="X3" s="153"/>
      <c r="Y3" s="158" t="str">
        <f>IF(AC3=3,"OK","NG")</f>
        <v>OK</v>
      </c>
      <c r="Z3" s="153"/>
      <c r="AA3" s="616"/>
      <c r="AB3" s="153"/>
      <c r="AC3" s="159">
        <f>COUNTIFS(L3,"&gt;0")+COUNTIFS(N3,"&gt;0")+COUNTIFS(P3,"&gt;0")</f>
        <v>3</v>
      </c>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row>
    <row r="4" spans="1:107" ht="18.75" customHeight="1">
      <c r="B4" s="615"/>
      <c r="C4" s="615"/>
      <c r="D4" s="615"/>
      <c r="E4" s="615"/>
      <c r="F4" s="615"/>
      <c r="G4" s="615"/>
      <c r="H4" s="615"/>
      <c r="I4" s="615"/>
      <c r="J4" s="37" t="s">
        <v>74</v>
      </c>
      <c r="K4" s="211" t="s">
        <v>310</v>
      </c>
      <c r="L4" s="210">
        <v>2</v>
      </c>
      <c r="M4" s="157" t="s">
        <v>189</v>
      </c>
      <c r="N4" s="210">
        <v>4</v>
      </c>
      <c r="O4" s="157" t="s">
        <v>78</v>
      </c>
      <c r="P4" s="210">
        <v>30</v>
      </c>
      <c r="Q4" s="75" t="s">
        <v>191</v>
      </c>
      <c r="R4" s="75"/>
      <c r="S4" s="75"/>
      <c r="T4" s="75"/>
      <c r="U4" s="75"/>
      <c r="V4" s="75"/>
      <c r="W4" s="75"/>
      <c r="X4" s="153"/>
      <c r="Y4" s="158" t="str">
        <f>IF(AC4=3,"OK","NG")</f>
        <v>OK</v>
      </c>
      <c r="Z4" s="153"/>
      <c r="AA4" s="617"/>
      <c r="AB4" s="153"/>
      <c r="AC4" s="159">
        <f>COUNTIFS(L4,"&gt;0")+COUNTIFS(N4,"&gt;0")+COUNTIFS(P4,"&gt;0")</f>
        <v>3</v>
      </c>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row>
    <row r="5" spans="1:107" ht="24" customHeight="1">
      <c r="B5" s="634" t="s">
        <v>307</v>
      </c>
      <c r="C5" s="613"/>
      <c r="D5" s="613"/>
      <c r="E5" s="613"/>
      <c r="F5" s="613"/>
      <c r="G5" s="613"/>
      <c r="H5" s="613"/>
      <c r="I5" s="613"/>
      <c r="J5" s="613"/>
      <c r="K5" s="613"/>
      <c r="L5" s="613"/>
      <c r="M5" s="613"/>
      <c r="N5" s="613"/>
      <c r="O5" s="613"/>
      <c r="P5" s="74" t="s">
        <v>79</v>
      </c>
      <c r="Q5" s="160"/>
      <c r="R5" s="74"/>
      <c r="S5" s="74"/>
      <c r="T5" s="74"/>
      <c r="U5" s="74"/>
      <c r="V5" s="74"/>
      <c r="W5" s="74"/>
      <c r="X5" s="153"/>
      <c r="Y5" s="161"/>
      <c r="Z5" s="153"/>
      <c r="AA5" s="153"/>
      <c r="AB5" s="153"/>
      <c r="AC5" s="162"/>
      <c r="AD5" s="153"/>
      <c r="AE5" s="153"/>
      <c r="AF5" s="153"/>
      <c r="AG5" s="153"/>
      <c r="AH5" s="153"/>
      <c r="AI5" s="153"/>
      <c r="AJ5" s="153"/>
      <c r="AK5" s="153"/>
      <c r="AL5" s="153"/>
      <c r="AM5" s="153"/>
      <c r="AN5" s="153"/>
      <c r="AO5" s="153"/>
      <c r="AP5" s="153"/>
      <c r="AQ5" s="153"/>
      <c r="AR5" s="153"/>
      <c r="AS5" s="153"/>
      <c r="AT5" s="153"/>
      <c r="AU5" s="153"/>
      <c r="AV5" s="153"/>
      <c r="AW5" s="153"/>
      <c r="AX5" s="153"/>
      <c r="AY5" s="153"/>
      <c r="AZ5" s="153"/>
      <c r="BA5" s="153"/>
      <c r="BB5" s="153"/>
      <c r="BC5" s="153"/>
      <c r="BD5" s="153"/>
      <c r="BE5" s="153"/>
      <c r="BF5" s="153"/>
      <c r="BG5" s="153"/>
      <c r="BH5" s="153"/>
      <c r="BI5" s="153"/>
      <c r="BJ5" s="153"/>
      <c r="BK5" s="153"/>
      <c r="BL5" s="153"/>
      <c r="BM5" s="153"/>
      <c r="BN5" s="153"/>
      <c r="BO5" s="153"/>
      <c r="BP5" s="153"/>
      <c r="BQ5" s="153"/>
      <c r="BR5" s="153"/>
      <c r="BS5" s="153"/>
      <c r="BT5" s="153"/>
      <c r="BU5" s="153"/>
      <c r="BV5" s="153"/>
      <c r="BW5" s="153"/>
      <c r="BX5" s="153"/>
      <c r="BY5" s="153"/>
      <c r="BZ5" s="153"/>
      <c r="CA5" s="153"/>
      <c r="CB5" s="153"/>
      <c r="CC5" s="153"/>
      <c r="CD5" s="153"/>
      <c r="CE5" s="153"/>
      <c r="CF5" s="153"/>
      <c r="CG5" s="153"/>
      <c r="CH5" s="153"/>
      <c r="CI5" s="153"/>
      <c r="CJ5" s="153"/>
      <c r="CK5" s="153"/>
      <c r="CL5" s="153"/>
      <c r="CM5" s="153"/>
      <c r="CN5" s="153"/>
      <c r="CO5" s="153"/>
      <c r="CP5" s="153"/>
      <c r="CQ5" s="153"/>
      <c r="CR5" s="153"/>
      <c r="CS5" s="153"/>
      <c r="CT5" s="153"/>
      <c r="CU5" s="153"/>
      <c r="CV5" s="153"/>
      <c r="CW5" s="153"/>
      <c r="CX5" s="153"/>
      <c r="CY5" s="153"/>
      <c r="CZ5" s="153"/>
      <c r="DA5" s="153"/>
      <c r="DB5" s="153"/>
      <c r="DC5" s="153"/>
    </row>
    <row r="6" spans="1:107" ht="24" customHeight="1">
      <c r="B6" s="613"/>
      <c r="C6" s="613"/>
      <c r="D6" s="613"/>
      <c r="E6" s="613"/>
      <c r="F6" s="613"/>
      <c r="G6" s="613"/>
      <c r="H6" s="613"/>
      <c r="I6" s="613"/>
      <c r="J6" s="613"/>
      <c r="K6" s="613"/>
      <c r="L6" s="613"/>
      <c r="M6" s="613"/>
      <c r="N6" s="613"/>
      <c r="O6" s="613"/>
      <c r="P6" s="618" t="str">
        <f>第一面!F26</f>
        <v>　○○測量　株式会社</v>
      </c>
      <c r="Q6" s="619"/>
      <c r="R6" s="619"/>
      <c r="S6" s="619"/>
      <c r="T6" s="619"/>
      <c r="U6" s="619"/>
      <c r="V6" s="619"/>
      <c r="W6" s="619"/>
      <c r="X6" s="153"/>
      <c r="Y6" s="16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53"/>
      <c r="BP6" s="153"/>
      <c r="BQ6" s="153"/>
      <c r="BR6" s="153"/>
      <c r="BS6" s="153"/>
      <c r="BT6" s="153"/>
      <c r="BU6" s="153"/>
      <c r="BV6" s="153"/>
      <c r="BW6" s="153"/>
      <c r="BX6" s="153"/>
      <c r="BY6" s="153"/>
      <c r="BZ6" s="153"/>
      <c r="CA6" s="153"/>
      <c r="CB6" s="153"/>
      <c r="CC6" s="153"/>
      <c r="CD6" s="153"/>
      <c r="CE6" s="153"/>
      <c r="CF6" s="153"/>
      <c r="CG6" s="153"/>
      <c r="CH6" s="153"/>
      <c r="CI6" s="153"/>
      <c r="CJ6" s="153"/>
      <c r="CK6" s="153"/>
      <c r="CL6" s="153"/>
      <c r="CM6" s="153"/>
      <c r="CN6" s="153"/>
      <c r="CO6" s="153"/>
      <c r="CP6" s="153"/>
      <c r="CQ6" s="153"/>
      <c r="CR6" s="153"/>
      <c r="CS6" s="153"/>
      <c r="CT6" s="153"/>
      <c r="CU6" s="153"/>
      <c r="CV6" s="153"/>
      <c r="CW6" s="153"/>
      <c r="CX6" s="153"/>
      <c r="CY6" s="153"/>
      <c r="CZ6" s="153"/>
      <c r="DA6" s="153"/>
      <c r="DB6" s="153"/>
      <c r="DC6" s="153"/>
    </row>
    <row r="7" spans="1:107" ht="30" customHeight="1">
      <c r="B7" s="215" t="s">
        <v>81</v>
      </c>
      <c r="C7" s="215"/>
      <c r="D7" s="215"/>
      <c r="E7" s="215"/>
      <c r="F7" s="215"/>
      <c r="G7" s="215"/>
      <c r="H7" s="215"/>
      <c r="I7" s="215"/>
      <c r="J7" s="215"/>
      <c r="K7" s="215"/>
      <c r="L7" s="215"/>
      <c r="M7" s="215"/>
      <c r="N7" s="215"/>
      <c r="O7" s="215"/>
      <c r="P7" s="215"/>
      <c r="Q7" s="215"/>
      <c r="R7" s="215"/>
      <c r="S7" s="215"/>
      <c r="T7" s="215"/>
      <c r="U7" s="215"/>
      <c r="V7" s="215"/>
      <c r="W7" s="76" t="s">
        <v>68</v>
      </c>
      <c r="X7" s="153"/>
      <c r="Y7" s="164"/>
      <c r="Z7" s="153"/>
      <c r="AA7" s="153"/>
      <c r="AB7" s="153"/>
      <c r="AC7" s="153"/>
      <c r="AD7" s="153"/>
      <c r="AE7" s="153"/>
      <c r="AF7" s="153"/>
      <c r="AG7" s="153"/>
      <c r="AH7" s="153"/>
      <c r="AI7" s="153"/>
      <c r="AJ7" s="153"/>
      <c r="AK7" s="153"/>
      <c r="AL7" s="153"/>
      <c r="AM7" s="153"/>
      <c r="AN7" s="153"/>
      <c r="AO7" s="153"/>
      <c r="AP7" s="153"/>
      <c r="AQ7" s="153"/>
      <c r="AR7" s="153"/>
      <c r="AS7" s="153"/>
      <c r="AT7" s="153"/>
      <c r="AU7" s="153"/>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3"/>
      <c r="CN7" s="153"/>
      <c r="CO7" s="153"/>
      <c r="CP7" s="153"/>
      <c r="CQ7" s="153"/>
      <c r="CR7" s="153"/>
      <c r="CS7" s="153"/>
      <c r="CT7" s="153"/>
      <c r="CU7" s="153"/>
      <c r="CV7" s="153"/>
      <c r="CW7" s="153"/>
      <c r="CX7" s="153"/>
      <c r="CY7" s="153"/>
      <c r="CZ7" s="153"/>
      <c r="DA7" s="153"/>
      <c r="DB7" s="153"/>
      <c r="DC7" s="153"/>
    </row>
    <row r="8" spans="1:107" ht="25" customHeight="1">
      <c r="B8" s="38"/>
      <c r="C8" s="38"/>
      <c r="D8" s="622" t="s">
        <v>152</v>
      </c>
      <c r="E8" s="622"/>
      <c r="F8" s="622"/>
      <c r="G8" s="622"/>
      <c r="H8" s="622"/>
      <c r="I8" s="622"/>
      <c r="J8" s="622"/>
      <c r="K8" s="622"/>
      <c r="L8" s="622"/>
      <c r="M8" s="622"/>
      <c r="N8" s="622"/>
      <c r="O8" s="611">
        <v>263207</v>
      </c>
      <c r="P8" s="611"/>
      <c r="Q8" s="611"/>
      <c r="R8" s="611"/>
      <c r="S8" s="77"/>
      <c r="T8" s="77"/>
      <c r="U8" s="77"/>
      <c r="V8" s="77"/>
      <c r="W8" s="77"/>
      <c r="X8" s="153"/>
      <c r="Y8" s="165"/>
      <c r="Z8" s="153"/>
      <c r="AA8" s="153"/>
      <c r="AB8" s="153"/>
      <c r="AC8" s="153"/>
      <c r="AD8" s="153"/>
      <c r="AE8" s="153"/>
      <c r="AF8" s="153"/>
      <c r="AG8" s="153"/>
      <c r="AH8" s="153"/>
      <c r="AI8" s="153"/>
      <c r="AJ8" s="153"/>
      <c r="AK8" s="153"/>
      <c r="AL8" s="153"/>
      <c r="AM8" s="153"/>
      <c r="AN8" s="153"/>
      <c r="AO8" s="153"/>
      <c r="AP8" s="153"/>
      <c r="AQ8" s="153"/>
      <c r="AR8" s="153"/>
      <c r="AS8" s="153"/>
      <c r="AT8" s="153"/>
      <c r="AU8" s="153"/>
      <c r="AV8" s="153"/>
      <c r="AW8" s="153"/>
      <c r="AX8" s="153"/>
      <c r="AY8" s="153"/>
      <c r="AZ8" s="153"/>
      <c r="BA8" s="153"/>
      <c r="BB8" s="153"/>
      <c r="BC8" s="153"/>
      <c r="BD8" s="153"/>
      <c r="BE8" s="153"/>
      <c r="BF8" s="153"/>
      <c r="BG8" s="153"/>
      <c r="BH8" s="153"/>
      <c r="BI8" s="153"/>
      <c r="BJ8" s="153"/>
      <c r="BK8" s="153"/>
      <c r="BL8" s="153"/>
      <c r="BM8" s="153"/>
      <c r="BN8" s="153"/>
      <c r="BO8" s="153"/>
      <c r="BP8" s="153"/>
      <c r="BQ8" s="153"/>
      <c r="BR8" s="153"/>
      <c r="BS8" s="153"/>
      <c r="BT8" s="153"/>
      <c r="BU8" s="153"/>
      <c r="BV8" s="153"/>
      <c r="BW8" s="153"/>
      <c r="BX8" s="153"/>
      <c r="BY8" s="153"/>
      <c r="BZ8" s="153"/>
      <c r="CA8" s="153"/>
      <c r="CB8" s="153"/>
      <c r="CC8" s="153"/>
      <c r="CD8" s="153"/>
      <c r="CE8" s="153"/>
      <c r="CF8" s="153"/>
      <c r="CG8" s="153"/>
      <c r="CH8" s="153"/>
      <c r="CI8" s="153"/>
      <c r="CJ8" s="153"/>
      <c r="CK8" s="153"/>
      <c r="CL8" s="153"/>
      <c r="CM8" s="153"/>
      <c r="CN8" s="153"/>
      <c r="CO8" s="153"/>
      <c r="CP8" s="153"/>
      <c r="CQ8" s="153"/>
      <c r="CR8" s="153"/>
      <c r="CS8" s="153"/>
      <c r="CT8" s="153"/>
      <c r="CU8" s="153"/>
      <c r="CV8" s="153"/>
      <c r="CW8" s="153"/>
      <c r="CX8" s="153"/>
      <c r="CY8" s="153"/>
      <c r="CZ8" s="153"/>
      <c r="DA8" s="153"/>
      <c r="DB8" s="153"/>
      <c r="DC8" s="153"/>
    </row>
    <row r="9" spans="1:107" ht="25" customHeight="1">
      <c r="B9" s="38"/>
      <c r="C9" s="38"/>
      <c r="D9" s="622" t="s">
        <v>153</v>
      </c>
      <c r="E9" s="622"/>
      <c r="F9" s="622"/>
      <c r="G9" s="622"/>
      <c r="H9" s="622"/>
      <c r="I9" s="622"/>
      <c r="J9" s="622"/>
      <c r="K9" s="622"/>
      <c r="L9" s="622"/>
      <c r="M9" s="622"/>
      <c r="N9" s="622"/>
      <c r="O9" s="611">
        <v>5180</v>
      </c>
      <c r="P9" s="611"/>
      <c r="Q9" s="611"/>
      <c r="R9" s="611"/>
      <c r="S9" s="77"/>
      <c r="T9" s="77"/>
      <c r="U9" s="77"/>
      <c r="V9" s="77"/>
      <c r="W9" s="77"/>
      <c r="X9" s="153"/>
      <c r="Y9" s="165"/>
      <c r="Z9" s="153"/>
      <c r="AA9" s="153"/>
      <c r="AB9" s="153"/>
      <c r="AC9" s="153"/>
      <c r="AD9" s="153"/>
      <c r="AE9" s="153"/>
      <c r="AF9" s="153"/>
      <c r="AG9" s="153"/>
      <c r="AH9" s="153"/>
      <c r="AI9" s="153"/>
      <c r="AJ9" s="153"/>
      <c r="AK9" s="153"/>
      <c r="AL9" s="153"/>
      <c r="AM9" s="153"/>
      <c r="AN9" s="153"/>
      <c r="AO9" s="153"/>
      <c r="AP9" s="153"/>
      <c r="AQ9" s="153"/>
      <c r="AR9" s="153"/>
      <c r="AS9" s="153"/>
      <c r="AT9" s="153"/>
      <c r="AU9" s="153"/>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3"/>
      <c r="CN9" s="153"/>
      <c r="CO9" s="153"/>
      <c r="CP9" s="153"/>
      <c r="CQ9" s="153"/>
      <c r="CR9" s="153"/>
      <c r="CS9" s="153"/>
      <c r="CT9" s="153"/>
      <c r="CU9" s="153"/>
      <c r="CV9" s="153"/>
      <c r="CW9" s="153"/>
      <c r="CX9" s="153"/>
      <c r="CY9" s="153"/>
      <c r="CZ9" s="153"/>
      <c r="DA9" s="153"/>
      <c r="DB9" s="153"/>
      <c r="DC9" s="153"/>
    </row>
    <row r="10" spans="1:107" ht="25" customHeight="1">
      <c r="B10" s="38"/>
      <c r="C10" s="38"/>
      <c r="D10" s="622" t="s">
        <v>168</v>
      </c>
      <c r="E10" s="622"/>
      <c r="F10" s="622"/>
      <c r="G10" s="622"/>
      <c r="H10" s="622"/>
      <c r="I10" s="622"/>
      <c r="J10" s="622"/>
      <c r="K10" s="622"/>
      <c r="L10" s="622"/>
      <c r="M10" s="622"/>
      <c r="N10" s="622"/>
      <c r="O10" s="611">
        <v>1253</v>
      </c>
      <c r="P10" s="611"/>
      <c r="Q10" s="611"/>
      <c r="R10" s="611"/>
      <c r="S10" s="77"/>
      <c r="T10" s="77"/>
      <c r="U10" s="77"/>
      <c r="V10" s="77"/>
      <c r="W10" s="77"/>
      <c r="X10" s="153"/>
      <c r="Y10" s="165"/>
      <c r="Z10" s="153"/>
      <c r="AA10" s="153"/>
      <c r="AB10" s="153"/>
      <c r="AC10" s="153"/>
      <c r="AD10" s="153"/>
      <c r="AE10" s="153"/>
      <c r="AF10" s="153"/>
      <c r="AG10" s="153"/>
      <c r="AH10" s="153"/>
      <c r="AI10" s="153"/>
      <c r="AJ10" s="153"/>
      <c r="AK10" s="153"/>
      <c r="AL10" s="153"/>
      <c r="AM10" s="153"/>
      <c r="AN10" s="153"/>
      <c r="AO10" s="153"/>
      <c r="AP10" s="153"/>
      <c r="AQ10" s="153"/>
      <c r="AR10" s="153"/>
      <c r="AS10" s="153"/>
      <c r="AT10" s="153"/>
      <c r="AU10" s="153"/>
      <c r="AV10" s="153"/>
      <c r="AW10" s="153"/>
      <c r="AX10" s="153"/>
      <c r="AY10" s="153"/>
      <c r="AZ10" s="153"/>
      <c r="BA10" s="153"/>
      <c r="BB10" s="153"/>
      <c r="BC10" s="153"/>
      <c r="BD10" s="153"/>
      <c r="BE10" s="153"/>
      <c r="BF10" s="153"/>
      <c r="BG10" s="153"/>
      <c r="BH10" s="153"/>
      <c r="BI10" s="153"/>
      <c r="BJ10" s="153"/>
      <c r="BK10" s="153"/>
      <c r="BL10" s="153"/>
      <c r="BM10" s="153"/>
      <c r="BN10" s="153"/>
      <c r="BO10" s="153"/>
      <c r="BP10" s="153"/>
      <c r="BQ10" s="153"/>
      <c r="BR10" s="153"/>
      <c r="BS10" s="153"/>
      <c r="BT10" s="153"/>
      <c r="BU10" s="153"/>
      <c r="BV10" s="153"/>
      <c r="BW10" s="153"/>
      <c r="BX10" s="153"/>
      <c r="BY10" s="153"/>
      <c r="BZ10" s="153"/>
      <c r="CA10" s="153"/>
      <c r="CB10" s="153"/>
      <c r="CC10" s="153"/>
      <c r="CD10" s="153"/>
      <c r="CE10" s="153"/>
      <c r="CF10" s="153"/>
      <c r="CG10" s="153"/>
      <c r="CH10" s="153"/>
      <c r="CI10" s="153"/>
      <c r="CJ10" s="153"/>
      <c r="CK10" s="153"/>
      <c r="CL10" s="153"/>
      <c r="CM10" s="153"/>
      <c r="CN10" s="153"/>
      <c r="CO10" s="153"/>
      <c r="CP10" s="153"/>
      <c r="CQ10" s="153"/>
      <c r="CR10" s="153"/>
      <c r="CS10" s="153"/>
      <c r="CT10" s="153"/>
      <c r="CU10" s="153"/>
      <c r="CV10" s="153"/>
      <c r="CW10" s="153"/>
      <c r="CX10" s="153"/>
      <c r="CY10" s="153"/>
      <c r="CZ10" s="153"/>
      <c r="DA10" s="153"/>
      <c r="DB10" s="153"/>
      <c r="DC10" s="153"/>
    </row>
    <row r="11" spans="1:107" ht="25" customHeight="1">
      <c r="B11" s="38"/>
      <c r="C11" s="38"/>
      <c r="D11" s="622" t="s">
        <v>169</v>
      </c>
      <c r="E11" s="622"/>
      <c r="F11" s="622"/>
      <c r="G11" s="622"/>
      <c r="H11" s="622"/>
      <c r="I11" s="622"/>
      <c r="J11" s="622"/>
      <c r="K11" s="622"/>
      <c r="L11" s="622"/>
      <c r="M11" s="622"/>
      <c r="N11" s="622"/>
      <c r="O11" s="611">
        <v>2733</v>
      </c>
      <c r="P11" s="611"/>
      <c r="Q11" s="611"/>
      <c r="R11" s="611"/>
      <c r="S11" s="77"/>
      <c r="T11" s="77"/>
      <c r="U11" s="77"/>
      <c r="V11" s="77"/>
      <c r="W11" s="77"/>
      <c r="X11" s="153"/>
      <c r="Y11" s="165"/>
      <c r="Z11" s="153"/>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3"/>
      <c r="CN11" s="153"/>
      <c r="CO11" s="153"/>
      <c r="CP11" s="153"/>
      <c r="CQ11" s="153"/>
      <c r="CR11" s="153"/>
      <c r="CS11" s="153"/>
      <c r="CT11" s="153"/>
      <c r="CU11" s="153"/>
      <c r="CV11" s="153"/>
      <c r="CW11" s="153"/>
      <c r="CX11" s="153"/>
      <c r="CY11" s="153"/>
      <c r="CZ11" s="153"/>
      <c r="DA11" s="153"/>
      <c r="DB11" s="153"/>
      <c r="DC11" s="153"/>
    </row>
    <row r="12" spans="1:107" ht="25" customHeight="1">
      <c r="B12" s="38"/>
      <c r="C12" s="38"/>
      <c r="D12" s="622" t="s">
        <v>154</v>
      </c>
      <c r="E12" s="622"/>
      <c r="F12" s="622"/>
      <c r="G12" s="622"/>
      <c r="H12" s="622"/>
      <c r="I12" s="622"/>
      <c r="J12" s="622"/>
      <c r="K12" s="622"/>
      <c r="L12" s="622"/>
      <c r="M12" s="622"/>
      <c r="N12" s="622"/>
      <c r="O12" s="623">
        <v>3128</v>
      </c>
      <c r="P12" s="623"/>
      <c r="Q12" s="623"/>
      <c r="R12" s="623"/>
      <c r="S12" s="77"/>
      <c r="T12" s="77"/>
      <c r="U12" s="77"/>
      <c r="V12" s="77"/>
      <c r="W12" s="77"/>
      <c r="X12" s="153"/>
      <c r="Y12" s="165"/>
      <c r="Z12" s="153"/>
      <c r="AA12" s="166" t="s">
        <v>285</v>
      </c>
      <c r="AB12" s="166" t="s">
        <v>286</v>
      </c>
      <c r="AC12" s="167" t="s">
        <v>243</v>
      </c>
      <c r="AD12" s="153"/>
      <c r="AE12" s="153"/>
      <c r="AF12" s="153"/>
      <c r="AG12" s="153"/>
      <c r="AH12" s="153"/>
      <c r="AI12" s="153"/>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c r="BH12" s="153"/>
      <c r="BI12" s="153"/>
      <c r="BJ12" s="153"/>
      <c r="BK12" s="153"/>
      <c r="BL12" s="153"/>
      <c r="BM12" s="153"/>
      <c r="BN12" s="153"/>
      <c r="BO12" s="153"/>
      <c r="BP12" s="153"/>
      <c r="BQ12" s="153"/>
      <c r="BR12" s="153"/>
      <c r="BS12" s="153"/>
      <c r="BT12" s="153"/>
      <c r="BU12" s="153"/>
      <c r="BV12" s="153"/>
      <c r="BW12" s="153"/>
      <c r="BX12" s="153"/>
      <c r="BY12" s="153"/>
      <c r="BZ12" s="153"/>
      <c r="CA12" s="153"/>
      <c r="CB12" s="153"/>
      <c r="CC12" s="153"/>
      <c r="CD12" s="153"/>
      <c r="CE12" s="153"/>
      <c r="CF12" s="153"/>
      <c r="CG12" s="153"/>
      <c r="CH12" s="153"/>
      <c r="CI12" s="153"/>
      <c r="CJ12" s="153"/>
      <c r="CK12" s="153"/>
      <c r="CL12" s="153"/>
      <c r="CM12" s="153"/>
      <c r="CN12" s="153"/>
      <c r="CO12" s="153"/>
      <c r="CP12" s="153"/>
      <c r="CQ12" s="153"/>
      <c r="CR12" s="153"/>
      <c r="CS12" s="153"/>
      <c r="CT12" s="153"/>
      <c r="CU12" s="153"/>
      <c r="CV12" s="153"/>
      <c r="CW12" s="153"/>
      <c r="CX12" s="153"/>
      <c r="CY12" s="153"/>
      <c r="CZ12" s="153"/>
      <c r="DA12" s="153"/>
      <c r="DB12" s="153"/>
      <c r="DC12" s="153"/>
    </row>
    <row r="13" spans="1:107" ht="25" customHeight="1">
      <c r="B13" s="38"/>
      <c r="C13" s="38"/>
      <c r="D13" s="622" t="s">
        <v>82</v>
      </c>
      <c r="E13" s="622"/>
      <c r="F13" s="622"/>
      <c r="G13" s="622"/>
      <c r="H13" s="622"/>
      <c r="I13" s="622"/>
      <c r="J13" s="622"/>
      <c r="K13" s="622"/>
      <c r="L13" s="622"/>
      <c r="M13" s="622"/>
      <c r="N13" s="622"/>
      <c r="O13" s="622"/>
      <c r="P13" s="622"/>
      <c r="Q13" s="622"/>
      <c r="R13" s="622"/>
      <c r="S13" s="622"/>
      <c r="T13" s="611">
        <v>275501</v>
      </c>
      <c r="U13" s="611"/>
      <c r="V13" s="611"/>
      <c r="W13" s="611"/>
      <c r="X13" s="153"/>
      <c r="Y13" s="168" t="str">
        <f>IF(AND(-AC13&lt;=(T13-AA13),(T13-AA13)&lt;=AC13,T13&lt;&gt;""),"OK","NG")</f>
        <v>OK</v>
      </c>
      <c r="Z13" s="153"/>
      <c r="AA13" s="169">
        <f>SUM(O8:R12)</f>
        <v>275501</v>
      </c>
      <c r="AB13" s="169">
        <f>T13-AA13</f>
        <v>0</v>
      </c>
      <c r="AC13" s="170">
        <f>COUNTA(O8:R12)-COUNTIF(O8:R12,"=0")</f>
        <v>5</v>
      </c>
      <c r="AD13" s="153"/>
      <c r="AE13" s="153"/>
      <c r="AF13" s="153"/>
      <c r="AG13" s="153"/>
      <c r="AH13" s="153"/>
      <c r="AI13" s="153"/>
      <c r="AJ13" s="153"/>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3"/>
      <c r="BJ13" s="153"/>
      <c r="BK13" s="153"/>
      <c r="BL13" s="153"/>
      <c r="BM13" s="153"/>
      <c r="BN13" s="153"/>
      <c r="BO13" s="153"/>
      <c r="BP13" s="153"/>
      <c r="BQ13" s="153"/>
      <c r="BR13" s="153"/>
      <c r="BS13" s="153"/>
      <c r="BT13" s="153"/>
      <c r="BU13" s="153"/>
      <c r="BV13" s="153"/>
      <c r="BW13" s="153"/>
      <c r="BX13" s="153"/>
      <c r="BY13" s="153"/>
      <c r="BZ13" s="153"/>
      <c r="CA13" s="153"/>
      <c r="CB13" s="153"/>
      <c r="CC13" s="153"/>
      <c r="CD13" s="153"/>
      <c r="CE13" s="153"/>
      <c r="CF13" s="153"/>
      <c r="CG13" s="153"/>
      <c r="CH13" s="153"/>
      <c r="CI13" s="153"/>
      <c r="CJ13" s="153"/>
      <c r="CK13" s="153"/>
      <c r="CL13" s="153"/>
      <c r="CM13" s="153"/>
      <c r="CN13" s="153"/>
      <c r="CO13" s="153"/>
      <c r="CP13" s="153"/>
      <c r="CQ13" s="153"/>
      <c r="CR13" s="153"/>
      <c r="CS13" s="153"/>
      <c r="CT13" s="153"/>
      <c r="CU13" s="153"/>
      <c r="CV13" s="153"/>
      <c r="CW13" s="153"/>
      <c r="CX13" s="153"/>
      <c r="CY13" s="153"/>
      <c r="CZ13" s="153"/>
      <c r="DA13" s="153"/>
      <c r="DB13" s="153"/>
      <c r="DC13" s="153"/>
    </row>
    <row r="14" spans="1:107" ht="30" customHeight="1">
      <c r="B14" s="215" t="s">
        <v>83</v>
      </c>
      <c r="C14" s="215"/>
      <c r="D14" s="215"/>
      <c r="E14" s="215"/>
      <c r="F14" s="215"/>
      <c r="G14" s="215"/>
      <c r="H14" s="215"/>
      <c r="I14" s="215"/>
      <c r="J14" s="215"/>
      <c r="K14" s="215"/>
      <c r="L14" s="215"/>
      <c r="M14" s="215"/>
      <c r="N14" s="215"/>
      <c r="O14" s="215"/>
      <c r="P14" s="215"/>
      <c r="Q14" s="215"/>
      <c r="R14" s="215"/>
      <c r="S14" s="215"/>
      <c r="T14" s="620"/>
      <c r="U14" s="621"/>
      <c r="V14" s="621"/>
      <c r="W14" s="621"/>
      <c r="X14" s="153"/>
      <c r="Y14" s="165"/>
      <c r="Z14" s="153"/>
      <c r="AA14" s="171"/>
      <c r="AB14" s="171"/>
      <c r="AC14" s="171"/>
      <c r="AD14" s="153"/>
      <c r="AE14" s="153"/>
      <c r="AF14" s="153"/>
      <c r="AG14" s="153"/>
      <c r="AH14" s="153"/>
      <c r="AI14" s="153"/>
      <c r="AJ14" s="153"/>
      <c r="AK14" s="153"/>
      <c r="AL14" s="153"/>
      <c r="AM14" s="153"/>
      <c r="AN14" s="153"/>
      <c r="AO14" s="153"/>
      <c r="AP14" s="153"/>
      <c r="AQ14" s="153"/>
      <c r="AR14" s="153"/>
      <c r="AS14" s="153"/>
      <c r="AT14" s="153"/>
      <c r="AU14" s="153"/>
      <c r="AV14" s="153"/>
      <c r="AW14" s="153"/>
      <c r="AX14" s="153"/>
      <c r="AY14" s="153"/>
      <c r="AZ14" s="153"/>
      <c r="BA14" s="153"/>
      <c r="BB14" s="153"/>
      <c r="BC14" s="153"/>
      <c r="BD14" s="153"/>
      <c r="BE14" s="153"/>
      <c r="BF14" s="153"/>
      <c r="BG14" s="153"/>
      <c r="BH14" s="153"/>
      <c r="BI14" s="153"/>
      <c r="BJ14" s="153"/>
      <c r="BK14" s="153"/>
      <c r="BL14" s="153"/>
      <c r="BM14" s="153"/>
      <c r="BN14" s="153"/>
      <c r="BO14" s="153"/>
      <c r="BP14" s="153"/>
      <c r="BQ14" s="153"/>
      <c r="BR14" s="153"/>
      <c r="BS14" s="153"/>
      <c r="BT14" s="153"/>
      <c r="BU14" s="153"/>
      <c r="BV14" s="153"/>
      <c r="BW14" s="153"/>
      <c r="BX14" s="153"/>
      <c r="BY14" s="153"/>
      <c r="BZ14" s="153"/>
      <c r="CA14" s="153"/>
      <c r="CB14" s="153"/>
      <c r="CC14" s="153"/>
      <c r="CD14" s="153"/>
      <c r="CE14" s="153"/>
      <c r="CF14" s="153"/>
      <c r="CG14" s="153"/>
      <c r="CH14" s="153"/>
      <c r="CI14" s="153"/>
      <c r="CJ14" s="153"/>
      <c r="CK14" s="153"/>
      <c r="CL14" s="153"/>
      <c r="CM14" s="153"/>
      <c r="CN14" s="153"/>
      <c r="CO14" s="153"/>
      <c r="CP14" s="153"/>
      <c r="CQ14" s="153"/>
      <c r="CR14" s="153"/>
      <c r="CS14" s="153"/>
      <c r="CT14" s="153"/>
      <c r="CU14" s="153"/>
      <c r="CV14" s="153"/>
      <c r="CW14" s="153"/>
      <c r="CX14" s="153"/>
      <c r="CY14" s="153"/>
      <c r="CZ14" s="153"/>
      <c r="DA14" s="153"/>
      <c r="DB14" s="153"/>
      <c r="DC14" s="153"/>
    </row>
    <row r="15" spans="1:107" ht="25" customHeight="1">
      <c r="B15" s="38"/>
      <c r="C15" s="38"/>
      <c r="D15" s="622" t="s">
        <v>170</v>
      </c>
      <c r="E15" s="622"/>
      <c r="F15" s="622"/>
      <c r="G15" s="622"/>
      <c r="H15" s="622"/>
      <c r="I15" s="622"/>
      <c r="J15" s="622"/>
      <c r="K15" s="622"/>
      <c r="L15" s="622"/>
      <c r="M15" s="622"/>
      <c r="N15" s="622"/>
      <c r="O15" s="611">
        <v>230</v>
      </c>
      <c r="P15" s="611"/>
      <c r="Q15" s="611"/>
      <c r="R15" s="611"/>
      <c r="S15" s="77"/>
      <c r="T15" s="77"/>
      <c r="U15" s="77"/>
      <c r="V15" s="172"/>
      <c r="W15" s="173"/>
      <c r="X15" s="153"/>
      <c r="Y15" s="174"/>
      <c r="Z15" s="153"/>
      <c r="AA15" s="171"/>
      <c r="AB15" s="171"/>
      <c r="AC15" s="171"/>
      <c r="AD15" s="153"/>
      <c r="AE15" s="153"/>
      <c r="AF15" s="153"/>
      <c r="AG15" s="153"/>
      <c r="AH15" s="153"/>
      <c r="AI15" s="153"/>
      <c r="AJ15" s="153"/>
      <c r="AK15" s="153"/>
      <c r="AL15" s="153"/>
      <c r="AM15" s="153"/>
      <c r="AN15" s="153"/>
      <c r="AO15" s="153"/>
      <c r="AP15" s="153"/>
      <c r="AQ15" s="153"/>
      <c r="AR15" s="153"/>
      <c r="AS15" s="153"/>
      <c r="AT15" s="153"/>
      <c r="AU15" s="153"/>
      <c r="AV15" s="153"/>
      <c r="AW15" s="153"/>
      <c r="AX15" s="153"/>
      <c r="AY15" s="153"/>
      <c r="AZ15" s="153"/>
      <c r="BA15" s="153"/>
      <c r="BB15" s="153"/>
      <c r="BC15" s="153"/>
      <c r="BD15" s="153"/>
      <c r="BE15" s="153"/>
      <c r="BF15" s="153"/>
      <c r="BG15" s="153"/>
      <c r="BH15" s="153"/>
      <c r="BI15" s="153"/>
      <c r="BJ15" s="153"/>
      <c r="BK15" s="153"/>
      <c r="BL15" s="153"/>
      <c r="BM15" s="153"/>
      <c r="BN15" s="153"/>
      <c r="BO15" s="153"/>
      <c r="BP15" s="153"/>
      <c r="BQ15" s="153"/>
      <c r="BR15" s="153"/>
      <c r="BS15" s="153"/>
      <c r="BT15" s="153"/>
      <c r="BU15" s="153"/>
      <c r="BV15" s="153"/>
      <c r="BW15" s="153"/>
      <c r="BX15" s="153"/>
      <c r="BY15" s="153"/>
      <c r="BZ15" s="153"/>
      <c r="CA15" s="153"/>
      <c r="CB15" s="153"/>
      <c r="CC15" s="153"/>
      <c r="CD15" s="153"/>
      <c r="CE15" s="153"/>
      <c r="CF15" s="153"/>
      <c r="CG15" s="153"/>
      <c r="CH15" s="153"/>
      <c r="CI15" s="153"/>
      <c r="CJ15" s="153"/>
      <c r="CK15" s="153"/>
      <c r="CL15" s="153"/>
      <c r="CM15" s="153"/>
      <c r="CN15" s="153"/>
      <c r="CO15" s="153"/>
      <c r="CP15" s="153"/>
      <c r="CQ15" s="153"/>
      <c r="CR15" s="153"/>
      <c r="CS15" s="153"/>
      <c r="CT15" s="153"/>
      <c r="CU15" s="153"/>
      <c r="CV15" s="153"/>
      <c r="CW15" s="153"/>
      <c r="CX15" s="153"/>
      <c r="CY15" s="153"/>
      <c r="CZ15" s="153"/>
      <c r="DA15" s="153"/>
      <c r="DB15" s="153"/>
      <c r="DC15" s="153"/>
    </row>
    <row r="16" spans="1:107" ht="25" customHeight="1">
      <c r="B16" s="38"/>
      <c r="C16" s="38"/>
      <c r="D16" s="622" t="s">
        <v>171</v>
      </c>
      <c r="E16" s="622"/>
      <c r="F16" s="622"/>
      <c r="G16" s="622"/>
      <c r="H16" s="622"/>
      <c r="I16" s="622"/>
      <c r="J16" s="622"/>
      <c r="K16" s="622"/>
      <c r="L16" s="622"/>
      <c r="M16" s="622"/>
      <c r="N16" s="622"/>
      <c r="O16" s="623">
        <v>2190</v>
      </c>
      <c r="P16" s="623"/>
      <c r="Q16" s="623"/>
      <c r="R16" s="623"/>
      <c r="S16" s="77"/>
      <c r="T16" s="77"/>
      <c r="U16" s="77"/>
      <c r="V16" s="77"/>
      <c r="W16" s="77"/>
      <c r="X16" s="153"/>
      <c r="Y16" s="165"/>
      <c r="Z16" s="153"/>
      <c r="AA16" s="166" t="s">
        <v>287</v>
      </c>
      <c r="AB16" s="166" t="s">
        <v>288</v>
      </c>
      <c r="AC16" s="167" t="s">
        <v>243</v>
      </c>
      <c r="AD16" s="153"/>
      <c r="AE16" s="153"/>
      <c r="AF16" s="153"/>
      <c r="AG16" s="153"/>
      <c r="AH16" s="153"/>
      <c r="AI16" s="153"/>
      <c r="AJ16" s="153"/>
      <c r="AK16" s="153"/>
      <c r="AL16" s="153"/>
      <c r="AM16" s="153"/>
      <c r="AN16" s="153"/>
      <c r="AO16" s="153"/>
      <c r="AP16" s="153"/>
      <c r="AQ16" s="153"/>
      <c r="AR16" s="153"/>
      <c r="AS16" s="153"/>
      <c r="AT16" s="153"/>
      <c r="AU16" s="153"/>
      <c r="AV16" s="153"/>
      <c r="AW16" s="153"/>
      <c r="AX16" s="153"/>
      <c r="AY16" s="153"/>
      <c r="AZ16" s="153"/>
      <c r="BA16" s="153"/>
      <c r="BB16" s="153"/>
      <c r="BC16" s="153"/>
      <c r="BD16" s="153"/>
      <c r="BE16" s="153"/>
      <c r="BF16" s="153"/>
      <c r="BG16" s="153"/>
      <c r="BH16" s="153"/>
      <c r="BI16" s="153"/>
      <c r="BJ16" s="153"/>
      <c r="BK16" s="153"/>
      <c r="BL16" s="153"/>
      <c r="BM16" s="153"/>
      <c r="BN16" s="153"/>
      <c r="BO16" s="153"/>
      <c r="BP16" s="153"/>
      <c r="BQ16" s="153"/>
      <c r="BR16" s="153"/>
      <c r="BS16" s="153"/>
      <c r="BT16" s="153"/>
      <c r="BU16" s="153"/>
      <c r="BV16" s="153"/>
      <c r="BW16" s="153"/>
      <c r="BX16" s="153"/>
      <c r="BY16" s="153"/>
      <c r="BZ16" s="153"/>
      <c r="CA16" s="153"/>
      <c r="CB16" s="153"/>
      <c r="CC16" s="153"/>
      <c r="CD16" s="153"/>
      <c r="CE16" s="153"/>
      <c r="CF16" s="153"/>
      <c r="CG16" s="153"/>
      <c r="CH16" s="153"/>
      <c r="CI16" s="153"/>
      <c r="CJ16" s="153"/>
      <c r="CK16" s="153"/>
      <c r="CL16" s="153"/>
      <c r="CM16" s="153"/>
      <c r="CN16" s="153"/>
      <c r="CO16" s="153"/>
      <c r="CP16" s="153"/>
      <c r="CQ16" s="153"/>
      <c r="CR16" s="153"/>
      <c r="CS16" s="153"/>
      <c r="CT16" s="153"/>
      <c r="CU16" s="153"/>
      <c r="CV16" s="153"/>
      <c r="CW16" s="153"/>
      <c r="CX16" s="153"/>
      <c r="CY16" s="153"/>
      <c r="CZ16" s="153"/>
      <c r="DA16" s="153"/>
      <c r="DB16" s="153"/>
      <c r="DC16" s="153"/>
    </row>
    <row r="17" spans="2:107" ht="25" customHeight="1">
      <c r="B17" s="38"/>
      <c r="C17" s="38"/>
      <c r="D17" s="622" t="s">
        <v>84</v>
      </c>
      <c r="E17" s="622"/>
      <c r="F17" s="622"/>
      <c r="G17" s="622"/>
      <c r="H17" s="622"/>
      <c r="I17" s="622"/>
      <c r="J17" s="622"/>
      <c r="K17" s="622"/>
      <c r="L17" s="622"/>
      <c r="M17" s="622"/>
      <c r="N17" s="622"/>
      <c r="O17" s="622"/>
      <c r="P17" s="622"/>
      <c r="Q17" s="622"/>
      <c r="R17" s="622"/>
      <c r="S17" s="622"/>
      <c r="T17" s="611">
        <v>2420</v>
      </c>
      <c r="U17" s="611"/>
      <c r="V17" s="611"/>
      <c r="W17" s="611"/>
      <c r="X17" s="153"/>
      <c r="Y17" s="168" t="str">
        <f>IF(AND(-AC17&lt;=(T17-AA17),(T17-AA17)&lt;=AC17,T17&lt;&gt;""),"OK","NG")</f>
        <v>OK</v>
      </c>
      <c r="Z17" s="153"/>
      <c r="AA17" s="169">
        <f>SUM(O15:R16)</f>
        <v>2420</v>
      </c>
      <c r="AB17" s="169">
        <f>T17-AA17</f>
        <v>0</v>
      </c>
      <c r="AC17" s="170">
        <f>COUNTA(O15:R16)-COUNTIF(O15:R16,"=0")</f>
        <v>2</v>
      </c>
      <c r="AD17" s="153"/>
      <c r="AE17" s="153"/>
      <c r="AF17" s="153"/>
      <c r="AG17" s="153"/>
      <c r="AH17" s="153"/>
      <c r="AI17" s="153"/>
      <c r="AJ17" s="153"/>
      <c r="AK17" s="153"/>
      <c r="AL17" s="153"/>
      <c r="AM17" s="153"/>
      <c r="AN17" s="153"/>
      <c r="AO17" s="153"/>
      <c r="AP17" s="153"/>
      <c r="AQ17" s="153"/>
      <c r="AR17" s="153"/>
      <c r="AS17" s="153"/>
      <c r="AT17" s="153"/>
      <c r="AU17" s="153"/>
      <c r="AV17" s="153"/>
      <c r="AW17" s="153"/>
      <c r="AX17" s="153"/>
      <c r="AY17" s="153"/>
      <c r="AZ17" s="153"/>
      <c r="BA17" s="153"/>
      <c r="BB17" s="153"/>
      <c r="BC17" s="153"/>
      <c r="BD17" s="153"/>
      <c r="BE17" s="153"/>
      <c r="BF17" s="153"/>
      <c r="BG17" s="153"/>
      <c r="BH17" s="153"/>
      <c r="BI17" s="153"/>
      <c r="BJ17" s="153"/>
      <c r="BK17" s="153"/>
      <c r="BL17" s="153"/>
      <c r="BM17" s="153"/>
      <c r="BN17" s="153"/>
      <c r="BO17" s="153"/>
      <c r="BP17" s="153"/>
      <c r="BQ17" s="153"/>
      <c r="BR17" s="153"/>
      <c r="BS17" s="153"/>
      <c r="BT17" s="153"/>
      <c r="BU17" s="153"/>
      <c r="BV17" s="153"/>
      <c r="BW17" s="153"/>
      <c r="BX17" s="153"/>
      <c r="BY17" s="153"/>
      <c r="BZ17" s="153"/>
      <c r="CA17" s="153"/>
      <c r="CB17" s="153"/>
      <c r="CC17" s="153"/>
      <c r="CD17" s="153"/>
      <c r="CE17" s="153"/>
      <c r="CF17" s="153"/>
      <c r="CG17" s="153"/>
      <c r="CH17" s="153"/>
      <c r="CI17" s="153"/>
      <c r="CJ17" s="153"/>
      <c r="CK17" s="153"/>
      <c r="CL17" s="153"/>
      <c r="CM17" s="153"/>
      <c r="CN17" s="153"/>
      <c r="CO17" s="153"/>
      <c r="CP17" s="153"/>
      <c r="CQ17" s="153"/>
      <c r="CR17" s="153"/>
      <c r="CS17" s="153"/>
      <c r="CT17" s="153"/>
      <c r="CU17" s="153"/>
      <c r="CV17" s="153"/>
      <c r="CW17" s="153"/>
      <c r="CX17" s="153"/>
      <c r="CY17" s="153"/>
      <c r="CZ17" s="153"/>
      <c r="DA17" s="153"/>
      <c r="DB17" s="153"/>
      <c r="DC17" s="153"/>
    </row>
    <row r="18" spans="2:107" ht="30" customHeight="1">
      <c r="B18" s="622" t="s">
        <v>85</v>
      </c>
      <c r="C18" s="622"/>
      <c r="D18" s="622"/>
      <c r="E18" s="622"/>
      <c r="F18" s="622"/>
      <c r="G18" s="622"/>
      <c r="H18" s="622"/>
      <c r="I18" s="622"/>
      <c r="J18" s="622"/>
      <c r="K18" s="622"/>
      <c r="L18" s="622"/>
      <c r="M18" s="622"/>
      <c r="N18" s="622"/>
      <c r="O18" s="622"/>
      <c r="P18" s="622"/>
      <c r="Q18" s="622"/>
      <c r="R18" s="622"/>
      <c r="S18" s="622"/>
      <c r="T18" s="624">
        <v>600</v>
      </c>
      <c r="U18" s="624"/>
      <c r="V18" s="624"/>
      <c r="W18" s="624"/>
      <c r="X18" s="153"/>
      <c r="Y18" s="168" t="str">
        <f>IF(AND(-AC18&lt;=(T18-AA18),(T18-AA18)&lt;=AC18,T18&lt;&gt;""),"OK","NG")</f>
        <v>OK</v>
      </c>
      <c r="Z18" s="153"/>
      <c r="AA18" s="175">
        <f>T18</f>
        <v>600</v>
      </c>
      <c r="AB18" s="171"/>
      <c r="AC18" s="171"/>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3"/>
      <c r="BA18" s="153"/>
      <c r="BB18" s="153"/>
      <c r="BC18" s="153"/>
      <c r="BD18" s="153"/>
      <c r="BE18" s="153"/>
      <c r="BF18" s="153"/>
      <c r="BG18" s="153"/>
      <c r="BH18" s="153"/>
      <c r="BI18" s="153"/>
      <c r="BJ18" s="153"/>
      <c r="BK18" s="153"/>
      <c r="BL18" s="153"/>
      <c r="BM18" s="153"/>
      <c r="BN18" s="153"/>
      <c r="BO18" s="153"/>
      <c r="BP18" s="153"/>
      <c r="BQ18" s="153"/>
      <c r="BR18" s="153"/>
      <c r="BS18" s="153"/>
      <c r="BT18" s="153"/>
      <c r="BU18" s="153"/>
      <c r="BV18" s="153"/>
      <c r="BW18" s="153"/>
      <c r="BX18" s="153"/>
      <c r="BY18" s="153"/>
      <c r="BZ18" s="153"/>
      <c r="CA18" s="153"/>
      <c r="CB18" s="153"/>
      <c r="CC18" s="153"/>
      <c r="CD18" s="153"/>
      <c r="CE18" s="153"/>
      <c r="CF18" s="153"/>
      <c r="CG18" s="153"/>
      <c r="CH18" s="153"/>
      <c r="CI18" s="153"/>
      <c r="CJ18" s="153"/>
      <c r="CK18" s="153"/>
      <c r="CL18" s="153"/>
      <c r="CM18" s="153"/>
      <c r="CN18" s="153"/>
      <c r="CO18" s="153"/>
      <c r="CP18" s="153"/>
      <c r="CQ18" s="153"/>
      <c r="CR18" s="153"/>
      <c r="CS18" s="153"/>
      <c r="CT18" s="153"/>
      <c r="CU18" s="153"/>
      <c r="CV18" s="153"/>
      <c r="CW18" s="153"/>
      <c r="CX18" s="153"/>
      <c r="CY18" s="153"/>
      <c r="CZ18" s="153"/>
      <c r="DA18" s="153"/>
      <c r="DB18" s="153"/>
      <c r="DC18" s="153"/>
    </row>
    <row r="19" spans="2:107" ht="30" customHeight="1">
      <c r="B19" s="215" t="s">
        <v>86</v>
      </c>
      <c r="C19" s="215"/>
      <c r="D19" s="215"/>
      <c r="E19" s="215"/>
      <c r="F19" s="215"/>
      <c r="G19" s="215"/>
      <c r="H19" s="215"/>
      <c r="I19" s="215"/>
      <c r="J19" s="215"/>
      <c r="K19" s="215"/>
      <c r="L19" s="215"/>
      <c r="M19" s="215"/>
      <c r="N19" s="215"/>
      <c r="O19" s="215"/>
      <c r="P19" s="215"/>
      <c r="Q19" s="215"/>
      <c r="R19" s="215"/>
      <c r="S19" s="215"/>
      <c r="T19" s="215"/>
      <c r="U19" s="215"/>
      <c r="V19" s="176"/>
      <c r="W19" s="177"/>
      <c r="X19" s="153"/>
      <c r="Y19" s="178"/>
      <c r="Z19" s="153"/>
      <c r="AA19" s="171"/>
      <c r="AB19" s="171"/>
      <c r="AC19" s="171"/>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c r="BA19" s="153"/>
      <c r="BB19" s="153"/>
      <c r="BC19" s="153"/>
      <c r="BD19" s="153"/>
      <c r="BE19" s="153"/>
      <c r="BF19" s="153"/>
      <c r="BG19" s="153"/>
      <c r="BH19" s="153"/>
      <c r="BI19" s="153"/>
      <c r="BJ19" s="153"/>
      <c r="BK19" s="153"/>
      <c r="BL19" s="153"/>
      <c r="BM19" s="153"/>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153"/>
      <c r="DC19" s="153"/>
    </row>
    <row r="20" spans="2:107" ht="25" customHeight="1">
      <c r="B20" s="38"/>
      <c r="C20" s="38"/>
      <c r="D20" s="622" t="s">
        <v>155</v>
      </c>
      <c r="E20" s="622"/>
      <c r="F20" s="622"/>
      <c r="G20" s="622"/>
      <c r="H20" s="622"/>
      <c r="I20" s="622"/>
      <c r="J20" s="622"/>
      <c r="K20" s="622"/>
      <c r="L20" s="622"/>
      <c r="M20" s="622"/>
      <c r="N20" s="622"/>
      <c r="O20" s="611">
        <v>6740</v>
      </c>
      <c r="P20" s="611"/>
      <c r="Q20" s="611"/>
      <c r="R20" s="611"/>
      <c r="S20" s="77"/>
      <c r="T20" s="77"/>
      <c r="U20" s="77"/>
      <c r="V20" s="77"/>
      <c r="W20" s="77"/>
      <c r="X20" s="153"/>
      <c r="Y20" s="165"/>
      <c r="Z20" s="153"/>
      <c r="AA20" s="171"/>
      <c r="AB20" s="171"/>
      <c r="AC20" s="171"/>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3"/>
      <c r="AZ20" s="153"/>
      <c r="BA20" s="153"/>
      <c r="BB20" s="153"/>
      <c r="BC20" s="153"/>
      <c r="BD20" s="153"/>
      <c r="BE20" s="153"/>
      <c r="BF20" s="153"/>
      <c r="BG20" s="153"/>
      <c r="BH20" s="153"/>
      <c r="BI20" s="153"/>
      <c r="BJ20" s="153"/>
      <c r="BK20" s="153"/>
      <c r="BL20" s="153"/>
      <c r="BM20" s="153"/>
      <c r="BN20" s="153"/>
      <c r="BO20" s="153"/>
      <c r="BP20" s="153"/>
      <c r="BQ20" s="153"/>
      <c r="BR20" s="153"/>
      <c r="BS20" s="153"/>
      <c r="BT20" s="153"/>
      <c r="BU20" s="153"/>
      <c r="BV20" s="153"/>
      <c r="BW20" s="153"/>
      <c r="BX20" s="153"/>
      <c r="BY20" s="153"/>
      <c r="BZ20" s="153"/>
      <c r="CA20" s="153"/>
      <c r="CB20" s="153"/>
      <c r="CC20" s="153"/>
      <c r="CD20" s="153"/>
      <c r="CE20" s="153"/>
      <c r="CF20" s="153"/>
      <c r="CG20" s="153"/>
      <c r="CH20" s="153"/>
      <c r="CI20" s="153"/>
      <c r="CJ20" s="153"/>
      <c r="CK20" s="153"/>
      <c r="CL20" s="153"/>
      <c r="CM20" s="153"/>
      <c r="CN20" s="153"/>
      <c r="CO20" s="153"/>
      <c r="CP20" s="153"/>
      <c r="CQ20" s="153"/>
      <c r="CR20" s="153"/>
      <c r="CS20" s="153"/>
      <c r="CT20" s="153"/>
      <c r="CU20" s="153"/>
      <c r="CV20" s="153"/>
      <c r="CW20" s="153"/>
      <c r="CX20" s="153"/>
      <c r="CY20" s="153"/>
      <c r="CZ20" s="153"/>
      <c r="DA20" s="153"/>
      <c r="DB20" s="153"/>
      <c r="DC20" s="153"/>
    </row>
    <row r="21" spans="2:107" ht="25" customHeight="1">
      <c r="B21" s="38"/>
      <c r="C21" s="38"/>
      <c r="D21" s="622" t="s">
        <v>156</v>
      </c>
      <c r="E21" s="622"/>
      <c r="F21" s="622"/>
      <c r="G21" s="622"/>
      <c r="H21" s="622"/>
      <c r="I21" s="622"/>
      <c r="J21" s="622"/>
      <c r="K21" s="622"/>
      <c r="L21" s="622"/>
      <c r="M21" s="622"/>
      <c r="N21" s="622"/>
      <c r="O21" s="611">
        <v>1690</v>
      </c>
      <c r="P21" s="611"/>
      <c r="Q21" s="611"/>
      <c r="R21" s="611"/>
      <c r="S21" s="77"/>
      <c r="T21" s="77"/>
      <c r="U21" s="77"/>
      <c r="V21" s="77"/>
      <c r="W21" s="77"/>
      <c r="X21" s="153"/>
      <c r="Y21" s="165"/>
      <c r="Z21" s="153"/>
      <c r="AA21" s="171"/>
      <c r="AB21" s="171"/>
      <c r="AC21" s="171"/>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3"/>
      <c r="BA21" s="153"/>
      <c r="BB21" s="153"/>
      <c r="BC21" s="153"/>
      <c r="BD21" s="153"/>
      <c r="BE21" s="153"/>
      <c r="BF21" s="153"/>
      <c r="BG21" s="153"/>
      <c r="BH21" s="153"/>
      <c r="BI21" s="153"/>
      <c r="BJ21" s="153"/>
      <c r="BK21" s="153"/>
      <c r="BL21" s="153"/>
      <c r="BM21" s="153"/>
      <c r="BN21" s="153"/>
      <c r="BO21" s="153"/>
      <c r="BP21" s="153"/>
      <c r="BQ21" s="153"/>
      <c r="BR21" s="153"/>
      <c r="BS21" s="153"/>
      <c r="BT21" s="153"/>
      <c r="BU21" s="153"/>
      <c r="BV21" s="153"/>
      <c r="BW21" s="153"/>
      <c r="BX21" s="153"/>
      <c r="BY21" s="153"/>
      <c r="BZ21" s="153"/>
      <c r="CA21" s="153"/>
      <c r="CB21" s="153"/>
      <c r="CC21" s="153"/>
      <c r="CD21" s="153"/>
      <c r="CE21" s="153"/>
      <c r="CF21" s="153"/>
      <c r="CG21" s="153"/>
      <c r="CH21" s="153"/>
      <c r="CI21" s="153"/>
      <c r="CJ21" s="153"/>
      <c r="CK21" s="153"/>
      <c r="CL21" s="153"/>
      <c r="CM21" s="153"/>
      <c r="CN21" s="153"/>
      <c r="CO21" s="153"/>
      <c r="CP21" s="153"/>
      <c r="CQ21" s="153"/>
      <c r="CR21" s="153"/>
      <c r="CS21" s="153"/>
      <c r="CT21" s="153"/>
      <c r="CU21" s="153"/>
      <c r="CV21" s="153"/>
      <c r="CW21" s="153"/>
      <c r="CX21" s="153"/>
      <c r="CY21" s="153"/>
      <c r="CZ21" s="153"/>
      <c r="DA21" s="153"/>
      <c r="DB21" s="153"/>
      <c r="DC21" s="153"/>
    </row>
    <row r="22" spans="2:107" ht="25" customHeight="1">
      <c r="B22" s="38"/>
      <c r="C22" s="38"/>
      <c r="D22" s="622" t="s">
        <v>172</v>
      </c>
      <c r="E22" s="622"/>
      <c r="F22" s="622"/>
      <c r="G22" s="622"/>
      <c r="H22" s="622"/>
      <c r="I22" s="622"/>
      <c r="J22" s="622"/>
      <c r="K22" s="622"/>
      <c r="L22" s="622"/>
      <c r="M22" s="622"/>
      <c r="N22" s="622"/>
      <c r="O22" s="611">
        <v>910</v>
      </c>
      <c r="P22" s="611"/>
      <c r="Q22" s="611"/>
      <c r="R22" s="611"/>
      <c r="S22" s="77"/>
      <c r="T22" s="77"/>
      <c r="U22" s="77"/>
      <c r="V22" s="77"/>
      <c r="W22" s="77"/>
      <c r="X22" s="153"/>
      <c r="Y22" s="165"/>
      <c r="Z22" s="153"/>
      <c r="AA22" s="171"/>
      <c r="AB22" s="171"/>
      <c r="AC22" s="171"/>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3"/>
      <c r="BA22" s="153"/>
      <c r="BB22" s="153"/>
      <c r="BC22" s="153"/>
      <c r="BD22" s="153"/>
      <c r="BE22" s="153"/>
      <c r="BF22" s="153"/>
      <c r="BG22" s="153"/>
      <c r="BH22" s="153"/>
      <c r="BI22" s="153"/>
      <c r="BJ22" s="153"/>
      <c r="BK22" s="153"/>
      <c r="BL22" s="153"/>
      <c r="BM22" s="153"/>
      <c r="BN22" s="153"/>
      <c r="BO22" s="153"/>
      <c r="BP22" s="153"/>
      <c r="BQ22" s="153"/>
      <c r="BR22" s="153"/>
      <c r="BS22" s="153"/>
      <c r="BT22" s="153"/>
      <c r="BU22" s="153"/>
      <c r="BV22" s="153"/>
      <c r="BW22" s="153"/>
      <c r="BX22" s="153"/>
      <c r="BY22" s="153"/>
      <c r="BZ22" s="153"/>
      <c r="CA22" s="153"/>
      <c r="CB22" s="153"/>
      <c r="CC22" s="153"/>
      <c r="CD22" s="153"/>
      <c r="CE22" s="153"/>
      <c r="CF22" s="153"/>
      <c r="CG22" s="153"/>
      <c r="CH22" s="153"/>
      <c r="CI22" s="153"/>
      <c r="CJ22" s="153"/>
      <c r="CK22" s="153"/>
      <c r="CL22" s="153"/>
      <c r="CM22" s="153"/>
      <c r="CN22" s="153"/>
      <c r="CO22" s="153"/>
      <c r="CP22" s="153"/>
      <c r="CQ22" s="153"/>
      <c r="CR22" s="153"/>
      <c r="CS22" s="153"/>
      <c r="CT22" s="153"/>
      <c r="CU22" s="153"/>
      <c r="CV22" s="153"/>
      <c r="CW22" s="153"/>
      <c r="CX22" s="153"/>
      <c r="CY22" s="153"/>
      <c r="CZ22" s="153"/>
      <c r="DA22" s="153"/>
      <c r="DB22" s="153"/>
      <c r="DC22" s="153"/>
    </row>
    <row r="23" spans="2:107" ht="25" customHeight="1">
      <c r="B23" s="38"/>
      <c r="C23" s="38"/>
      <c r="D23" s="622" t="s">
        <v>157</v>
      </c>
      <c r="E23" s="622"/>
      <c r="F23" s="622"/>
      <c r="G23" s="622"/>
      <c r="H23" s="622"/>
      <c r="I23" s="622"/>
      <c r="J23" s="622"/>
      <c r="K23" s="622"/>
      <c r="L23" s="622"/>
      <c r="M23" s="622"/>
      <c r="N23" s="622"/>
      <c r="O23" s="611">
        <v>2319</v>
      </c>
      <c r="P23" s="611"/>
      <c r="Q23" s="611"/>
      <c r="R23" s="611"/>
      <c r="S23" s="77"/>
      <c r="T23" s="77"/>
      <c r="U23" s="77"/>
      <c r="V23" s="77"/>
      <c r="W23" s="77"/>
      <c r="X23" s="153"/>
      <c r="Y23" s="165"/>
      <c r="Z23" s="153"/>
      <c r="AA23" s="171"/>
      <c r="AB23" s="171"/>
      <c r="AC23" s="171"/>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153"/>
      <c r="BG23" s="153"/>
      <c r="BH23" s="153"/>
      <c r="BI23" s="153"/>
      <c r="BJ23" s="153"/>
      <c r="BK23" s="153"/>
      <c r="BL23" s="153"/>
      <c r="BM23" s="153"/>
      <c r="BN23" s="153"/>
      <c r="BO23" s="153"/>
      <c r="BP23" s="153"/>
      <c r="BQ23" s="153"/>
      <c r="BR23" s="153"/>
      <c r="BS23" s="153"/>
      <c r="BT23" s="153"/>
      <c r="BU23" s="153"/>
      <c r="BV23" s="153"/>
      <c r="BW23" s="153"/>
      <c r="BX23" s="153"/>
      <c r="BY23" s="153"/>
      <c r="BZ23" s="153"/>
      <c r="CA23" s="153"/>
      <c r="CB23" s="153"/>
      <c r="CC23" s="153"/>
      <c r="CD23" s="153"/>
      <c r="CE23" s="153"/>
      <c r="CF23" s="153"/>
      <c r="CG23" s="153"/>
      <c r="CH23" s="153"/>
      <c r="CI23" s="153"/>
      <c r="CJ23" s="153"/>
      <c r="CK23" s="153"/>
      <c r="CL23" s="153"/>
      <c r="CM23" s="153"/>
      <c r="CN23" s="153"/>
      <c r="CO23" s="153"/>
      <c r="CP23" s="153"/>
      <c r="CQ23" s="153"/>
      <c r="CR23" s="153"/>
      <c r="CS23" s="153"/>
      <c r="CT23" s="153"/>
      <c r="CU23" s="153"/>
      <c r="CV23" s="153"/>
      <c r="CW23" s="153"/>
      <c r="CX23" s="153"/>
      <c r="CY23" s="153"/>
      <c r="CZ23" s="153"/>
      <c r="DA23" s="153"/>
      <c r="DB23" s="153"/>
      <c r="DC23" s="153"/>
    </row>
    <row r="24" spans="2:107" ht="25" customHeight="1">
      <c r="B24" s="38"/>
      <c r="C24" s="38"/>
      <c r="D24" s="622" t="s">
        <v>173</v>
      </c>
      <c r="E24" s="622"/>
      <c r="F24" s="622"/>
      <c r="G24" s="622"/>
      <c r="H24" s="622"/>
      <c r="I24" s="622"/>
      <c r="J24" s="622"/>
      <c r="K24" s="622"/>
      <c r="L24" s="622"/>
      <c r="M24" s="622"/>
      <c r="N24" s="622"/>
      <c r="O24" s="611">
        <v>218</v>
      </c>
      <c r="P24" s="611"/>
      <c r="Q24" s="611"/>
      <c r="R24" s="611"/>
      <c r="S24" s="77"/>
      <c r="T24" s="77"/>
      <c r="U24" s="77"/>
      <c r="V24" s="77"/>
      <c r="W24" s="77"/>
      <c r="X24" s="153"/>
      <c r="Y24" s="165"/>
      <c r="Z24" s="153"/>
      <c r="AA24" s="171"/>
      <c r="AB24" s="171"/>
      <c r="AC24" s="171"/>
      <c r="AD24" s="153"/>
      <c r="AE24" s="153"/>
      <c r="AF24" s="153"/>
      <c r="AG24" s="153"/>
      <c r="AH24" s="153"/>
      <c r="AI24" s="153"/>
      <c r="AJ24" s="153"/>
      <c r="AK24" s="153"/>
      <c r="AL24" s="153"/>
      <c r="AM24" s="153"/>
      <c r="AN24" s="153"/>
      <c r="AO24" s="153"/>
      <c r="AP24" s="153"/>
      <c r="AQ24" s="153"/>
      <c r="AR24" s="153"/>
      <c r="AS24" s="153"/>
      <c r="AT24" s="153"/>
      <c r="AU24" s="153"/>
      <c r="AV24" s="153"/>
      <c r="AW24" s="153"/>
      <c r="AX24" s="153"/>
      <c r="AY24" s="153"/>
      <c r="AZ24" s="153"/>
      <c r="BA24" s="153"/>
      <c r="BB24" s="153"/>
      <c r="BC24" s="153"/>
      <c r="BD24" s="153"/>
      <c r="BE24" s="153"/>
      <c r="BF24" s="153"/>
      <c r="BG24" s="153"/>
      <c r="BH24" s="153"/>
      <c r="BI24" s="153"/>
      <c r="BJ24" s="153"/>
      <c r="BK24" s="153"/>
      <c r="BL24" s="153"/>
      <c r="BM24" s="153"/>
      <c r="BN24" s="153"/>
      <c r="BO24" s="153"/>
      <c r="BP24" s="153"/>
      <c r="BQ24" s="153"/>
      <c r="BR24" s="153"/>
      <c r="BS24" s="153"/>
      <c r="BT24" s="153"/>
      <c r="BU24" s="153"/>
      <c r="BV24" s="153"/>
      <c r="BW24" s="153"/>
      <c r="BX24" s="153"/>
      <c r="BY24" s="153"/>
      <c r="BZ24" s="153"/>
      <c r="CA24" s="153"/>
      <c r="CB24" s="153"/>
      <c r="CC24" s="153"/>
      <c r="CD24" s="153"/>
      <c r="CE24" s="153"/>
      <c r="CF24" s="153"/>
      <c r="CG24" s="153"/>
      <c r="CH24" s="153"/>
      <c r="CI24" s="153"/>
      <c r="CJ24" s="153"/>
      <c r="CK24" s="153"/>
      <c r="CL24" s="153"/>
      <c r="CM24" s="153"/>
      <c r="CN24" s="153"/>
      <c r="CO24" s="153"/>
      <c r="CP24" s="153"/>
      <c r="CQ24" s="153"/>
      <c r="CR24" s="153"/>
      <c r="CS24" s="153"/>
      <c r="CT24" s="153"/>
      <c r="CU24" s="153"/>
      <c r="CV24" s="153"/>
      <c r="CW24" s="153"/>
      <c r="CX24" s="153"/>
      <c r="CY24" s="153"/>
      <c r="CZ24" s="153"/>
      <c r="DA24" s="153"/>
      <c r="DB24" s="153"/>
      <c r="DC24" s="153"/>
    </row>
    <row r="25" spans="2:107" ht="25" customHeight="1">
      <c r="B25" s="38"/>
      <c r="C25" s="38"/>
      <c r="D25" s="622" t="s">
        <v>158</v>
      </c>
      <c r="E25" s="622"/>
      <c r="F25" s="622"/>
      <c r="G25" s="622"/>
      <c r="H25" s="622"/>
      <c r="I25" s="622"/>
      <c r="J25" s="622"/>
      <c r="K25" s="622"/>
      <c r="L25" s="622"/>
      <c r="M25" s="622"/>
      <c r="N25" s="622"/>
      <c r="O25" s="611">
        <v>5294</v>
      </c>
      <c r="P25" s="611"/>
      <c r="Q25" s="611"/>
      <c r="R25" s="611"/>
      <c r="S25" s="77"/>
      <c r="T25" s="77"/>
      <c r="U25" s="77"/>
      <c r="V25" s="77"/>
      <c r="W25" s="77"/>
      <c r="X25" s="153"/>
      <c r="Y25" s="165"/>
      <c r="Z25" s="153"/>
      <c r="AA25" s="171"/>
      <c r="AB25" s="171"/>
      <c r="AC25" s="171"/>
      <c r="AD25" s="153"/>
      <c r="AE25" s="153"/>
      <c r="AF25" s="153"/>
      <c r="AG25" s="153"/>
      <c r="AH25" s="153"/>
      <c r="AI25" s="153"/>
      <c r="AJ25" s="153"/>
      <c r="AK25" s="153"/>
      <c r="AL25" s="153"/>
      <c r="AM25" s="153"/>
      <c r="AN25" s="153"/>
      <c r="AO25" s="153"/>
      <c r="AP25" s="153"/>
      <c r="AQ25" s="153"/>
      <c r="AR25" s="153"/>
      <c r="AS25" s="153"/>
      <c r="AT25" s="153"/>
      <c r="AU25" s="153"/>
      <c r="AV25" s="153"/>
      <c r="AW25" s="153"/>
      <c r="AX25" s="153"/>
      <c r="AY25" s="153"/>
      <c r="AZ25" s="153"/>
      <c r="BA25" s="153"/>
      <c r="BB25" s="153"/>
      <c r="BC25" s="153"/>
      <c r="BD25" s="153"/>
      <c r="BE25" s="153"/>
      <c r="BF25" s="153"/>
      <c r="BG25" s="153"/>
      <c r="BH25" s="153"/>
      <c r="BI25" s="153"/>
      <c r="BJ25" s="153"/>
      <c r="BK25" s="153"/>
      <c r="BL25" s="153"/>
      <c r="BM25" s="153"/>
      <c r="BN25" s="153"/>
      <c r="BO25" s="153"/>
      <c r="BP25" s="153"/>
      <c r="BQ25" s="153"/>
      <c r="BR25" s="153"/>
      <c r="BS25" s="153"/>
      <c r="BT25" s="153"/>
      <c r="BU25" s="153"/>
      <c r="BV25" s="153"/>
      <c r="BW25" s="153"/>
      <c r="BX25" s="153"/>
      <c r="BY25" s="153"/>
      <c r="BZ25" s="153"/>
      <c r="CA25" s="153"/>
      <c r="CB25" s="153"/>
      <c r="CC25" s="153"/>
      <c r="CD25" s="153"/>
      <c r="CE25" s="153"/>
      <c r="CF25" s="153"/>
      <c r="CG25" s="153"/>
      <c r="CH25" s="153"/>
      <c r="CI25" s="153"/>
      <c r="CJ25" s="153"/>
      <c r="CK25" s="153"/>
      <c r="CL25" s="153"/>
      <c r="CM25" s="153"/>
      <c r="CN25" s="153"/>
      <c r="CO25" s="153"/>
      <c r="CP25" s="153"/>
      <c r="CQ25" s="153"/>
      <c r="CR25" s="153"/>
      <c r="CS25" s="153"/>
      <c r="CT25" s="153"/>
      <c r="CU25" s="153"/>
      <c r="CV25" s="153"/>
      <c r="CW25" s="153"/>
      <c r="CX25" s="153"/>
      <c r="CY25" s="153"/>
      <c r="CZ25" s="153"/>
      <c r="DA25" s="153"/>
      <c r="DB25" s="153"/>
      <c r="DC25" s="153"/>
    </row>
    <row r="26" spans="2:107" ht="25" customHeight="1">
      <c r="B26" s="38"/>
      <c r="C26" s="38"/>
      <c r="D26" s="625" t="s">
        <v>289</v>
      </c>
      <c r="E26" s="622"/>
      <c r="F26" s="622"/>
      <c r="G26" s="622"/>
      <c r="H26" s="622"/>
      <c r="I26" s="622"/>
      <c r="J26" s="622"/>
      <c r="K26" s="622"/>
      <c r="L26" s="622"/>
      <c r="M26" s="622"/>
      <c r="N26" s="622"/>
      <c r="O26" s="611"/>
      <c r="P26" s="611"/>
      <c r="Q26" s="611"/>
      <c r="R26" s="611"/>
      <c r="S26" s="77"/>
      <c r="T26" s="77"/>
      <c r="U26" s="77"/>
      <c r="V26" s="77"/>
      <c r="W26" s="77"/>
      <c r="X26" s="153"/>
      <c r="Y26" s="165"/>
      <c r="Z26" s="153"/>
      <c r="AA26" s="171"/>
      <c r="AB26" s="171"/>
      <c r="AC26" s="171"/>
      <c r="AD26" s="153"/>
      <c r="AE26" s="153"/>
      <c r="AF26" s="153"/>
      <c r="AG26" s="153"/>
      <c r="AH26" s="153"/>
      <c r="AI26" s="153"/>
      <c r="AJ26" s="153"/>
      <c r="AK26" s="153"/>
      <c r="AL26" s="153"/>
      <c r="AM26" s="153"/>
      <c r="AN26" s="153"/>
      <c r="AO26" s="153"/>
      <c r="AP26" s="153"/>
      <c r="AQ26" s="153"/>
      <c r="AR26" s="153"/>
      <c r="AS26" s="153"/>
      <c r="AT26" s="153"/>
      <c r="AU26" s="153"/>
      <c r="AV26" s="153"/>
      <c r="AW26" s="153"/>
      <c r="AX26" s="153"/>
      <c r="AY26" s="153"/>
      <c r="AZ26" s="153"/>
      <c r="BA26" s="153"/>
      <c r="BB26" s="153"/>
      <c r="BC26" s="153"/>
      <c r="BD26" s="153"/>
      <c r="BE26" s="153"/>
      <c r="BF26" s="153"/>
      <c r="BG26" s="153"/>
      <c r="BH26" s="153"/>
      <c r="BI26" s="153"/>
      <c r="BJ26" s="153"/>
      <c r="BK26" s="153"/>
      <c r="BL26" s="153"/>
      <c r="BM26" s="153"/>
      <c r="BN26" s="153"/>
      <c r="BO26" s="153"/>
      <c r="BP26" s="153"/>
      <c r="BQ26" s="153"/>
      <c r="BR26" s="153"/>
      <c r="BS26" s="153"/>
      <c r="BT26" s="153"/>
      <c r="BU26" s="153"/>
      <c r="BV26" s="153"/>
      <c r="BW26" s="153"/>
      <c r="BX26" s="153"/>
      <c r="BY26" s="153"/>
      <c r="BZ26" s="153"/>
      <c r="CA26" s="153"/>
      <c r="CB26" s="153"/>
      <c r="CC26" s="153"/>
      <c r="CD26" s="153"/>
      <c r="CE26" s="153"/>
      <c r="CF26" s="153"/>
      <c r="CG26" s="153"/>
      <c r="CH26" s="153"/>
      <c r="CI26" s="153"/>
      <c r="CJ26" s="153"/>
      <c r="CK26" s="153"/>
      <c r="CL26" s="153"/>
      <c r="CM26" s="153"/>
      <c r="CN26" s="153"/>
      <c r="CO26" s="153"/>
      <c r="CP26" s="153"/>
      <c r="CQ26" s="153"/>
      <c r="CR26" s="153"/>
      <c r="CS26" s="153"/>
      <c r="CT26" s="153"/>
      <c r="CU26" s="153"/>
      <c r="CV26" s="153"/>
      <c r="CW26" s="153"/>
      <c r="CX26" s="153"/>
      <c r="CY26" s="153"/>
      <c r="CZ26" s="153"/>
      <c r="DA26" s="153"/>
      <c r="DB26" s="153"/>
      <c r="DC26" s="153"/>
    </row>
    <row r="27" spans="2:107" ht="25" customHeight="1">
      <c r="B27" s="38"/>
      <c r="C27" s="38"/>
      <c r="D27" s="622" t="s">
        <v>159</v>
      </c>
      <c r="E27" s="622"/>
      <c r="F27" s="622"/>
      <c r="G27" s="622"/>
      <c r="H27" s="622"/>
      <c r="I27" s="622"/>
      <c r="J27" s="622"/>
      <c r="K27" s="622"/>
      <c r="L27" s="622"/>
      <c r="M27" s="622"/>
      <c r="N27" s="622"/>
      <c r="O27" s="611"/>
      <c r="P27" s="611"/>
      <c r="Q27" s="611"/>
      <c r="R27" s="611"/>
      <c r="S27" s="77"/>
      <c r="T27" s="77"/>
      <c r="U27" s="77"/>
      <c r="V27" s="77"/>
      <c r="W27" s="77"/>
      <c r="X27" s="153"/>
      <c r="Y27" s="165"/>
      <c r="Z27" s="153"/>
      <c r="AA27" s="171"/>
      <c r="AB27" s="171"/>
      <c r="AC27" s="171"/>
      <c r="AD27" s="153"/>
      <c r="AE27" s="153"/>
      <c r="AF27" s="153"/>
      <c r="AG27" s="153"/>
      <c r="AH27" s="153"/>
      <c r="AI27" s="153"/>
      <c r="AJ27" s="153"/>
      <c r="AK27" s="153"/>
      <c r="AL27" s="153"/>
      <c r="AM27" s="153"/>
      <c r="AN27" s="153"/>
      <c r="AO27" s="153"/>
      <c r="AP27" s="153"/>
      <c r="AQ27" s="153"/>
      <c r="AR27" s="153"/>
      <c r="AS27" s="153"/>
      <c r="AT27" s="153"/>
      <c r="AU27" s="153"/>
      <c r="AV27" s="153"/>
      <c r="AW27" s="153"/>
      <c r="AX27" s="153"/>
      <c r="AY27" s="153"/>
      <c r="AZ27" s="153"/>
      <c r="BA27" s="153"/>
      <c r="BB27" s="153"/>
      <c r="BC27" s="153"/>
      <c r="BD27" s="153"/>
      <c r="BE27" s="153"/>
      <c r="BF27" s="153"/>
      <c r="BG27" s="153"/>
      <c r="BH27" s="153"/>
      <c r="BI27" s="153"/>
      <c r="BJ27" s="153"/>
      <c r="BK27" s="153"/>
      <c r="BL27" s="153"/>
      <c r="BM27" s="153"/>
      <c r="BN27" s="153"/>
      <c r="BO27" s="153"/>
      <c r="BP27" s="153"/>
      <c r="BQ27" s="153"/>
      <c r="BR27" s="153"/>
      <c r="BS27" s="153"/>
      <c r="BT27" s="153"/>
      <c r="BU27" s="153"/>
      <c r="BV27" s="153"/>
      <c r="BW27" s="153"/>
      <c r="BX27" s="153"/>
      <c r="BY27" s="153"/>
      <c r="BZ27" s="153"/>
      <c r="CA27" s="153"/>
      <c r="CB27" s="153"/>
      <c r="CC27" s="153"/>
      <c r="CD27" s="153"/>
      <c r="CE27" s="153"/>
      <c r="CF27" s="153"/>
      <c r="CG27" s="153"/>
      <c r="CH27" s="153"/>
      <c r="CI27" s="153"/>
      <c r="CJ27" s="153"/>
      <c r="CK27" s="153"/>
      <c r="CL27" s="153"/>
      <c r="CM27" s="153"/>
      <c r="CN27" s="153"/>
      <c r="CO27" s="153"/>
      <c r="CP27" s="153"/>
      <c r="CQ27" s="153"/>
      <c r="CR27" s="153"/>
      <c r="CS27" s="153"/>
      <c r="CT27" s="153"/>
      <c r="CU27" s="153"/>
      <c r="CV27" s="153"/>
      <c r="CW27" s="153"/>
      <c r="CX27" s="153"/>
      <c r="CY27" s="153"/>
      <c r="CZ27" s="153"/>
      <c r="DA27" s="153"/>
      <c r="DB27" s="153"/>
      <c r="DC27" s="153"/>
    </row>
    <row r="28" spans="2:107" ht="25" customHeight="1">
      <c r="B28" s="38"/>
      <c r="C28" s="38"/>
      <c r="D28" s="622" t="s">
        <v>160</v>
      </c>
      <c r="E28" s="622"/>
      <c r="F28" s="622"/>
      <c r="G28" s="622"/>
      <c r="H28" s="622"/>
      <c r="I28" s="622"/>
      <c r="J28" s="622"/>
      <c r="K28" s="622"/>
      <c r="L28" s="622"/>
      <c r="M28" s="622"/>
      <c r="N28" s="622"/>
      <c r="O28" s="611"/>
      <c r="P28" s="611"/>
      <c r="Q28" s="611"/>
      <c r="R28" s="611"/>
      <c r="S28" s="77"/>
      <c r="T28" s="77"/>
      <c r="U28" s="77"/>
      <c r="V28" s="77"/>
      <c r="W28" s="77"/>
      <c r="X28" s="153"/>
      <c r="Y28" s="165"/>
      <c r="Z28" s="153"/>
      <c r="AA28" s="171"/>
      <c r="AB28" s="171"/>
      <c r="AC28" s="171"/>
      <c r="AD28" s="153"/>
      <c r="AE28" s="153"/>
      <c r="AF28" s="153"/>
      <c r="AG28" s="153"/>
      <c r="AH28" s="153"/>
      <c r="AI28" s="153"/>
      <c r="AJ28" s="153"/>
      <c r="AK28" s="153"/>
      <c r="AL28" s="153"/>
      <c r="AM28" s="153"/>
      <c r="AN28" s="153"/>
      <c r="AO28" s="153"/>
      <c r="AP28" s="153"/>
      <c r="AQ28" s="153"/>
      <c r="AR28" s="153"/>
      <c r="AS28" s="153"/>
      <c r="AT28" s="153"/>
      <c r="AU28" s="153"/>
      <c r="AV28" s="153"/>
      <c r="AW28" s="153"/>
      <c r="AX28" s="153"/>
      <c r="AY28" s="153"/>
      <c r="AZ28" s="153"/>
      <c r="BA28" s="153"/>
      <c r="BB28" s="153"/>
      <c r="BC28" s="153"/>
      <c r="BD28" s="153"/>
      <c r="BE28" s="153"/>
      <c r="BF28" s="153"/>
      <c r="BG28" s="153"/>
      <c r="BH28" s="153"/>
      <c r="BI28" s="153"/>
      <c r="BJ28" s="153"/>
      <c r="BK28" s="153"/>
      <c r="BL28" s="153"/>
      <c r="BM28" s="153"/>
      <c r="BN28" s="153"/>
      <c r="BO28" s="153"/>
      <c r="BP28" s="153"/>
      <c r="BQ28" s="153"/>
      <c r="BR28" s="153"/>
      <c r="BS28" s="153"/>
      <c r="BT28" s="153"/>
      <c r="BU28" s="153"/>
      <c r="BV28" s="153"/>
      <c r="BW28" s="153"/>
      <c r="BX28" s="153"/>
      <c r="BY28" s="153"/>
      <c r="BZ28" s="153"/>
      <c r="CA28" s="153"/>
      <c r="CB28" s="153"/>
      <c r="CC28" s="153"/>
      <c r="CD28" s="153"/>
      <c r="CE28" s="153"/>
      <c r="CF28" s="153"/>
      <c r="CG28" s="153"/>
      <c r="CH28" s="153"/>
      <c r="CI28" s="153"/>
      <c r="CJ28" s="153"/>
      <c r="CK28" s="153"/>
      <c r="CL28" s="153"/>
      <c r="CM28" s="153"/>
      <c r="CN28" s="153"/>
      <c r="CO28" s="153"/>
      <c r="CP28" s="153"/>
      <c r="CQ28" s="153"/>
      <c r="CR28" s="153"/>
      <c r="CS28" s="153"/>
      <c r="CT28" s="153"/>
      <c r="CU28" s="153"/>
      <c r="CV28" s="153"/>
      <c r="CW28" s="153"/>
      <c r="CX28" s="153"/>
      <c r="CY28" s="153"/>
      <c r="CZ28" s="153"/>
      <c r="DA28" s="153"/>
      <c r="DB28" s="153"/>
      <c r="DC28" s="153"/>
    </row>
    <row r="29" spans="2:107" ht="25" customHeight="1">
      <c r="B29" s="38"/>
      <c r="C29" s="38"/>
      <c r="D29" s="622" t="s">
        <v>161</v>
      </c>
      <c r="E29" s="622"/>
      <c r="F29" s="622"/>
      <c r="G29" s="622"/>
      <c r="H29" s="622"/>
      <c r="I29" s="622"/>
      <c r="J29" s="622"/>
      <c r="K29" s="622"/>
      <c r="L29" s="622"/>
      <c r="M29" s="622"/>
      <c r="N29" s="622"/>
      <c r="O29" s="611"/>
      <c r="P29" s="611"/>
      <c r="Q29" s="611"/>
      <c r="R29" s="611"/>
      <c r="S29" s="77"/>
      <c r="T29" s="77"/>
      <c r="U29" s="77"/>
      <c r="V29" s="77"/>
      <c r="W29" s="77"/>
      <c r="X29" s="153"/>
      <c r="Y29" s="165"/>
      <c r="Z29" s="153"/>
      <c r="AA29" s="171"/>
      <c r="AB29" s="171"/>
      <c r="AC29" s="171"/>
      <c r="AD29" s="153"/>
      <c r="AE29" s="153"/>
      <c r="AF29" s="153"/>
      <c r="AG29" s="153"/>
      <c r="AH29" s="153"/>
      <c r="AI29" s="153"/>
      <c r="AJ29" s="153"/>
      <c r="AK29" s="153"/>
      <c r="AL29" s="153"/>
      <c r="AM29" s="153"/>
      <c r="AN29" s="153"/>
      <c r="AO29" s="153"/>
      <c r="AP29" s="153"/>
      <c r="AQ29" s="153"/>
      <c r="AR29" s="153"/>
      <c r="AS29" s="153"/>
      <c r="AT29" s="153"/>
      <c r="AU29" s="153"/>
      <c r="AV29" s="153"/>
      <c r="AW29" s="153"/>
      <c r="AX29" s="153"/>
      <c r="AY29" s="153"/>
      <c r="AZ29" s="153"/>
      <c r="BA29" s="153"/>
      <c r="BB29" s="153"/>
      <c r="BC29" s="153"/>
      <c r="BD29" s="153"/>
      <c r="BE29" s="153"/>
      <c r="BF29" s="153"/>
      <c r="BG29" s="153"/>
      <c r="BH29" s="153"/>
      <c r="BI29" s="153"/>
      <c r="BJ29" s="153"/>
      <c r="BK29" s="153"/>
      <c r="BL29" s="153"/>
      <c r="BM29" s="153"/>
      <c r="BN29" s="153"/>
      <c r="BO29" s="153"/>
      <c r="BP29" s="153"/>
      <c r="BQ29" s="153"/>
      <c r="BR29" s="153"/>
      <c r="BS29" s="153"/>
      <c r="BT29" s="153"/>
      <c r="BU29" s="153"/>
      <c r="BV29" s="153"/>
      <c r="BW29" s="153"/>
      <c r="BX29" s="153"/>
      <c r="BY29" s="153"/>
      <c r="BZ29" s="153"/>
      <c r="CA29" s="153"/>
      <c r="CB29" s="153"/>
      <c r="CC29" s="153"/>
      <c r="CD29" s="153"/>
      <c r="CE29" s="153"/>
      <c r="CF29" s="153"/>
      <c r="CG29" s="153"/>
      <c r="CH29" s="153"/>
      <c r="CI29" s="153"/>
      <c r="CJ29" s="153"/>
      <c r="CK29" s="153"/>
      <c r="CL29" s="153"/>
      <c r="CM29" s="153"/>
      <c r="CN29" s="153"/>
      <c r="CO29" s="153"/>
      <c r="CP29" s="153"/>
      <c r="CQ29" s="153"/>
      <c r="CR29" s="153"/>
      <c r="CS29" s="153"/>
      <c r="CT29" s="153"/>
      <c r="CU29" s="153"/>
      <c r="CV29" s="153"/>
      <c r="CW29" s="153"/>
      <c r="CX29" s="153"/>
      <c r="CY29" s="153"/>
      <c r="CZ29" s="153"/>
      <c r="DA29" s="153"/>
      <c r="DB29" s="153"/>
      <c r="DC29" s="153"/>
    </row>
    <row r="30" spans="2:107" ht="25" customHeight="1">
      <c r="B30" s="38"/>
      <c r="C30" s="38"/>
      <c r="D30" s="622" t="s">
        <v>162</v>
      </c>
      <c r="E30" s="622"/>
      <c r="F30" s="622"/>
      <c r="G30" s="622"/>
      <c r="H30" s="622"/>
      <c r="I30" s="622"/>
      <c r="J30" s="622"/>
      <c r="K30" s="622"/>
      <c r="L30" s="622"/>
      <c r="M30" s="622"/>
      <c r="N30" s="622"/>
      <c r="O30" s="611">
        <v>2613</v>
      </c>
      <c r="P30" s="611"/>
      <c r="Q30" s="611"/>
      <c r="R30" s="611"/>
      <c r="S30" s="77"/>
      <c r="T30" s="77"/>
      <c r="U30" s="77"/>
      <c r="V30" s="77"/>
      <c r="W30" s="77"/>
      <c r="X30" s="153"/>
      <c r="Y30" s="165"/>
      <c r="Z30" s="153"/>
      <c r="AA30" s="171"/>
      <c r="AB30" s="171"/>
      <c r="AC30" s="171"/>
      <c r="AD30" s="153"/>
      <c r="AE30" s="153"/>
      <c r="AF30" s="153"/>
      <c r="AG30" s="153"/>
      <c r="AH30" s="153"/>
      <c r="AI30" s="153"/>
      <c r="AJ30" s="153"/>
      <c r="AK30" s="153"/>
      <c r="AL30" s="153"/>
      <c r="AM30" s="153"/>
      <c r="AN30" s="153"/>
      <c r="AO30" s="153"/>
      <c r="AP30" s="153"/>
      <c r="AQ30" s="153"/>
      <c r="AR30" s="153"/>
      <c r="AS30" s="153"/>
      <c r="AT30" s="153"/>
      <c r="AU30" s="153"/>
      <c r="AV30" s="153"/>
      <c r="AW30" s="153"/>
      <c r="AX30" s="153"/>
      <c r="AY30" s="153"/>
      <c r="AZ30" s="153"/>
      <c r="BA30" s="153"/>
      <c r="BB30" s="153"/>
      <c r="BC30" s="153"/>
      <c r="BD30" s="153"/>
      <c r="BE30" s="153"/>
      <c r="BF30" s="153"/>
      <c r="BG30" s="153"/>
      <c r="BH30" s="153"/>
      <c r="BI30" s="153"/>
      <c r="BJ30" s="153"/>
      <c r="BK30" s="153"/>
      <c r="BL30" s="153"/>
      <c r="BM30" s="153"/>
      <c r="BN30" s="153"/>
      <c r="BO30" s="153"/>
      <c r="BP30" s="153"/>
      <c r="BQ30" s="153"/>
      <c r="BR30" s="153"/>
      <c r="BS30" s="153"/>
      <c r="BT30" s="153"/>
      <c r="BU30" s="153"/>
      <c r="BV30" s="153"/>
      <c r="BW30" s="153"/>
      <c r="BX30" s="153"/>
      <c r="BY30" s="153"/>
      <c r="BZ30" s="153"/>
      <c r="CA30" s="153"/>
      <c r="CB30" s="153"/>
      <c r="CC30" s="153"/>
      <c r="CD30" s="153"/>
      <c r="CE30" s="153"/>
      <c r="CF30" s="153"/>
      <c r="CG30" s="153"/>
      <c r="CH30" s="153"/>
      <c r="CI30" s="153"/>
      <c r="CJ30" s="153"/>
      <c r="CK30" s="153"/>
      <c r="CL30" s="153"/>
      <c r="CM30" s="153"/>
      <c r="CN30" s="153"/>
      <c r="CO30" s="153"/>
      <c r="CP30" s="153"/>
      <c r="CQ30" s="153"/>
      <c r="CR30" s="153"/>
      <c r="CS30" s="153"/>
      <c r="CT30" s="153"/>
      <c r="CU30" s="153"/>
      <c r="CV30" s="153"/>
      <c r="CW30" s="153"/>
      <c r="CX30" s="153"/>
      <c r="CY30" s="153"/>
      <c r="CZ30" s="153"/>
      <c r="DA30" s="153"/>
      <c r="DB30" s="153"/>
      <c r="DC30" s="153"/>
    </row>
    <row r="31" spans="2:107" ht="25" customHeight="1">
      <c r="B31" s="38"/>
      <c r="C31" s="38"/>
      <c r="D31" s="622" t="s">
        <v>163</v>
      </c>
      <c r="E31" s="622"/>
      <c r="F31" s="622"/>
      <c r="G31" s="622"/>
      <c r="H31" s="622"/>
      <c r="I31" s="622"/>
      <c r="J31" s="622"/>
      <c r="K31" s="622"/>
      <c r="L31" s="622"/>
      <c r="M31" s="622"/>
      <c r="N31" s="622"/>
      <c r="O31" s="611">
        <v>2969</v>
      </c>
      <c r="P31" s="611"/>
      <c r="Q31" s="611"/>
      <c r="R31" s="611"/>
      <c r="S31" s="77"/>
      <c r="T31" s="77"/>
      <c r="U31" s="77"/>
      <c r="V31" s="77"/>
      <c r="W31" s="77"/>
      <c r="X31" s="153"/>
      <c r="Y31" s="165"/>
      <c r="Z31" s="153"/>
      <c r="AA31" s="171"/>
      <c r="AB31" s="171"/>
      <c r="AC31" s="171"/>
      <c r="AD31" s="153"/>
      <c r="AE31" s="153"/>
      <c r="AF31" s="153"/>
      <c r="AG31" s="153"/>
      <c r="AH31" s="153"/>
      <c r="AI31" s="153"/>
      <c r="AJ31" s="153"/>
      <c r="AK31" s="153"/>
      <c r="AL31" s="153"/>
      <c r="AM31" s="153"/>
      <c r="AN31" s="153"/>
      <c r="AO31" s="153"/>
      <c r="AP31" s="153"/>
      <c r="AQ31" s="153"/>
      <c r="AR31" s="153"/>
      <c r="AS31" s="153"/>
      <c r="AT31" s="153"/>
      <c r="AU31" s="153"/>
      <c r="AV31" s="153"/>
      <c r="AW31" s="153"/>
      <c r="AX31" s="153"/>
      <c r="AY31" s="153"/>
      <c r="AZ31" s="153"/>
      <c r="BA31" s="153"/>
      <c r="BB31" s="153"/>
      <c r="BC31" s="153"/>
      <c r="BD31" s="153"/>
      <c r="BE31" s="153"/>
      <c r="BF31" s="153"/>
      <c r="BG31" s="153"/>
      <c r="BH31" s="153"/>
      <c r="BI31" s="153"/>
      <c r="BJ31" s="153"/>
      <c r="BK31" s="153"/>
      <c r="BL31" s="153"/>
      <c r="BM31" s="153"/>
      <c r="BN31" s="153"/>
      <c r="BO31" s="153"/>
      <c r="BP31" s="153"/>
      <c r="BQ31" s="153"/>
      <c r="BR31" s="153"/>
      <c r="BS31" s="153"/>
      <c r="BT31" s="153"/>
      <c r="BU31" s="153"/>
      <c r="BV31" s="153"/>
      <c r="BW31" s="153"/>
      <c r="BX31" s="153"/>
      <c r="BY31" s="153"/>
      <c r="BZ31" s="153"/>
      <c r="CA31" s="153"/>
      <c r="CB31" s="153"/>
      <c r="CC31" s="153"/>
      <c r="CD31" s="153"/>
      <c r="CE31" s="153"/>
      <c r="CF31" s="153"/>
      <c r="CG31" s="153"/>
      <c r="CH31" s="153"/>
      <c r="CI31" s="153"/>
      <c r="CJ31" s="153"/>
      <c r="CK31" s="153"/>
      <c r="CL31" s="153"/>
      <c r="CM31" s="153"/>
      <c r="CN31" s="153"/>
      <c r="CO31" s="153"/>
      <c r="CP31" s="153"/>
      <c r="CQ31" s="153"/>
      <c r="CR31" s="153"/>
      <c r="CS31" s="153"/>
      <c r="CT31" s="153"/>
      <c r="CU31" s="153"/>
      <c r="CV31" s="153"/>
      <c r="CW31" s="153"/>
      <c r="CX31" s="153"/>
      <c r="CY31" s="153"/>
      <c r="CZ31" s="153"/>
      <c r="DA31" s="153"/>
      <c r="DB31" s="153"/>
      <c r="DC31" s="153"/>
    </row>
    <row r="32" spans="2:107" ht="25" customHeight="1">
      <c r="B32" s="38"/>
      <c r="C32" s="38"/>
      <c r="D32" s="622" t="s">
        <v>164</v>
      </c>
      <c r="E32" s="622"/>
      <c r="F32" s="622"/>
      <c r="G32" s="622"/>
      <c r="H32" s="622"/>
      <c r="I32" s="622"/>
      <c r="J32" s="622"/>
      <c r="K32" s="622"/>
      <c r="L32" s="622"/>
      <c r="M32" s="622"/>
      <c r="N32" s="622"/>
      <c r="O32" s="611"/>
      <c r="P32" s="611"/>
      <c r="Q32" s="611"/>
      <c r="R32" s="611"/>
      <c r="S32" s="77"/>
      <c r="T32" s="77"/>
      <c r="U32" s="77"/>
      <c r="V32" s="77"/>
      <c r="W32" s="77"/>
      <c r="X32" s="153"/>
      <c r="Y32" s="165"/>
      <c r="Z32" s="153"/>
      <c r="AA32" s="171"/>
      <c r="AB32" s="171"/>
      <c r="AC32" s="171"/>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3"/>
      <c r="BC32" s="153"/>
      <c r="BD32" s="153"/>
      <c r="BE32" s="153"/>
      <c r="BF32" s="153"/>
      <c r="BG32" s="153"/>
      <c r="BH32" s="153"/>
      <c r="BI32" s="153"/>
      <c r="BJ32" s="153"/>
      <c r="BK32" s="153"/>
      <c r="BL32" s="153"/>
      <c r="BM32" s="153"/>
      <c r="BN32" s="153"/>
      <c r="BO32" s="153"/>
      <c r="BP32" s="153"/>
      <c r="BQ32" s="153"/>
      <c r="BR32" s="153"/>
      <c r="BS32" s="153"/>
      <c r="BT32" s="153"/>
      <c r="BU32" s="153"/>
      <c r="BV32" s="153"/>
      <c r="BW32" s="153"/>
      <c r="BX32" s="153"/>
      <c r="BY32" s="153"/>
      <c r="BZ32" s="153"/>
      <c r="CA32" s="153"/>
      <c r="CB32" s="153"/>
      <c r="CC32" s="153"/>
      <c r="CD32" s="153"/>
      <c r="CE32" s="153"/>
      <c r="CF32" s="153"/>
      <c r="CG32" s="153"/>
      <c r="CH32" s="153"/>
      <c r="CI32" s="153"/>
      <c r="CJ32" s="153"/>
      <c r="CK32" s="153"/>
      <c r="CL32" s="153"/>
      <c r="CM32" s="153"/>
      <c r="CN32" s="153"/>
      <c r="CO32" s="153"/>
      <c r="CP32" s="153"/>
      <c r="CQ32" s="153"/>
      <c r="CR32" s="153"/>
      <c r="CS32" s="153"/>
      <c r="CT32" s="153"/>
      <c r="CU32" s="153"/>
      <c r="CV32" s="153"/>
      <c r="CW32" s="153"/>
      <c r="CX32" s="153"/>
      <c r="CY32" s="153"/>
      <c r="CZ32" s="153"/>
      <c r="DA32" s="153"/>
      <c r="DB32" s="153"/>
      <c r="DC32" s="153"/>
    </row>
    <row r="33" spans="2:107" ht="25" customHeight="1">
      <c r="B33" s="38"/>
      <c r="C33" s="38"/>
      <c r="D33" s="622" t="s">
        <v>165</v>
      </c>
      <c r="E33" s="622"/>
      <c r="F33" s="622"/>
      <c r="G33" s="622"/>
      <c r="H33" s="622"/>
      <c r="I33" s="622"/>
      <c r="J33" s="622"/>
      <c r="K33" s="622"/>
      <c r="L33" s="622"/>
      <c r="M33" s="622"/>
      <c r="N33" s="622"/>
      <c r="O33" s="611"/>
      <c r="P33" s="611"/>
      <c r="Q33" s="611"/>
      <c r="R33" s="611"/>
      <c r="S33" s="77"/>
      <c r="T33" s="77"/>
      <c r="U33" s="77"/>
      <c r="V33" s="77"/>
      <c r="W33" s="77"/>
      <c r="X33" s="153"/>
      <c r="Y33" s="165"/>
      <c r="Z33" s="153"/>
      <c r="AA33" s="171"/>
      <c r="AB33" s="171"/>
      <c r="AC33" s="171"/>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53"/>
      <c r="BF33" s="153"/>
      <c r="BG33" s="153"/>
      <c r="BH33" s="153"/>
      <c r="BI33" s="153"/>
      <c r="BJ33" s="153"/>
      <c r="BK33" s="153"/>
      <c r="BL33" s="153"/>
      <c r="BM33" s="153"/>
      <c r="BN33" s="153"/>
      <c r="BO33" s="153"/>
      <c r="BP33" s="153"/>
      <c r="BQ33" s="153"/>
      <c r="BR33" s="153"/>
      <c r="BS33" s="153"/>
      <c r="BT33" s="153"/>
      <c r="BU33" s="153"/>
      <c r="BV33" s="153"/>
      <c r="BW33" s="153"/>
      <c r="BX33" s="153"/>
      <c r="BY33" s="153"/>
      <c r="BZ33" s="153"/>
      <c r="CA33" s="153"/>
      <c r="CB33" s="153"/>
      <c r="CC33" s="153"/>
      <c r="CD33" s="153"/>
      <c r="CE33" s="153"/>
      <c r="CF33" s="153"/>
      <c r="CG33" s="153"/>
      <c r="CH33" s="153"/>
      <c r="CI33" s="153"/>
      <c r="CJ33" s="153"/>
      <c r="CK33" s="153"/>
      <c r="CL33" s="153"/>
      <c r="CM33" s="153"/>
      <c r="CN33" s="153"/>
      <c r="CO33" s="153"/>
      <c r="CP33" s="153"/>
      <c r="CQ33" s="153"/>
      <c r="CR33" s="153"/>
      <c r="CS33" s="153"/>
      <c r="CT33" s="153"/>
      <c r="CU33" s="153"/>
      <c r="CV33" s="153"/>
      <c r="CW33" s="153"/>
      <c r="CX33" s="153"/>
      <c r="CY33" s="153"/>
      <c r="CZ33" s="153"/>
      <c r="DA33" s="153"/>
      <c r="DB33" s="153"/>
      <c r="DC33" s="153"/>
    </row>
    <row r="34" spans="2:107" ht="25" customHeight="1">
      <c r="B34" s="38"/>
      <c r="C34" s="38"/>
      <c r="D34" s="622" t="s">
        <v>166</v>
      </c>
      <c r="E34" s="622"/>
      <c r="F34" s="622"/>
      <c r="G34" s="622"/>
      <c r="H34" s="622"/>
      <c r="I34" s="622"/>
      <c r="J34" s="622"/>
      <c r="K34" s="622"/>
      <c r="L34" s="622"/>
      <c r="M34" s="622"/>
      <c r="N34" s="622"/>
      <c r="O34" s="611">
        <v>210</v>
      </c>
      <c r="P34" s="611"/>
      <c r="Q34" s="611"/>
      <c r="R34" s="611"/>
      <c r="S34" s="77"/>
      <c r="T34" s="77"/>
      <c r="U34" s="77"/>
      <c r="V34" s="77"/>
      <c r="W34" s="77"/>
      <c r="X34" s="153"/>
      <c r="Y34" s="165"/>
      <c r="Z34" s="153"/>
      <c r="AA34" s="171"/>
      <c r="AB34" s="171"/>
      <c r="AC34" s="171"/>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3"/>
      <c r="BC34" s="153"/>
      <c r="BD34" s="153"/>
      <c r="BE34" s="153"/>
      <c r="BF34" s="153"/>
      <c r="BG34" s="153"/>
      <c r="BH34" s="153"/>
      <c r="BI34" s="153"/>
      <c r="BJ34" s="153"/>
      <c r="BK34" s="153"/>
      <c r="BL34" s="153"/>
      <c r="BM34" s="153"/>
      <c r="BN34" s="153"/>
      <c r="BO34" s="153"/>
      <c r="BP34" s="153"/>
      <c r="BQ34" s="153"/>
      <c r="BR34" s="153"/>
      <c r="BS34" s="153"/>
      <c r="BT34" s="153"/>
      <c r="BU34" s="153"/>
      <c r="BV34" s="153"/>
      <c r="BW34" s="153"/>
      <c r="BX34" s="153"/>
      <c r="BY34" s="153"/>
      <c r="BZ34" s="153"/>
      <c r="CA34" s="153"/>
      <c r="CB34" s="153"/>
      <c r="CC34" s="153"/>
      <c r="CD34" s="153"/>
      <c r="CE34" s="153"/>
      <c r="CF34" s="153"/>
      <c r="CG34" s="153"/>
      <c r="CH34" s="153"/>
      <c r="CI34" s="153"/>
      <c r="CJ34" s="153"/>
      <c r="CK34" s="153"/>
      <c r="CL34" s="153"/>
      <c r="CM34" s="153"/>
      <c r="CN34" s="153"/>
      <c r="CO34" s="153"/>
      <c r="CP34" s="153"/>
      <c r="CQ34" s="153"/>
      <c r="CR34" s="153"/>
      <c r="CS34" s="153"/>
      <c r="CT34" s="153"/>
      <c r="CU34" s="153"/>
      <c r="CV34" s="153"/>
      <c r="CW34" s="153"/>
      <c r="CX34" s="153"/>
      <c r="CY34" s="153"/>
      <c r="CZ34" s="153"/>
      <c r="DA34" s="153"/>
      <c r="DB34" s="153"/>
      <c r="DC34" s="153"/>
    </row>
    <row r="35" spans="2:107" ht="25" customHeight="1">
      <c r="B35" s="38"/>
      <c r="C35" s="38"/>
      <c r="D35" s="622" t="s">
        <v>174</v>
      </c>
      <c r="E35" s="622"/>
      <c r="F35" s="622"/>
      <c r="G35" s="622"/>
      <c r="H35" s="622"/>
      <c r="I35" s="622"/>
      <c r="J35" s="622"/>
      <c r="K35" s="622"/>
      <c r="L35" s="622"/>
      <c r="M35" s="622"/>
      <c r="N35" s="622"/>
      <c r="O35" s="611"/>
      <c r="P35" s="611"/>
      <c r="Q35" s="611"/>
      <c r="R35" s="611"/>
      <c r="S35" s="77"/>
      <c r="T35" s="77"/>
      <c r="U35" s="77"/>
      <c r="V35" s="77"/>
      <c r="W35" s="77"/>
      <c r="X35" s="153"/>
      <c r="Y35" s="165"/>
      <c r="Z35" s="153"/>
      <c r="AA35" s="171"/>
      <c r="AB35" s="171"/>
      <c r="AC35" s="171"/>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3"/>
      <c r="AZ35" s="153"/>
      <c r="BA35" s="153"/>
      <c r="BB35" s="153"/>
      <c r="BC35" s="153"/>
      <c r="BD35" s="153"/>
      <c r="BE35" s="153"/>
      <c r="BF35" s="153"/>
      <c r="BG35" s="153"/>
      <c r="BH35" s="153"/>
      <c r="BI35" s="153"/>
      <c r="BJ35" s="153"/>
      <c r="BK35" s="153"/>
      <c r="BL35" s="153"/>
      <c r="BM35" s="153"/>
      <c r="BN35" s="153"/>
      <c r="BO35" s="153"/>
      <c r="BP35" s="153"/>
      <c r="BQ35" s="153"/>
      <c r="BR35" s="153"/>
      <c r="BS35" s="153"/>
      <c r="BT35" s="153"/>
      <c r="BU35" s="153"/>
      <c r="BV35" s="153"/>
      <c r="BW35" s="153"/>
      <c r="BX35" s="153"/>
      <c r="BY35" s="153"/>
      <c r="BZ35" s="153"/>
      <c r="CA35" s="153"/>
      <c r="CB35" s="153"/>
      <c r="CC35" s="153"/>
      <c r="CD35" s="153"/>
      <c r="CE35" s="153"/>
      <c r="CF35" s="153"/>
      <c r="CG35" s="153"/>
      <c r="CH35" s="153"/>
      <c r="CI35" s="153"/>
      <c r="CJ35" s="153"/>
      <c r="CK35" s="153"/>
      <c r="CL35" s="153"/>
      <c r="CM35" s="153"/>
      <c r="CN35" s="153"/>
      <c r="CO35" s="153"/>
      <c r="CP35" s="153"/>
      <c r="CQ35" s="153"/>
      <c r="CR35" s="153"/>
      <c r="CS35" s="153"/>
      <c r="CT35" s="153"/>
      <c r="CU35" s="153"/>
      <c r="CV35" s="153"/>
      <c r="CW35" s="153"/>
      <c r="CX35" s="153"/>
      <c r="CY35" s="153"/>
      <c r="CZ35" s="153"/>
      <c r="DA35" s="153"/>
      <c r="DB35" s="153"/>
      <c r="DC35" s="153"/>
    </row>
    <row r="36" spans="2:107" ht="25" customHeight="1">
      <c r="B36" s="38"/>
      <c r="C36" s="38"/>
      <c r="D36" s="622" t="s">
        <v>175</v>
      </c>
      <c r="E36" s="622"/>
      <c r="F36" s="622"/>
      <c r="G36" s="622"/>
      <c r="H36" s="622"/>
      <c r="I36" s="622"/>
      <c r="J36" s="622"/>
      <c r="K36" s="622"/>
      <c r="L36" s="622"/>
      <c r="M36" s="622"/>
      <c r="N36" s="622"/>
      <c r="O36" s="611"/>
      <c r="P36" s="611"/>
      <c r="Q36" s="611"/>
      <c r="R36" s="611"/>
      <c r="S36" s="77"/>
      <c r="T36" s="77"/>
      <c r="U36" s="77"/>
      <c r="V36" s="77"/>
      <c r="W36" s="77"/>
      <c r="X36" s="153"/>
      <c r="Y36" s="165"/>
      <c r="Z36" s="153"/>
      <c r="AA36" s="171"/>
      <c r="AB36" s="171"/>
      <c r="AC36" s="171"/>
      <c r="AD36" s="153"/>
      <c r="AE36" s="153"/>
      <c r="AF36" s="153"/>
      <c r="AG36" s="153"/>
      <c r="AH36" s="153"/>
      <c r="AI36" s="153"/>
      <c r="AJ36" s="153"/>
      <c r="AK36" s="153"/>
      <c r="AL36" s="153"/>
      <c r="AM36" s="153"/>
      <c r="AN36" s="153"/>
      <c r="AO36" s="153"/>
      <c r="AP36" s="153"/>
      <c r="AQ36" s="153"/>
      <c r="AR36" s="153"/>
      <c r="AS36" s="153"/>
      <c r="AT36" s="153"/>
      <c r="AU36" s="153"/>
      <c r="AV36" s="153"/>
      <c r="AW36" s="153"/>
      <c r="AX36" s="153"/>
      <c r="AY36" s="153"/>
      <c r="AZ36" s="153"/>
      <c r="BA36" s="153"/>
      <c r="BB36" s="153"/>
      <c r="BC36" s="153"/>
      <c r="BD36" s="153"/>
      <c r="BE36" s="153"/>
      <c r="BF36" s="153"/>
      <c r="BG36" s="153"/>
      <c r="BH36" s="153"/>
      <c r="BI36" s="153"/>
      <c r="BJ36" s="153"/>
      <c r="BK36" s="153"/>
      <c r="BL36" s="153"/>
      <c r="BM36" s="153"/>
      <c r="BN36" s="153"/>
      <c r="BO36" s="153"/>
      <c r="BP36" s="153"/>
      <c r="BQ36" s="153"/>
      <c r="BR36" s="153"/>
      <c r="BS36" s="153"/>
      <c r="BT36" s="153"/>
      <c r="BU36" s="153"/>
      <c r="BV36" s="153"/>
      <c r="BW36" s="153"/>
      <c r="BX36" s="153"/>
      <c r="BY36" s="153"/>
      <c r="BZ36" s="153"/>
      <c r="CA36" s="153"/>
      <c r="CB36" s="153"/>
      <c r="CC36" s="153"/>
      <c r="CD36" s="153"/>
      <c r="CE36" s="153"/>
      <c r="CF36" s="153"/>
      <c r="CG36" s="153"/>
      <c r="CH36" s="153"/>
      <c r="CI36" s="153"/>
      <c r="CJ36" s="153"/>
      <c r="CK36" s="153"/>
      <c r="CL36" s="153"/>
      <c r="CM36" s="153"/>
      <c r="CN36" s="153"/>
      <c r="CO36" s="153"/>
      <c r="CP36" s="153"/>
      <c r="CQ36" s="153"/>
      <c r="CR36" s="153"/>
      <c r="CS36" s="153"/>
      <c r="CT36" s="153"/>
      <c r="CU36" s="153"/>
      <c r="CV36" s="153"/>
      <c r="CW36" s="153"/>
      <c r="CX36" s="153"/>
      <c r="CY36" s="153"/>
      <c r="CZ36" s="153"/>
      <c r="DA36" s="153"/>
      <c r="DB36" s="153"/>
      <c r="DC36" s="153"/>
    </row>
    <row r="37" spans="2:107" ht="25" customHeight="1">
      <c r="B37" s="38"/>
      <c r="C37" s="38"/>
      <c r="D37" s="622" t="s">
        <v>176</v>
      </c>
      <c r="E37" s="622"/>
      <c r="F37" s="622"/>
      <c r="G37" s="622"/>
      <c r="H37" s="622"/>
      <c r="I37" s="622"/>
      <c r="J37" s="622"/>
      <c r="K37" s="622"/>
      <c r="L37" s="622"/>
      <c r="M37" s="622"/>
      <c r="N37" s="622"/>
      <c r="O37" s="611">
        <v>2162</v>
      </c>
      <c r="P37" s="611"/>
      <c r="Q37" s="611"/>
      <c r="R37" s="611"/>
      <c r="S37" s="77"/>
      <c r="T37" s="77"/>
      <c r="U37" s="77"/>
      <c r="V37" s="77"/>
      <c r="W37" s="77"/>
      <c r="X37" s="153"/>
      <c r="Y37" s="165"/>
      <c r="Z37" s="153"/>
      <c r="AA37" s="171"/>
      <c r="AB37" s="171"/>
      <c r="AC37" s="171"/>
      <c r="AD37" s="153"/>
      <c r="AE37" s="153"/>
      <c r="AF37" s="153"/>
      <c r="AG37" s="153"/>
      <c r="AH37" s="153"/>
      <c r="AI37" s="153"/>
      <c r="AJ37" s="153"/>
      <c r="AK37" s="153"/>
      <c r="AL37" s="153"/>
      <c r="AM37" s="153"/>
      <c r="AN37" s="153"/>
      <c r="AO37" s="153"/>
      <c r="AP37" s="153"/>
      <c r="AQ37" s="153"/>
      <c r="AR37" s="153"/>
      <c r="AS37" s="153"/>
      <c r="AT37" s="153"/>
      <c r="AU37" s="153"/>
      <c r="AV37" s="153"/>
      <c r="AW37" s="153"/>
      <c r="AX37" s="153"/>
      <c r="AY37" s="153"/>
      <c r="AZ37" s="153"/>
      <c r="BA37" s="153"/>
      <c r="BB37" s="153"/>
      <c r="BC37" s="153"/>
      <c r="BD37" s="153"/>
      <c r="BE37" s="153"/>
      <c r="BF37" s="153"/>
      <c r="BG37" s="153"/>
      <c r="BH37" s="153"/>
      <c r="BI37" s="153"/>
      <c r="BJ37" s="153"/>
      <c r="BK37" s="153"/>
      <c r="BL37" s="153"/>
      <c r="BM37" s="153"/>
      <c r="BN37" s="153"/>
      <c r="BO37" s="153"/>
      <c r="BP37" s="153"/>
      <c r="BQ37" s="153"/>
      <c r="BR37" s="153"/>
      <c r="BS37" s="153"/>
      <c r="BT37" s="153"/>
      <c r="BU37" s="153"/>
      <c r="BV37" s="153"/>
      <c r="BW37" s="153"/>
      <c r="BX37" s="153"/>
      <c r="BY37" s="153"/>
      <c r="BZ37" s="153"/>
      <c r="CA37" s="153"/>
      <c r="CB37" s="153"/>
      <c r="CC37" s="153"/>
      <c r="CD37" s="153"/>
      <c r="CE37" s="153"/>
      <c r="CF37" s="153"/>
      <c r="CG37" s="153"/>
      <c r="CH37" s="153"/>
      <c r="CI37" s="153"/>
      <c r="CJ37" s="153"/>
      <c r="CK37" s="153"/>
      <c r="CL37" s="153"/>
      <c r="CM37" s="153"/>
      <c r="CN37" s="153"/>
      <c r="CO37" s="153"/>
      <c r="CP37" s="153"/>
      <c r="CQ37" s="153"/>
      <c r="CR37" s="153"/>
      <c r="CS37" s="153"/>
      <c r="CT37" s="153"/>
      <c r="CU37" s="153"/>
      <c r="CV37" s="153"/>
      <c r="CW37" s="153"/>
      <c r="CX37" s="153"/>
      <c r="CY37" s="153"/>
      <c r="CZ37" s="153"/>
      <c r="DA37" s="153"/>
      <c r="DB37" s="153"/>
      <c r="DC37" s="153"/>
    </row>
    <row r="38" spans="2:107" ht="25" customHeight="1">
      <c r="B38" s="38"/>
      <c r="C38" s="38"/>
      <c r="D38" s="622" t="s">
        <v>177</v>
      </c>
      <c r="E38" s="622"/>
      <c r="F38" s="622"/>
      <c r="G38" s="622"/>
      <c r="H38" s="622"/>
      <c r="I38" s="622"/>
      <c r="J38" s="622"/>
      <c r="K38" s="622"/>
      <c r="L38" s="622"/>
      <c r="M38" s="622"/>
      <c r="N38" s="622"/>
      <c r="O38" s="611"/>
      <c r="P38" s="611"/>
      <c r="Q38" s="611"/>
      <c r="R38" s="611"/>
      <c r="S38" s="77"/>
      <c r="T38" s="77"/>
      <c r="U38" s="77"/>
      <c r="V38" s="77"/>
      <c r="W38" s="77"/>
      <c r="X38" s="153"/>
      <c r="Y38" s="165"/>
      <c r="Z38" s="153"/>
      <c r="AA38" s="171"/>
      <c r="AB38" s="171"/>
      <c r="AC38" s="171"/>
      <c r="AD38" s="153"/>
      <c r="AE38" s="153"/>
      <c r="AF38" s="153"/>
      <c r="AG38" s="153"/>
      <c r="AH38" s="153"/>
      <c r="AI38" s="153"/>
      <c r="AJ38" s="153"/>
      <c r="AK38" s="153"/>
      <c r="AL38" s="153"/>
      <c r="AM38" s="153"/>
      <c r="AN38" s="153"/>
      <c r="AO38" s="153"/>
      <c r="AP38" s="153"/>
      <c r="AQ38" s="153"/>
      <c r="AR38" s="153"/>
      <c r="AS38" s="153"/>
      <c r="AT38" s="153"/>
      <c r="AU38" s="153"/>
      <c r="AV38" s="153"/>
      <c r="AW38" s="153"/>
      <c r="AX38" s="153"/>
      <c r="AY38" s="153"/>
      <c r="AZ38" s="153"/>
      <c r="BA38" s="153"/>
      <c r="BB38" s="153"/>
      <c r="BC38" s="153"/>
      <c r="BD38" s="153"/>
      <c r="BE38" s="153"/>
      <c r="BF38" s="153"/>
      <c r="BG38" s="153"/>
      <c r="BH38" s="153"/>
      <c r="BI38" s="153"/>
      <c r="BJ38" s="153"/>
      <c r="BK38" s="153"/>
      <c r="BL38" s="153"/>
      <c r="BM38" s="153"/>
      <c r="BN38" s="153"/>
      <c r="BO38" s="153"/>
      <c r="BP38" s="153"/>
      <c r="BQ38" s="153"/>
      <c r="BR38" s="153"/>
      <c r="BS38" s="153"/>
      <c r="BT38" s="153"/>
      <c r="BU38" s="153"/>
      <c r="BV38" s="153"/>
      <c r="BW38" s="153"/>
      <c r="BX38" s="153"/>
      <c r="BY38" s="153"/>
      <c r="BZ38" s="153"/>
      <c r="CA38" s="153"/>
      <c r="CB38" s="153"/>
      <c r="CC38" s="153"/>
      <c r="CD38" s="153"/>
      <c r="CE38" s="153"/>
      <c r="CF38" s="153"/>
      <c r="CG38" s="153"/>
      <c r="CH38" s="153"/>
      <c r="CI38" s="153"/>
      <c r="CJ38" s="153"/>
      <c r="CK38" s="153"/>
      <c r="CL38" s="153"/>
      <c r="CM38" s="153"/>
      <c r="CN38" s="153"/>
      <c r="CO38" s="153"/>
      <c r="CP38" s="153"/>
      <c r="CQ38" s="153"/>
      <c r="CR38" s="153"/>
      <c r="CS38" s="153"/>
      <c r="CT38" s="153"/>
      <c r="CU38" s="153"/>
      <c r="CV38" s="153"/>
      <c r="CW38" s="153"/>
      <c r="CX38" s="153"/>
      <c r="CY38" s="153"/>
      <c r="CZ38" s="153"/>
      <c r="DA38" s="153"/>
      <c r="DB38" s="153"/>
      <c r="DC38" s="153"/>
    </row>
    <row r="39" spans="2:107" ht="25" customHeight="1">
      <c r="B39" s="38"/>
      <c r="C39" s="38"/>
      <c r="D39" s="622"/>
      <c r="E39" s="622"/>
      <c r="F39" s="622"/>
      <c r="G39" s="622"/>
      <c r="H39" s="622"/>
      <c r="I39" s="622"/>
      <c r="J39" s="622"/>
      <c r="K39" s="622"/>
      <c r="L39" s="622"/>
      <c r="M39" s="622"/>
      <c r="N39" s="622"/>
      <c r="O39" s="624"/>
      <c r="P39" s="624"/>
      <c r="Q39" s="624"/>
      <c r="R39" s="624"/>
      <c r="S39" s="77"/>
      <c r="T39" s="77"/>
      <c r="U39" s="77"/>
      <c r="V39" s="77"/>
      <c r="W39" s="77"/>
      <c r="X39" s="153"/>
      <c r="Y39" s="165"/>
      <c r="Z39" s="153"/>
      <c r="AA39" s="171"/>
      <c r="AB39" s="171"/>
      <c r="AC39" s="171"/>
      <c r="AD39" s="153"/>
      <c r="AE39" s="153"/>
      <c r="AF39" s="153"/>
      <c r="AG39" s="153"/>
      <c r="AH39" s="153"/>
      <c r="AI39" s="153"/>
      <c r="AJ39" s="153"/>
      <c r="AK39" s="153"/>
      <c r="AL39" s="153"/>
      <c r="AM39" s="153"/>
      <c r="AN39" s="153"/>
      <c r="AO39" s="153"/>
      <c r="AP39" s="153"/>
      <c r="AQ39" s="153"/>
      <c r="AR39" s="153"/>
      <c r="AS39" s="153"/>
      <c r="AT39" s="153"/>
      <c r="AU39" s="153"/>
      <c r="AV39" s="153"/>
      <c r="AW39" s="153"/>
      <c r="AX39" s="153"/>
      <c r="AY39" s="153"/>
      <c r="AZ39" s="153"/>
      <c r="BA39" s="153"/>
      <c r="BB39" s="153"/>
      <c r="BC39" s="153"/>
      <c r="BD39" s="153"/>
      <c r="BE39" s="153"/>
      <c r="BF39" s="153"/>
      <c r="BG39" s="153"/>
      <c r="BH39" s="153"/>
      <c r="BI39" s="153"/>
      <c r="BJ39" s="153"/>
      <c r="BK39" s="153"/>
      <c r="BL39" s="153"/>
      <c r="BM39" s="153"/>
      <c r="BN39" s="153"/>
      <c r="BO39" s="153"/>
      <c r="BP39" s="153"/>
      <c r="BQ39" s="153"/>
      <c r="BR39" s="153"/>
      <c r="BS39" s="153"/>
      <c r="BT39" s="153"/>
      <c r="BU39" s="153"/>
      <c r="BV39" s="153"/>
      <c r="BW39" s="153"/>
      <c r="BX39" s="153"/>
      <c r="BY39" s="153"/>
      <c r="BZ39" s="153"/>
      <c r="CA39" s="153"/>
      <c r="CB39" s="153"/>
      <c r="CC39" s="153"/>
      <c r="CD39" s="153"/>
      <c r="CE39" s="153"/>
      <c r="CF39" s="153"/>
      <c r="CG39" s="153"/>
      <c r="CH39" s="153"/>
      <c r="CI39" s="153"/>
      <c r="CJ39" s="153"/>
      <c r="CK39" s="153"/>
      <c r="CL39" s="153"/>
      <c r="CM39" s="153"/>
      <c r="CN39" s="153"/>
      <c r="CO39" s="153"/>
      <c r="CP39" s="153"/>
      <c r="CQ39" s="153"/>
      <c r="CR39" s="153"/>
      <c r="CS39" s="153"/>
      <c r="CT39" s="153"/>
      <c r="CU39" s="153"/>
      <c r="CV39" s="153"/>
      <c r="CW39" s="153"/>
      <c r="CX39" s="153"/>
      <c r="CY39" s="153"/>
      <c r="CZ39" s="153"/>
      <c r="DA39" s="153"/>
      <c r="DB39" s="153"/>
      <c r="DC39" s="153"/>
    </row>
    <row r="40" spans="2:107" ht="25" customHeight="1">
      <c r="B40" s="38"/>
      <c r="C40" s="38"/>
      <c r="D40" s="622"/>
      <c r="E40" s="622"/>
      <c r="F40" s="622"/>
      <c r="G40" s="622"/>
      <c r="H40" s="622"/>
      <c r="I40" s="622"/>
      <c r="J40" s="622"/>
      <c r="K40" s="622"/>
      <c r="L40" s="622"/>
      <c r="M40" s="622"/>
      <c r="N40" s="622"/>
      <c r="O40" s="624"/>
      <c r="P40" s="624"/>
      <c r="Q40" s="624"/>
      <c r="R40" s="624"/>
      <c r="S40" s="77"/>
      <c r="T40" s="77"/>
      <c r="U40" s="77"/>
      <c r="V40" s="77"/>
      <c r="W40" s="77"/>
      <c r="X40" s="153"/>
      <c r="Y40" s="165"/>
      <c r="Z40" s="153"/>
      <c r="AA40" s="171"/>
      <c r="AB40" s="171"/>
      <c r="AC40" s="171"/>
      <c r="AD40" s="153"/>
      <c r="AE40" s="153"/>
      <c r="AF40" s="153"/>
      <c r="AG40" s="153"/>
      <c r="AH40" s="153"/>
      <c r="AI40" s="153"/>
      <c r="AJ40" s="153"/>
      <c r="AK40" s="153"/>
      <c r="AL40" s="153"/>
      <c r="AM40" s="153"/>
      <c r="AN40" s="153"/>
      <c r="AO40" s="153"/>
      <c r="AP40" s="153"/>
      <c r="AQ40" s="153"/>
      <c r="AR40" s="153"/>
      <c r="AS40" s="153"/>
      <c r="AT40" s="153"/>
      <c r="AU40" s="153"/>
      <c r="AV40" s="153"/>
      <c r="AW40" s="153"/>
      <c r="AX40" s="153"/>
      <c r="AY40" s="153"/>
      <c r="AZ40" s="153"/>
      <c r="BA40" s="153"/>
      <c r="BB40" s="153"/>
      <c r="BC40" s="153"/>
      <c r="BD40" s="153"/>
      <c r="BE40" s="153"/>
      <c r="BF40" s="153"/>
      <c r="BG40" s="153"/>
      <c r="BH40" s="153"/>
      <c r="BI40" s="153"/>
      <c r="BJ40" s="153"/>
      <c r="BK40" s="153"/>
      <c r="BL40" s="153"/>
      <c r="BM40" s="153"/>
      <c r="BN40" s="153"/>
      <c r="BO40" s="153"/>
      <c r="BP40" s="153"/>
      <c r="BQ40" s="153"/>
      <c r="BR40" s="153"/>
      <c r="BS40" s="153"/>
      <c r="BT40" s="153"/>
      <c r="BU40" s="153"/>
      <c r="BV40" s="153"/>
      <c r="BW40" s="153"/>
      <c r="BX40" s="153"/>
      <c r="BY40" s="153"/>
      <c r="BZ40" s="153"/>
      <c r="CA40" s="153"/>
      <c r="CB40" s="153"/>
      <c r="CC40" s="153"/>
      <c r="CD40" s="153"/>
      <c r="CE40" s="153"/>
      <c r="CF40" s="153"/>
      <c r="CG40" s="153"/>
      <c r="CH40" s="153"/>
      <c r="CI40" s="153"/>
      <c r="CJ40" s="153"/>
      <c r="CK40" s="153"/>
      <c r="CL40" s="153"/>
      <c r="CM40" s="153"/>
      <c r="CN40" s="153"/>
      <c r="CO40" s="153"/>
      <c r="CP40" s="153"/>
      <c r="CQ40" s="153"/>
      <c r="CR40" s="153"/>
      <c r="CS40" s="153"/>
      <c r="CT40" s="153"/>
      <c r="CU40" s="153"/>
      <c r="CV40" s="153"/>
      <c r="CW40" s="153"/>
      <c r="CX40" s="153"/>
      <c r="CY40" s="153"/>
      <c r="CZ40" s="153"/>
      <c r="DA40" s="153"/>
      <c r="DB40" s="153"/>
      <c r="DC40" s="153"/>
    </row>
    <row r="41" spans="2:107" ht="25" customHeight="1">
      <c r="B41" s="38"/>
      <c r="C41" s="38"/>
      <c r="D41" s="622"/>
      <c r="E41" s="622"/>
      <c r="F41" s="622"/>
      <c r="G41" s="622"/>
      <c r="H41" s="622"/>
      <c r="I41" s="622"/>
      <c r="J41" s="622"/>
      <c r="K41" s="622"/>
      <c r="L41" s="622"/>
      <c r="M41" s="622"/>
      <c r="N41" s="622"/>
      <c r="O41" s="624"/>
      <c r="P41" s="624"/>
      <c r="Q41" s="624"/>
      <c r="R41" s="624"/>
      <c r="S41" s="77"/>
      <c r="T41" s="77"/>
      <c r="U41" s="77"/>
      <c r="V41" s="77"/>
      <c r="W41" s="77"/>
      <c r="X41" s="153"/>
      <c r="Y41" s="165"/>
      <c r="Z41" s="153"/>
      <c r="AA41" s="171"/>
      <c r="AB41" s="171"/>
      <c r="AC41" s="171"/>
      <c r="AD41" s="153"/>
      <c r="AE41" s="153"/>
      <c r="AF41" s="153"/>
      <c r="AG41" s="153"/>
      <c r="AH41" s="153"/>
      <c r="AI41" s="153"/>
      <c r="AJ41" s="153"/>
      <c r="AK41" s="153"/>
      <c r="AL41" s="153"/>
      <c r="AM41" s="153"/>
      <c r="AN41" s="153"/>
      <c r="AO41" s="153"/>
      <c r="AP41" s="153"/>
      <c r="AQ41" s="153"/>
      <c r="AR41" s="153"/>
      <c r="AS41" s="153"/>
      <c r="AT41" s="153"/>
      <c r="AU41" s="153"/>
      <c r="AV41" s="153"/>
      <c r="AW41" s="153"/>
      <c r="AX41" s="153"/>
      <c r="AY41" s="153"/>
      <c r="AZ41" s="153"/>
      <c r="BA41" s="153"/>
      <c r="BB41" s="153"/>
      <c r="BC41" s="153"/>
      <c r="BD41" s="153"/>
      <c r="BE41" s="153"/>
      <c r="BF41" s="153"/>
      <c r="BG41" s="153"/>
      <c r="BH41" s="153"/>
      <c r="BI41" s="153"/>
      <c r="BJ41" s="153"/>
      <c r="BK41" s="153"/>
      <c r="BL41" s="153"/>
      <c r="BM41" s="153"/>
      <c r="BN41" s="153"/>
      <c r="BO41" s="153"/>
      <c r="BP41" s="153"/>
      <c r="BQ41" s="153"/>
      <c r="BR41" s="153"/>
      <c r="BS41" s="153"/>
      <c r="BT41" s="153"/>
      <c r="BU41" s="153"/>
      <c r="BV41" s="153"/>
      <c r="BW41" s="153"/>
      <c r="BX41" s="153"/>
      <c r="BY41" s="153"/>
      <c r="BZ41" s="153"/>
      <c r="CA41" s="153"/>
      <c r="CB41" s="153"/>
      <c r="CC41" s="153"/>
      <c r="CD41" s="153"/>
      <c r="CE41" s="153"/>
      <c r="CF41" s="153"/>
      <c r="CG41" s="153"/>
      <c r="CH41" s="153"/>
      <c r="CI41" s="153"/>
      <c r="CJ41" s="153"/>
      <c r="CK41" s="153"/>
      <c r="CL41" s="153"/>
      <c r="CM41" s="153"/>
      <c r="CN41" s="153"/>
      <c r="CO41" s="153"/>
      <c r="CP41" s="153"/>
      <c r="CQ41" s="153"/>
      <c r="CR41" s="153"/>
      <c r="CS41" s="153"/>
      <c r="CT41" s="153"/>
      <c r="CU41" s="153"/>
      <c r="CV41" s="153"/>
      <c r="CW41" s="153"/>
      <c r="CX41" s="153"/>
      <c r="CY41" s="153"/>
      <c r="CZ41" s="153"/>
      <c r="DA41" s="153"/>
      <c r="DB41" s="153"/>
      <c r="DC41" s="153"/>
    </row>
    <row r="42" spans="2:107" ht="25" customHeight="1">
      <c r="B42" s="38"/>
      <c r="C42" s="38"/>
      <c r="D42" s="622"/>
      <c r="E42" s="622"/>
      <c r="F42" s="622"/>
      <c r="G42" s="622"/>
      <c r="H42" s="622"/>
      <c r="I42" s="622"/>
      <c r="J42" s="622"/>
      <c r="K42" s="622"/>
      <c r="L42" s="622"/>
      <c r="M42" s="622"/>
      <c r="N42" s="622"/>
      <c r="O42" s="624"/>
      <c r="P42" s="624"/>
      <c r="Q42" s="624"/>
      <c r="R42" s="624"/>
      <c r="S42" s="77"/>
      <c r="T42" s="77"/>
      <c r="U42" s="77"/>
      <c r="V42" s="77"/>
      <c r="W42" s="77"/>
      <c r="X42" s="153"/>
      <c r="Y42" s="165"/>
      <c r="Z42" s="153"/>
      <c r="AA42" s="171"/>
      <c r="AB42" s="171"/>
      <c r="AC42" s="171"/>
      <c r="AD42" s="153"/>
      <c r="AE42" s="153"/>
      <c r="AF42" s="153"/>
      <c r="AG42" s="153"/>
      <c r="AH42" s="153"/>
      <c r="AI42" s="153"/>
      <c r="AJ42" s="153"/>
      <c r="AK42" s="153"/>
      <c r="AL42" s="153"/>
      <c r="AM42" s="153"/>
      <c r="AN42" s="153"/>
      <c r="AO42" s="153"/>
      <c r="AP42" s="153"/>
      <c r="AQ42" s="153"/>
      <c r="AR42" s="153"/>
      <c r="AS42" s="153"/>
      <c r="AT42" s="153"/>
      <c r="AU42" s="153"/>
      <c r="AV42" s="153"/>
      <c r="AW42" s="153"/>
      <c r="AX42" s="153"/>
      <c r="AY42" s="153"/>
      <c r="AZ42" s="153"/>
      <c r="BA42" s="153"/>
      <c r="BB42" s="153"/>
      <c r="BC42" s="153"/>
      <c r="BD42" s="153"/>
      <c r="BE42" s="153"/>
      <c r="BF42" s="153"/>
      <c r="BG42" s="153"/>
      <c r="BH42" s="153"/>
      <c r="BI42" s="153"/>
      <c r="BJ42" s="153"/>
      <c r="BK42" s="153"/>
      <c r="BL42" s="153"/>
      <c r="BM42" s="153"/>
      <c r="BN42" s="153"/>
      <c r="BO42" s="153"/>
      <c r="BP42" s="153"/>
      <c r="BQ42" s="153"/>
      <c r="BR42" s="153"/>
      <c r="BS42" s="153"/>
      <c r="BT42" s="153"/>
      <c r="BU42" s="153"/>
      <c r="BV42" s="153"/>
      <c r="BW42" s="153"/>
      <c r="BX42" s="153"/>
      <c r="BY42" s="153"/>
      <c r="BZ42" s="153"/>
      <c r="CA42" s="153"/>
      <c r="CB42" s="153"/>
      <c r="CC42" s="153"/>
      <c r="CD42" s="153"/>
      <c r="CE42" s="153"/>
      <c r="CF42" s="153"/>
      <c r="CG42" s="153"/>
      <c r="CH42" s="153"/>
      <c r="CI42" s="153"/>
      <c r="CJ42" s="153"/>
      <c r="CK42" s="153"/>
      <c r="CL42" s="153"/>
      <c r="CM42" s="153"/>
      <c r="CN42" s="153"/>
      <c r="CO42" s="153"/>
      <c r="CP42" s="153"/>
      <c r="CQ42" s="153"/>
      <c r="CR42" s="153"/>
      <c r="CS42" s="153"/>
      <c r="CT42" s="153"/>
      <c r="CU42" s="153"/>
      <c r="CV42" s="153"/>
      <c r="CW42" s="153"/>
      <c r="CX42" s="153"/>
      <c r="CY42" s="153"/>
      <c r="CZ42" s="153"/>
      <c r="DA42" s="153"/>
      <c r="DB42" s="153"/>
      <c r="DC42" s="153"/>
    </row>
    <row r="43" spans="2:107" ht="25" customHeight="1">
      <c r="B43" s="38"/>
      <c r="C43" s="38"/>
      <c r="D43" s="622"/>
      <c r="E43" s="622"/>
      <c r="F43" s="622"/>
      <c r="G43" s="622"/>
      <c r="H43" s="622"/>
      <c r="I43" s="622"/>
      <c r="J43" s="622"/>
      <c r="K43" s="622"/>
      <c r="L43" s="622"/>
      <c r="M43" s="622"/>
      <c r="N43" s="622"/>
      <c r="O43" s="624"/>
      <c r="P43" s="624"/>
      <c r="Q43" s="624"/>
      <c r="R43" s="624"/>
      <c r="S43" s="77"/>
      <c r="T43" s="77"/>
      <c r="U43" s="77"/>
      <c r="V43" s="77"/>
      <c r="W43" s="77"/>
      <c r="X43" s="153"/>
      <c r="Y43" s="165"/>
      <c r="Z43" s="153"/>
      <c r="AA43" s="171"/>
      <c r="AB43" s="171"/>
      <c r="AC43" s="171"/>
      <c r="AD43" s="153"/>
      <c r="AE43" s="153"/>
      <c r="AF43" s="153"/>
      <c r="AG43" s="153"/>
      <c r="AH43" s="153"/>
      <c r="AI43" s="153"/>
      <c r="AJ43" s="153"/>
      <c r="AK43" s="153"/>
      <c r="AL43" s="153"/>
      <c r="AM43" s="153"/>
      <c r="AN43" s="153"/>
      <c r="AO43" s="153"/>
      <c r="AP43" s="153"/>
      <c r="AQ43" s="153"/>
      <c r="AR43" s="153"/>
      <c r="AS43" s="153"/>
      <c r="AT43" s="153"/>
      <c r="AU43" s="153"/>
      <c r="AV43" s="153"/>
      <c r="AW43" s="153"/>
      <c r="AX43" s="153"/>
      <c r="AY43" s="153"/>
      <c r="AZ43" s="153"/>
      <c r="BA43" s="153"/>
      <c r="BB43" s="153"/>
      <c r="BC43" s="153"/>
      <c r="BD43" s="153"/>
      <c r="BE43" s="153"/>
      <c r="BF43" s="153"/>
      <c r="BG43" s="153"/>
      <c r="BH43" s="153"/>
      <c r="BI43" s="153"/>
      <c r="BJ43" s="153"/>
      <c r="BK43" s="153"/>
      <c r="BL43" s="153"/>
      <c r="BM43" s="153"/>
      <c r="BN43" s="153"/>
      <c r="BO43" s="153"/>
      <c r="BP43" s="153"/>
      <c r="BQ43" s="153"/>
      <c r="BR43" s="153"/>
      <c r="BS43" s="153"/>
      <c r="BT43" s="153"/>
      <c r="BU43" s="153"/>
      <c r="BV43" s="153"/>
      <c r="BW43" s="153"/>
      <c r="BX43" s="153"/>
      <c r="BY43" s="153"/>
      <c r="BZ43" s="153"/>
      <c r="CA43" s="153"/>
      <c r="CB43" s="153"/>
      <c r="CC43" s="153"/>
      <c r="CD43" s="153"/>
      <c r="CE43" s="153"/>
      <c r="CF43" s="153"/>
      <c r="CG43" s="153"/>
      <c r="CH43" s="153"/>
      <c r="CI43" s="153"/>
      <c r="CJ43" s="153"/>
      <c r="CK43" s="153"/>
      <c r="CL43" s="153"/>
      <c r="CM43" s="153"/>
      <c r="CN43" s="153"/>
      <c r="CO43" s="153"/>
      <c r="CP43" s="153"/>
      <c r="CQ43" s="153"/>
      <c r="CR43" s="153"/>
      <c r="CS43" s="153"/>
      <c r="CT43" s="153"/>
      <c r="CU43" s="153"/>
      <c r="CV43" s="153"/>
      <c r="CW43" s="153"/>
      <c r="CX43" s="153"/>
      <c r="CY43" s="153"/>
      <c r="CZ43" s="153"/>
      <c r="DA43" s="153"/>
      <c r="DB43" s="153"/>
      <c r="DC43" s="153"/>
    </row>
    <row r="44" spans="2:107" ht="25" customHeight="1">
      <c r="B44" s="38"/>
      <c r="C44" s="38"/>
      <c r="D44" s="622" t="s">
        <v>167</v>
      </c>
      <c r="E44" s="622"/>
      <c r="F44" s="622"/>
      <c r="G44" s="622"/>
      <c r="H44" s="622"/>
      <c r="I44" s="622"/>
      <c r="J44" s="622"/>
      <c r="K44" s="622"/>
      <c r="L44" s="622"/>
      <c r="M44" s="622"/>
      <c r="N44" s="622"/>
      <c r="O44" s="623"/>
      <c r="P44" s="623"/>
      <c r="Q44" s="623"/>
      <c r="R44" s="623"/>
      <c r="S44" s="77"/>
      <c r="T44" s="77"/>
      <c r="U44" s="77"/>
      <c r="V44" s="77"/>
      <c r="W44" s="77"/>
      <c r="X44" s="153"/>
      <c r="Y44" s="165"/>
      <c r="Z44" s="153"/>
      <c r="AA44" s="166" t="s">
        <v>290</v>
      </c>
      <c r="AB44" s="166" t="s">
        <v>291</v>
      </c>
      <c r="AC44" s="167" t="s">
        <v>243</v>
      </c>
      <c r="AD44" s="153"/>
      <c r="AE44" s="153"/>
      <c r="AF44" s="153"/>
      <c r="AG44" s="153"/>
      <c r="AH44" s="153"/>
      <c r="AI44" s="153"/>
      <c r="AJ44" s="153"/>
      <c r="AK44" s="153"/>
      <c r="AL44" s="153"/>
      <c r="AM44" s="153"/>
      <c r="AN44" s="153"/>
      <c r="AO44" s="153"/>
      <c r="AP44" s="153"/>
      <c r="AQ44" s="153"/>
      <c r="AR44" s="153"/>
      <c r="AS44" s="153"/>
      <c r="AT44" s="153"/>
      <c r="AU44" s="153"/>
      <c r="AV44" s="153"/>
      <c r="AW44" s="153"/>
      <c r="AX44" s="153"/>
      <c r="AY44" s="153"/>
      <c r="AZ44" s="153"/>
      <c r="BA44" s="153"/>
      <c r="BB44" s="153"/>
      <c r="BC44" s="153"/>
      <c r="BD44" s="153"/>
      <c r="BE44" s="153"/>
      <c r="BF44" s="153"/>
      <c r="BG44" s="153"/>
      <c r="BH44" s="153"/>
      <c r="BI44" s="153"/>
      <c r="BJ44" s="153"/>
      <c r="BK44" s="153"/>
      <c r="BL44" s="153"/>
      <c r="BM44" s="153"/>
      <c r="BN44" s="153"/>
      <c r="BO44" s="153"/>
      <c r="BP44" s="153"/>
      <c r="BQ44" s="153"/>
      <c r="BR44" s="153"/>
      <c r="BS44" s="153"/>
      <c r="BT44" s="153"/>
      <c r="BU44" s="153"/>
      <c r="BV44" s="153"/>
      <c r="BW44" s="153"/>
      <c r="BX44" s="153"/>
      <c r="BY44" s="153"/>
      <c r="BZ44" s="153"/>
      <c r="CA44" s="153"/>
      <c r="CB44" s="153"/>
      <c r="CC44" s="153"/>
      <c r="CD44" s="153"/>
      <c r="CE44" s="153"/>
      <c r="CF44" s="153"/>
      <c r="CG44" s="153"/>
      <c r="CH44" s="153"/>
      <c r="CI44" s="153"/>
      <c r="CJ44" s="153"/>
      <c r="CK44" s="153"/>
      <c r="CL44" s="153"/>
      <c r="CM44" s="153"/>
      <c r="CN44" s="153"/>
      <c r="CO44" s="153"/>
      <c r="CP44" s="153"/>
      <c r="CQ44" s="153"/>
      <c r="CR44" s="153"/>
      <c r="CS44" s="153"/>
      <c r="CT44" s="153"/>
      <c r="CU44" s="153"/>
      <c r="CV44" s="153"/>
      <c r="CW44" s="153"/>
      <c r="CX44" s="153"/>
      <c r="CY44" s="153"/>
      <c r="CZ44" s="153"/>
      <c r="DA44" s="153"/>
      <c r="DB44" s="153"/>
      <c r="DC44" s="153"/>
    </row>
    <row r="45" spans="2:107" ht="25" customHeight="1">
      <c r="B45" s="38"/>
      <c r="C45" s="38"/>
      <c r="D45" s="622" t="s">
        <v>87</v>
      </c>
      <c r="E45" s="622"/>
      <c r="F45" s="622"/>
      <c r="G45" s="622"/>
      <c r="H45" s="622"/>
      <c r="I45" s="622"/>
      <c r="J45" s="622"/>
      <c r="K45" s="622"/>
      <c r="L45" s="622"/>
      <c r="M45" s="622"/>
      <c r="N45" s="622"/>
      <c r="O45" s="622"/>
      <c r="P45" s="622"/>
      <c r="Q45" s="622"/>
      <c r="R45" s="622"/>
      <c r="S45" s="622"/>
      <c r="T45" s="636">
        <v>25125</v>
      </c>
      <c r="U45" s="636"/>
      <c r="V45" s="636"/>
      <c r="W45" s="636"/>
      <c r="X45" s="153"/>
      <c r="Y45" s="168" t="str">
        <f>IF(AND(-AC45&lt;=(T45-AA45),(T45-AA45)&lt;=AC45,T45&lt;&gt;""),"OK","NG")</f>
        <v>OK</v>
      </c>
      <c r="Z45" s="153"/>
      <c r="AA45" s="169">
        <f>SUM(O20:R44)</f>
        <v>25125</v>
      </c>
      <c r="AB45" s="169">
        <f>T45-AA45</f>
        <v>0</v>
      </c>
      <c r="AC45" s="170">
        <f>COUNTA(O20:R44)-COUNTIF(O20:R44,"=0")</f>
        <v>10</v>
      </c>
      <c r="AD45" s="153"/>
      <c r="AE45" s="153"/>
      <c r="AF45" s="153"/>
      <c r="AG45" s="153"/>
      <c r="AH45" s="153"/>
      <c r="AI45" s="153"/>
      <c r="AJ45" s="153"/>
      <c r="AK45" s="153"/>
      <c r="AL45" s="153"/>
      <c r="AM45" s="153"/>
      <c r="AN45" s="153"/>
      <c r="AO45" s="153"/>
      <c r="AP45" s="153"/>
      <c r="AQ45" s="153"/>
      <c r="AR45" s="153"/>
      <c r="AS45" s="153"/>
      <c r="AT45" s="153"/>
      <c r="AU45" s="153"/>
      <c r="AV45" s="153"/>
      <c r="AW45" s="153"/>
      <c r="AX45" s="153"/>
      <c r="AY45" s="153"/>
      <c r="AZ45" s="153"/>
      <c r="BA45" s="153"/>
      <c r="BB45" s="153"/>
      <c r="BC45" s="153"/>
      <c r="BD45" s="153"/>
      <c r="BE45" s="153"/>
      <c r="BF45" s="153"/>
      <c r="BG45" s="153"/>
      <c r="BH45" s="153"/>
      <c r="BI45" s="153"/>
      <c r="BJ45" s="153"/>
      <c r="BK45" s="153"/>
      <c r="BL45" s="153"/>
      <c r="BM45" s="153"/>
      <c r="BN45" s="153"/>
      <c r="BO45" s="153"/>
      <c r="BP45" s="153"/>
      <c r="BQ45" s="153"/>
      <c r="BR45" s="153"/>
      <c r="BS45" s="153"/>
      <c r="BT45" s="153"/>
      <c r="BU45" s="153"/>
      <c r="BV45" s="153"/>
      <c r="BW45" s="153"/>
      <c r="BX45" s="153"/>
      <c r="BY45" s="153"/>
      <c r="BZ45" s="153"/>
      <c r="CA45" s="153"/>
      <c r="CB45" s="153"/>
      <c r="CC45" s="153"/>
      <c r="CD45" s="153"/>
      <c r="CE45" s="153"/>
      <c r="CF45" s="153"/>
      <c r="CG45" s="153"/>
      <c r="CH45" s="153"/>
      <c r="CI45" s="153"/>
      <c r="CJ45" s="153"/>
      <c r="CK45" s="153"/>
      <c r="CL45" s="153"/>
      <c r="CM45" s="153"/>
      <c r="CN45" s="153"/>
      <c r="CO45" s="153"/>
      <c r="CP45" s="153"/>
      <c r="CQ45" s="153"/>
      <c r="CR45" s="153"/>
      <c r="CS45" s="153"/>
      <c r="CT45" s="153"/>
      <c r="CU45" s="153"/>
      <c r="CV45" s="153"/>
      <c r="CW45" s="153"/>
      <c r="CX45" s="153"/>
      <c r="CY45" s="153"/>
      <c r="CZ45" s="153"/>
      <c r="DA45" s="153"/>
      <c r="DB45" s="153"/>
      <c r="DC45" s="153"/>
    </row>
    <row r="46" spans="2:107" ht="25" customHeight="1">
      <c r="B46" s="38"/>
      <c r="C46" s="38"/>
      <c r="D46" s="622"/>
      <c r="E46" s="622"/>
      <c r="F46" s="622"/>
      <c r="G46" s="622"/>
      <c r="H46" s="622"/>
      <c r="I46" s="622"/>
      <c r="J46" s="622"/>
      <c r="K46" s="622"/>
      <c r="L46" s="622"/>
      <c r="M46" s="622"/>
      <c r="N46" s="622"/>
      <c r="O46" s="622"/>
      <c r="P46" s="622"/>
      <c r="Q46" s="622"/>
      <c r="R46" s="622"/>
      <c r="S46" s="622"/>
      <c r="T46" s="626"/>
      <c r="U46" s="626"/>
      <c r="V46" s="626"/>
      <c r="W46" s="626"/>
      <c r="X46" s="153"/>
      <c r="Y46" s="179"/>
      <c r="Z46" s="153"/>
      <c r="AA46" s="171"/>
      <c r="AB46" s="171"/>
      <c r="AC46" s="171"/>
      <c r="AD46" s="153"/>
      <c r="AE46" s="153"/>
      <c r="AF46" s="153"/>
      <c r="AG46" s="153"/>
      <c r="AH46" s="153"/>
      <c r="AI46" s="153"/>
      <c r="AJ46" s="153"/>
      <c r="AK46" s="153"/>
      <c r="AL46" s="153"/>
      <c r="AM46" s="153"/>
      <c r="AN46" s="153"/>
      <c r="AO46" s="153"/>
      <c r="AP46" s="153"/>
      <c r="AQ46" s="153"/>
      <c r="AR46" s="153"/>
      <c r="AS46" s="153"/>
      <c r="AT46" s="153"/>
      <c r="AU46" s="153"/>
      <c r="AV46" s="153"/>
      <c r="AW46" s="153"/>
      <c r="AX46" s="153"/>
      <c r="AY46" s="153"/>
      <c r="AZ46" s="153"/>
      <c r="BA46" s="153"/>
      <c r="BB46" s="153"/>
      <c r="BC46" s="153"/>
      <c r="BD46" s="153"/>
      <c r="BE46" s="153"/>
      <c r="BF46" s="153"/>
      <c r="BG46" s="153"/>
      <c r="BH46" s="153"/>
      <c r="BI46" s="153"/>
      <c r="BJ46" s="153"/>
      <c r="BK46" s="153"/>
      <c r="BL46" s="153"/>
      <c r="BM46" s="153"/>
      <c r="BN46" s="153"/>
      <c r="BO46" s="153"/>
      <c r="BP46" s="153"/>
      <c r="BQ46" s="153"/>
      <c r="BR46" s="153"/>
      <c r="BS46" s="153"/>
      <c r="BT46" s="153"/>
      <c r="BU46" s="153"/>
      <c r="BV46" s="153"/>
      <c r="BW46" s="153"/>
      <c r="BX46" s="153"/>
      <c r="BY46" s="153"/>
      <c r="BZ46" s="153"/>
      <c r="CA46" s="153"/>
      <c r="CB46" s="153"/>
      <c r="CC46" s="153"/>
      <c r="CD46" s="153"/>
      <c r="CE46" s="153"/>
      <c r="CF46" s="153"/>
      <c r="CG46" s="153"/>
      <c r="CH46" s="153"/>
      <c r="CI46" s="153"/>
      <c r="CJ46" s="153"/>
      <c r="CK46" s="153"/>
      <c r="CL46" s="153"/>
      <c r="CM46" s="153"/>
      <c r="CN46" s="153"/>
      <c r="CO46" s="153"/>
      <c r="CP46" s="153"/>
      <c r="CQ46" s="153"/>
      <c r="CR46" s="153"/>
      <c r="CS46" s="153"/>
      <c r="CT46" s="153"/>
      <c r="CU46" s="153"/>
      <c r="CV46" s="153"/>
      <c r="CW46" s="153"/>
      <c r="CX46" s="153"/>
      <c r="CY46" s="153"/>
      <c r="CZ46" s="153"/>
      <c r="DA46" s="153"/>
      <c r="DB46" s="153"/>
      <c r="DC46" s="153"/>
    </row>
    <row r="47" spans="2:107" ht="25" customHeight="1">
      <c r="B47" s="38"/>
      <c r="C47" s="38"/>
      <c r="D47" s="622"/>
      <c r="E47" s="622"/>
      <c r="F47" s="622"/>
      <c r="G47" s="622"/>
      <c r="H47" s="622"/>
      <c r="I47" s="622"/>
      <c r="J47" s="622"/>
      <c r="K47" s="622"/>
      <c r="L47" s="622"/>
      <c r="M47" s="622"/>
      <c r="N47" s="622"/>
      <c r="O47" s="622"/>
      <c r="P47" s="622"/>
      <c r="Q47" s="622"/>
      <c r="R47" s="622"/>
      <c r="S47" s="622"/>
      <c r="T47" s="635"/>
      <c r="U47" s="635"/>
      <c r="V47" s="635"/>
      <c r="W47" s="635"/>
      <c r="X47" s="153"/>
      <c r="Y47" s="179"/>
      <c r="Z47" s="153"/>
      <c r="AA47" s="171"/>
      <c r="AB47" s="171"/>
      <c r="AC47" s="171"/>
      <c r="AD47" s="153"/>
      <c r="AE47" s="153"/>
      <c r="AF47" s="153"/>
      <c r="AG47" s="153"/>
      <c r="AH47" s="153"/>
      <c r="AI47" s="153"/>
      <c r="AJ47" s="153"/>
      <c r="AK47" s="153"/>
      <c r="AL47" s="153"/>
      <c r="AM47" s="153"/>
      <c r="AN47" s="153"/>
      <c r="AO47" s="153"/>
      <c r="AP47" s="153"/>
      <c r="AQ47" s="153"/>
      <c r="AR47" s="153"/>
      <c r="AS47" s="153"/>
      <c r="AT47" s="153"/>
      <c r="AU47" s="153"/>
      <c r="AV47" s="153"/>
      <c r="AW47" s="153"/>
      <c r="AX47" s="153"/>
      <c r="AY47" s="153"/>
      <c r="AZ47" s="153"/>
      <c r="BA47" s="153"/>
      <c r="BB47" s="153"/>
      <c r="BC47" s="153"/>
      <c r="BD47" s="153"/>
      <c r="BE47" s="153"/>
      <c r="BF47" s="153"/>
      <c r="BG47" s="153"/>
      <c r="BH47" s="153"/>
      <c r="BI47" s="153"/>
      <c r="BJ47" s="153"/>
      <c r="BK47" s="153"/>
      <c r="BL47" s="153"/>
      <c r="BM47" s="153"/>
      <c r="BN47" s="153"/>
      <c r="BO47" s="153"/>
      <c r="BP47" s="153"/>
      <c r="BQ47" s="153"/>
      <c r="BR47" s="153"/>
      <c r="BS47" s="153"/>
      <c r="BT47" s="153"/>
      <c r="BU47" s="153"/>
      <c r="BV47" s="153"/>
      <c r="BW47" s="153"/>
      <c r="BX47" s="153"/>
      <c r="BY47" s="153"/>
      <c r="BZ47" s="153"/>
      <c r="CA47" s="153"/>
      <c r="CB47" s="153"/>
      <c r="CC47" s="153"/>
      <c r="CD47" s="153"/>
      <c r="CE47" s="153"/>
      <c r="CF47" s="153"/>
      <c r="CG47" s="153"/>
      <c r="CH47" s="153"/>
      <c r="CI47" s="153"/>
      <c r="CJ47" s="153"/>
      <c r="CK47" s="153"/>
      <c r="CL47" s="153"/>
      <c r="CM47" s="153"/>
      <c r="CN47" s="153"/>
      <c r="CO47" s="153"/>
      <c r="CP47" s="153"/>
      <c r="CQ47" s="153"/>
      <c r="CR47" s="153"/>
      <c r="CS47" s="153"/>
      <c r="CT47" s="153"/>
      <c r="CU47" s="153"/>
      <c r="CV47" s="153"/>
      <c r="CW47" s="153"/>
      <c r="CX47" s="153"/>
      <c r="CY47" s="153"/>
      <c r="CZ47" s="153"/>
      <c r="DA47" s="153"/>
      <c r="DB47" s="153"/>
      <c r="DC47" s="153"/>
    </row>
    <row r="48" spans="2:107" ht="25" customHeight="1">
      <c r="B48" s="38"/>
      <c r="C48" s="38"/>
      <c r="D48" s="622"/>
      <c r="E48" s="622"/>
      <c r="F48" s="622"/>
      <c r="G48" s="622"/>
      <c r="H48" s="622"/>
      <c r="I48" s="622"/>
      <c r="J48" s="622"/>
      <c r="K48" s="622"/>
      <c r="L48" s="622"/>
      <c r="M48" s="622"/>
      <c r="N48" s="622"/>
      <c r="O48" s="622"/>
      <c r="P48" s="622"/>
      <c r="Q48" s="622"/>
      <c r="R48" s="622"/>
      <c r="S48" s="622"/>
      <c r="T48" s="635"/>
      <c r="U48" s="635"/>
      <c r="V48" s="635"/>
      <c r="W48" s="635"/>
      <c r="X48" s="153"/>
      <c r="Y48" s="179"/>
      <c r="Z48" s="153"/>
      <c r="AA48" s="171"/>
      <c r="AB48" s="171"/>
      <c r="AC48" s="171"/>
      <c r="AD48" s="153"/>
      <c r="AE48" s="153"/>
      <c r="AF48" s="153"/>
      <c r="AG48" s="153"/>
      <c r="AH48" s="153"/>
      <c r="AI48" s="153"/>
      <c r="AJ48" s="153"/>
      <c r="AK48" s="153"/>
      <c r="AL48" s="153"/>
      <c r="AM48" s="153"/>
      <c r="AN48" s="153"/>
      <c r="AO48" s="153"/>
      <c r="AP48" s="153"/>
      <c r="AQ48" s="153"/>
      <c r="AR48" s="153"/>
      <c r="AS48" s="153"/>
      <c r="AT48" s="153"/>
      <c r="AU48" s="153"/>
      <c r="AV48" s="153"/>
      <c r="AW48" s="153"/>
      <c r="AX48" s="153"/>
      <c r="AY48" s="153"/>
      <c r="AZ48" s="153"/>
      <c r="BA48" s="153"/>
      <c r="BB48" s="153"/>
      <c r="BC48" s="153"/>
      <c r="BD48" s="153"/>
      <c r="BE48" s="153"/>
      <c r="BF48" s="153"/>
      <c r="BG48" s="153"/>
      <c r="BH48" s="153"/>
      <c r="BI48" s="153"/>
      <c r="BJ48" s="153"/>
      <c r="BK48" s="153"/>
      <c r="BL48" s="153"/>
      <c r="BM48" s="153"/>
      <c r="BN48" s="153"/>
      <c r="BO48" s="153"/>
      <c r="BP48" s="153"/>
      <c r="BQ48" s="153"/>
      <c r="BR48" s="153"/>
      <c r="BS48" s="153"/>
      <c r="BT48" s="153"/>
      <c r="BU48" s="153"/>
      <c r="BV48" s="153"/>
      <c r="BW48" s="153"/>
      <c r="BX48" s="153"/>
      <c r="BY48" s="153"/>
      <c r="BZ48" s="153"/>
      <c r="CA48" s="153"/>
      <c r="CB48" s="153"/>
      <c r="CC48" s="153"/>
      <c r="CD48" s="153"/>
      <c r="CE48" s="153"/>
      <c r="CF48" s="153"/>
      <c r="CG48" s="153"/>
      <c r="CH48" s="153"/>
      <c r="CI48" s="153"/>
      <c r="CJ48" s="153"/>
      <c r="CK48" s="153"/>
      <c r="CL48" s="153"/>
      <c r="CM48" s="153"/>
      <c r="CN48" s="153"/>
      <c r="CO48" s="153"/>
      <c r="CP48" s="153"/>
      <c r="CQ48" s="153"/>
      <c r="CR48" s="153"/>
      <c r="CS48" s="153"/>
      <c r="CT48" s="153"/>
      <c r="CU48" s="153"/>
      <c r="CV48" s="153"/>
      <c r="CW48" s="153"/>
      <c r="CX48" s="153"/>
      <c r="CY48" s="153"/>
      <c r="CZ48" s="153"/>
      <c r="DA48" s="153"/>
      <c r="DB48" s="153"/>
      <c r="DC48" s="153"/>
    </row>
    <row r="49" spans="2:107" ht="25" customHeight="1">
      <c r="B49" s="38"/>
      <c r="C49" s="38"/>
      <c r="D49" s="622"/>
      <c r="E49" s="622"/>
      <c r="F49" s="622"/>
      <c r="G49" s="622"/>
      <c r="H49" s="622"/>
      <c r="I49" s="622"/>
      <c r="J49" s="622"/>
      <c r="K49" s="622"/>
      <c r="L49" s="622"/>
      <c r="M49" s="622"/>
      <c r="N49" s="622"/>
      <c r="O49" s="622"/>
      <c r="P49" s="622"/>
      <c r="Q49" s="622"/>
      <c r="R49" s="622"/>
      <c r="S49" s="622"/>
      <c r="T49" s="635"/>
      <c r="U49" s="635"/>
      <c r="V49" s="635"/>
      <c r="W49" s="635"/>
      <c r="X49" s="153"/>
      <c r="Y49" s="179"/>
      <c r="Z49" s="153"/>
      <c r="AA49" s="166" t="s">
        <v>292</v>
      </c>
      <c r="AB49" s="166" t="s">
        <v>293</v>
      </c>
      <c r="AC49" s="167" t="s">
        <v>243</v>
      </c>
      <c r="AD49" s="153"/>
      <c r="AE49" s="153"/>
      <c r="AF49" s="153"/>
      <c r="AG49" s="153"/>
      <c r="AH49" s="153"/>
      <c r="AI49" s="153"/>
      <c r="AJ49" s="153"/>
      <c r="AK49" s="153"/>
      <c r="AL49" s="153"/>
      <c r="AM49" s="153"/>
      <c r="AN49" s="153"/>
      <c r="AO49" s="153"/>
      <c r="AP49" s="153"/>
      <c r="AQ49" s="153"/>
      <c r="AR49" s="153"/>
      <c r="AS49" s="153"/>
      <c r="AT49" s="153"/>
      <c r="AU49" s="153"/>
      <c r="AV49" s="153"/>
      <c r="AW49" s="153"/>
      <c r="AX49" s="153"/>
      <c r="AY49" s="153"/>
      <c r="AZ49" s="153"/>
      <c r="BA49" s="153"/>
      <c r="BB49" s="153"/>
      <c r="BC49" s="153"/>
      <c r="BD49" s="153"/>
      <c r="BE49" s="153"/>
      <c r="BF49" s="153"/>
      <c r="BG49" s="153"/>
      <c r="BH49" s="153"/>
      <c r="BI49" s="153"/>
      <c r="BJ49" s="153"/>
      <c r="BK49" s="153"/>
      <c r="BL49" s="153"/>
      <c r="BM49" s="153"/>
      <c r="BN49" s="153"/>
      <c r="BO49" s="153"/>
      <c r="BP49" s="153"/>
      <c r="BQ49" s="153"/>
      <c r="BR49" s="153"/>
      <c r="BS49" s="153"/>
      <c r="BT49" s="153"/>
      <c r="BU49" s="153"/>
      <c r="BV49" s="153"/>
      <c r="BW49" s="153"/>
      <c r="BX49" s="153"/>
      <c r="BY49" s="153"/>
      <c r="BZ49" s="153"/>
      <c r="CA49" s="153"/>
      <c r="CB49" s="153"/>
      <c r="CC49" s="153"/>
      <c r="CD49" s="153"/>
      <c r="CE49" s="153"/>
      <c r="CF49" s="153"/>
      <c r="CG49" s="153"/>
      <c r="CH49" s="153"/>
      <c r="CI49" s="153"/>
      <c r="CJ49" s="153"/>
      <c r="CK49" s="153"/>
      <c r="CL49" s="153"/>
      <c r="CM49" s="153"/>
      <c r="CN49" s="153"/>
      <c r="CO49" s="153"/>
      <c r="CP49" s="153"/>
      <c r="CQ49" s="153"/>
      <c r="CR49" s="153"/>
      <c r="CS49" s="153"/>
      <c r="CT49" s="153"/>
      <c r="CU49" s="153"/>
      <c r="CV49" s="153"/>
      <c r="CW49" s="153"/>
      <c r="CX49" s="153"/>
      <c r="CY49" s="153"/>
      <c r="CZ49" s="153"/>
      <c r="DA49" s="153"/>
      <c r="DB49" s="153"/>
      <c r="DC49" s="153"/>
    </row>
    <row r="50" spans="2:107" ht="25" customHeight="1" thickBot="1">
      <c r="B50" s="38"/>
      <c r="C50" s="38"/>
      <c r="D50" s="622" t="s">
        <v>88</v>
      </c>
      <c r="E50" s="622"/>
      <c r="F50" s="622"/>
      <c r="G50" s="622"/>
      <c r="H50" s="622"/>
      <c r="I50" s="622"/>
      <c r="J50" s="622"/>
      <c r="K50" s="622"/>
      <c r="L50" s="622"/>
      <c r="M50" s="622"/>
      <c r="N50" s="622"/>
      <c r="O50" s="622"/>
      <c r="P50" s="622"/>
      <c r="Q50" s="622"/>
      <c r="R50" s="622"/>
      <c r="S50" s="622"/>
      <c r="T50" s="627">
        <f>財務事項一覧表!AC20</f>
        <v>303646</v>
      </c>
      <c r="U50" s="628"/>
      <c r="V50" s="628"/>
      <c r="W50" s="628"/>
      <c r="X50" s="153"/>
      <c r="Y50" s="168" t="str">
        <f>IF(AND(-AC50&lt;=(T50-AA50),(T50-AA50)&lt;=AC50,T50&lt;&gt;""),"OK","NG")</f>
        <v>OK</v>
      </c>
      <c r="Z50" s="153"/>
      <c r="AA50" s="169">
        <f>T13+T17+T18+T45+T46+T47+T48+T49</f>
        <v>303646</v>
      </c>
      <c r="AB50" s="169">
        <f>T50-AA50</f>
        <v>0</v>
      </c>
      <c r="AC50" s="170">
        <f>COUNTA(T13)-COUNTIF(T13,"=0")+COUNTA(T17)-COUNTIF(T17,"=0")+COUNTA(T18)-COUNTIF(T18,"=0")+COUNTA(T45)-COUNTIF(T45,"=0")</f>
        <v>4</v>
      </c>
      <c r="AD50" s="153"/>
      <c r="AE50" s="153"/>
      <c r="AF50" s="153"/>
      <c r="AG50" s="153"/>
      <c r="AH50" s="153"/>
      <c r="AI50" s="153"/>
      <c r="AJ50" s="153"/>
      <c r="AK50" s="153"/>
      <c r="AL50" s="153"/>
      <c r="AM50" s="153"/>
      <c r="AN50" s="153"/>
      <c r="AO50" s="153"/>
      <c r="AP50" s="153"/>
      <c r="AQ50" s="153"/>
      <c r="AR50" s="153"/>
      <c r="AS50" s="153"/>
      <c r="AT50" s="153"/>
      <c r="AU50" s="153"/>
      <c r="AV50" s="153"/>
      <c r="AW50" s="153"/>
      <c r="AX50" s="153"/>
      <c r="AY50" s="153"/>
      <c r="AZ50" s="153"/>
      <c r="BA50" s="153"/>
      <c r="BB50" s="153"/>
      <c r="BC50" s="153"/>
      <c r="BD50" s="153"/>
      <c r="BE50" s="153"/>
      <c r="BF50" s="153"/>
      <c r="BG50" s="153"/>
      <c r="BH50" s="153"/>
      <c r="BI50" s="153"/>
      <c r="BJ50" s="153"/>
      <c r="BK50" s="153"/>
      <c r="BL50" s="153"/>
      <c r="BM50" s="153"/>
      <c r="BN50" s="153"/>
      <c r="BO50" s="153"/>
      <c r="BP50" s="153"/>
      <c r="BQ50" s="153"/>
      <c r="BR50" s="153"/>
      <c r="BS50" s="153"/>
      <c r="BT50" s="153"/>
      <c r="BU50" s="153"/>
      <c r="BV50" s="153"/>
      <c r="BW50" s="153"/>
      <c r="BX50" s="153"/>
      <c r="BY50" s="153"/>
      <c r="BZ50" s="153"/>
      <c r="CA50" s="153"/>
      <c r="CB50" s="153"/>
      <c r="CC50" s="153"/>
      <c r="CD50" s="153"/>
      <c r="CE50" s="153"/>
      <c r="CF50" s="153"/>
      <c r="CG50" s="153"/>
      <c r="CH50" s="153"/>
      <c r="CI50" s="153"/>
      <c r="CJ50" s="153"/>
      <c r="CK50" s="153"/>
      <c r="CL50" s="153"/>
      <c r="CM50" s="153"/>
      <c r="CN50" s="153"/>
      <c r="CO50" s="153"/>
      <c r="CP50" s="153"/>
      <c r="CQ50" s="153"/>
      <c r="CR50" s="153"/>
      <c r="CS50" s="153"/>
      <c r="CT50" s="153"/>
      <c r="CU50" s="153"/>
      <c r="CV50" s="153"/>
      <c r="CW50" s="153"/>
      <c r="CX50" s="153"/>
      <c r="CY50" s="153"/>
      <c r="CZ50" s="153"/>
      <c r="DA50" s="153"/>
      <c r="DB50" s="153"/>
      <c r="DC50" s="153"/>
    </row>
    <row r="51" spans="2:107" ht="30" customHeight="1" thickTop="1">
      <c r="B51" s="39"/>
      <c r="C51" s="39"/>
      <c r="D51" s="39"/>
      <c r="E51" s="39"/>
      <c r="F51" s="39"/>
      <c r="G51" s="39"/>
      <c r="H51" s="39"/>
      <c r="I51" s="39"/>
      <c r="J51" s="39"/>
      <c r="K51" s="39"/>
      <c r="L51" s="39"/>
      <c r="M51" s="39"/>
      <c r="N51" s="39"/>
      <c r="O51" s="47"/>
      <c r="P51" s="47"/>
      <c r="Q51" s="47"/>
      <c r="R51" s="47"/>
      <c r="S51" s="39"/>
      <c r="X51" s="153"/>
      <c r="Y51" s="168" t="str">
        <f>IF(AND(0&lt;=(AA52-T50),(AA52-T50)&lt;=0,T50&lt;&gt;""),"OK","NG")</f>
        <v>OK</v>
      </c>
      <c r="Z51" s="153"/>
      <c r="AA51" s="629" t="s">
        <v>294</v>
      </c>
      <c r="AB51" s="630"/>
      <c r="AC51" s="631"/>
      <c r="AD51" s="153"/>
      <c r="AE51" s="153"/>
      <c r="AF51" s="153"/>
      <c r="AG51" s="153"/>
      <c r="AH51" s="153"/>
      <c r="AI51" s="153"/>
      <c r="AJ51" s="153"/>
      <c r="AK51" s="153"/>
      <c r="AL51" s="153"/>
      <c r="AM51" s="153"/>
      <c r="AN51" s="153"/>
      <c r="AO51" s="153"/>
      <c r="AP51" s="153"/>
      <c r="AQ51" s="153"/>
      <c r="AR51" s="153"/>
      <c r="AS51" s="153"/>
      <c r="AT51" s="153"/>
      <c r="AU51" s="153"/>
      <c r="AV51" s="153"/>
      <c r="AW51" s="153"/>
      <c r="AX51" s="153"/>
      <c r="AY51" s="153"/>
      <c r="AZ51" s="153"/>
      <c r="BA51" s="153"/>
      <c r="BB51" s="153"/>
      <c r="BC51" s="153"/>
      <c r="BD51" s="153"/>
      <c r="BE51" s="153"/>
      <c r="BF51" s="153"/>
      <c r="BG51" s="153"/>
      <c r="BH51" s="153"/>
      <c r="BI51" s="153"/>
      <c r="BJ51" s="153"/>
      <c r="BK51" s="153"/>
      <c r="BL51" s="153"/>
      <c r="BM51" s="153"/>
      <c r="BN51" s="153"/>
      <c r="BO51" s="153"/>
      <c r="BP51" s="153"/>
      <c r="BQ51" s="153"/>
      <c r="BR51" s="153"/>
      <c r="BS51" s="153"/>
      <c r="BT51" s="153"/>
      <c r="BU51" s="153"/>
      <c r="BV51" s="153"/>
      <c r="BW51" s="153"/>
      <c r="BX51" s="153"/>
      <c r="BY51" s="153"/>
      <c r="BZ51" s="153"/>
      <c r="CA51" s="153"/>
      <c r="CB51" s="153"/>
      <c r="CC51" s="153"/>
      <c r="CD51" s="153"/>
      <c r="CE51" s="153"/>
      <c r="CF51" s="153"/>
      <c r="CG51" s="153"/>
      <c r="CH51" s="153"/>
      <c r="CI51" s="153"/>
      <c r="CJ51" s="153"/>
      <c r="CK51" s="153"/>
      <c r="CL51" s="153"/>
      <c r="CM51" s="153"/>
      <c r="CN51" s="153"/>
      <c r="CO51" s="153"/>
      <c r="CP51" s="153"/>
      <c r="CQ51" s="153"/>
      <c r="CR51" s="153"/>
      <c r="CS51" s="153"/>
      <c r="CT51" s="153"/>
      <c r="CU51" s="153"/>
      <c r="CV51" s="153"/>
      <c r="CW51" s="153"/>
      <c r="CX51" s="153"/>
      <c r="CY51" s="153"/>
      <c r="CZ51" s="153"/>
      <c r="DA51" s="153"/>
      <c r="DB51" s="153"/>
      <c r="DC51" s="153"/>
    </row>
    <row r="52" spans="2:107" ht="14.15" customHeight="1">
      <c r="B52" s="78" t="s">
        <v>151</v>
      </c>
      <c r="C52" s="78"/>
      <c r="D52" s="78"/>
      <c r="E52" s="78"/>
      <c r="F52" s="78"/>
      <c r="G52" s="78"/>
      <c r="H52" s="78"/>
      <c r="I52" s="78"/>
      <c r="J52" s="78"/>
      <c r="K52" s="78"/>
      <c r="L52" s="78"/>
      <c r="M52" s="78"/>
      <c r="N52" s="78"/>
      <c r="O52" s="78"/>
      <c r="P52" s="78"/>
      <c r="Q52" s="78"/>
      <c r="R52" s="78"/>
      <c r="S52" s="78"/>
      <c r="T52" s="78"/>
      <c r="U52" s="78"/>
      <c r="V52" s="78"/>
      <c r="W52" s="78"/>
      <c r="X52" s="153"/>
      <c r="Y52" s="180"/>
      <c r="Z52" s="153"/>
      <c r="AA52" s="632">
        <f>財務事項一覧表!AC20</f>
        <v>303646</v>
      </c>
      <c r="AB52" s="633"/>
      <c r="AC52" s="633"/>
      <c r="AD52" s="153"/>
      <c r="AE52" s="153"/>
      <c r="AF52" s="153"/>
      <c r="AG52" s="153"/>
      <c r="AH52" s="153"/>
      <c r="AI52" s="153"/>
      <c r="AJ52" s="153"/>
      <c r="AK52" s="153"/>
      <c r="AL52" s="153"/>
      <c r="AM52" s="153"/>
      <c r="AN52" s="153"/>
      <c r="AO52" s="153"/>
      <c r="AP52" s="153"/>
      <c r="AQ52" s="153"/>
      <c r="AR52" s="153"/>
      <c r="AS52" s="153"/>
      <c r="AT52" s="153"/>
      <c r="AU52" s="153"/>
      <c r="AV52" s="153"/>
      <c r="AW52" s="153"/>
      <c r="AX52" s="153"/>
      <c r="AY52" s="153"/>
      <c r="AZ52" s="153"/>
      <c r="BA52" s="153"/>
      <c r="BB52" s="153"/>
      <c r="BC52" s="153"/>
      <c r="BD52" s="153"/>
      <c r="BE52" s="153"/>
      <c r="BF52" s="153"/>
      <c r="BG52" s="153"/>
      <c r="BH52" s="153"/>
      <c r="BI52" s="153"/>
      <c r="BJ52" s="153"/>
      <c r="BK52" s="153"/>
      <c r="BL52" s="153"/>
      <c r="BM52" s="153"/>
      <c r="BN52" s="153"/>
      <c r="BO52" s="153"/>
      <c r="BP52" s="153"/>
      <c r="BQ52" s="153"/>
      <c r="BR52" s="153"/>
      <c r="BS52" s="153"/>
      <c r="BT52" s="153"/>
      <c r="BU52" s="153"/>
      <c r="BV52" s="153"/>
      <c r="BW52" s="153"/>
      <c r="BX52" s="153"/>
      <c r="BY52" s="153"/>
      <c r="BZ52" s="153"/>
      <c r="CA52" s="153"/>
      <c r="CB52" s="153"/>
      <c r="CC52" s="153"/>
      <c r="CD52" s="153"/>
      <c r="CE52" s="153"/>
      <c r="CF52" s="153"/>
      <c r="CG52" s="153"/>
      <c r="CH52" s="153"/>
      <c r="CI52" s="153"/>
      <c r="CJ52" s="153"/>
      <c r="CK52" s="153"/>
      <c r="CL52" s="153"/>
      <c r="CM52" s="153"/>
      <c r="CN52" s="153"/>
      <c r="CO52" s="153"/>
      <c r="CP52" s="153"/>
      <c r="CQ52" s="153"/>
      <c r="CR52" s="153"/>
      <c r="CS52" s="153"/>
      <c r="CT52" s="153"/>
      <c r="CU52" s="153"/>
      <c r="CV52" s="153"/>
      <c r="CW52" s="153"/>
      <c r="CX52" s="153"/>
      <c r="CY52" s="153"/>
      <c r="CZ52" s="153"/>
      <c r="DA52" s="153"/>
      <c r="DB52" s="153"/>
      <c r="DC52" s="153"/>
    </row>
    <row r="53" spans="2:107" ht="14.15" customHeight="1">
      <c r="C53" s="40" t="s">
        <v>295</v>
      </c>
      <c r="X53" s="153"/>
      <c r="Y53" s="181"/>
      <c r="Z53" s="153"/>
      <c r="AA53" s="633"/>
      <c r="AB53" s="633"/>
      <c r="AC53" s="633"/>
      <c r="AD53" s="182"/>
      <c r="AE53" s="153"/>
      <c r="AF53" s="153"/>
      <c r="AG53" s="153"/>
      <c r="AH53" s="153"/>
      <c r="AI53" s="153"/>
      <c r="AJ53" s="153"/>
      <c r="AK53" s="153"/>
      <c r="AL53" s="153"/>
      <c r="AM53" s="153"/>
      <c r="AN53" s="153"/>
      <c r="AO53" s="153"/>
      <c r="AP53" s="153"/>
      <c r="AQ53" s="153"/>
      <c r="AR53" s="153"/>
      <c r="AS53" s="153"/>
      <c r="AT53" s="153"/>
      <c r="AU53" s="153"/>
      <c r="AV53" s="153"/>
      <c r="AW53" s="153"/>
      <c r="AX53" s="153"/>
      <c r="AY53" s="153"/>
      <c r="AZ53" s="153"/>
      <c r="BA53" s="153"/>
      <c r="BB53" s="153"/>
      <c r="BC53" s="153"/>
      <c r="BD53" s="153"/>
      <c r="BE53" s="153"/>
      <c r="BF53" s="153"/>
      <c r="BG53" s="153"/>
      <c r="BH53" s="153"/>
      <c r="BI53" s="153"/>
      <c r="BJ53" s="153"/>
      <c r="BK53" s="153"/>
      <c r="BL53" s="153"/>
      <c r="BM53" s="153"/>
      <c r="BN53" s="153"/>
      <c r="BO53" s="153"/>
      <c r="BP53" s="153"/>
      <c r="BQ53" s="153"/>
      <c r="BR53" s="153"/>
      <c r="BS53" s="153"/>
      <c r="BT53" s="153"/>
      <c r="BU53" s="153"/>
      <c r="BV53" s="153"/>
      <c r="BW53" s="153"/>
      <c r="BX53" s="153"/>
      <c r="BY53" s="153"/>
      <c r="BZ53" s="153"/>
      <c r="CA53" s="153"/>
      <c r="CB53" s="153"/>
      <c r="CC53" s="153"/>
      <c r="CD53" s="153"/>
      <c r="CE53" s="153"/>
      <c r="CF53" s="153"/>
      <c r="CG53" s="153"/>
      <c r="CH53" s="153"/>
      <c r="CI53" s="153"/>
      <c r="CJ53" s="153"/>
      <c r="CK53" s="153"/>
      <c r="CL53" s="153"/>
      <c r="CM53" s="153"/>
      <c r="CN53" s="153"/>
      <c r="CO53" s="153"/>
      <c r="CP53" s="153"/>
      <c r="CQ53" s="153"/>
      <c r="CR53" s="153"/>
      <c r="CS53" s="153"/>
      <c r="CT53" s="153"/>
      <c r="CU53" s="153"/>
      <c r="CV53" s="153"/>
      <c r="CW53" s="153"/>
      <c r="CX53" s="153"/>
      <c r="CY53" s="153"/>
      <c r="CZ53" s="153"/>
      <c r="DA53" s="153"/>
      <c r="DB53" s="153"/>
      <c r="DC53" s="153"/>
    </row>
    <row r="54" spans="2:107" ht="14.15" customHeight="1">
      <c r="C54" s="41" t="s">
        <v>178</v>
      </c>
      <c r="X54" s="153"/>
      <c r="Y54" s="181"/>
      <c r="Z54" s="153"/>
      <c r="AA54" s="153"/>
      <c r="AB54" s="153"/>
      <c r="AC54" s="153"/>
      <c r="AD54" s="153"/>
      <c r="AE54" s="153"/>
      <c r="AF54" s="153"/>
      <c r="AG54" s="153"/>
      <c r="AH54" s="153"/>
      <c r="AI54" s="153"/>
      <c r="AJ54" s="153"/>
      <c r="AK54" s="153"/>
      <c r="AL54" s="153"/>
      <c r="AM54" s="153"/>
      <c r="AN54" s="153"/>
      <c r="AO54" s="153"/>
      <c r="AP54" s="153"/>
      <c r="AQ54" s="153"/>
      <c r="AR54" s="153"/>
      <c r="AS54" s="153"/>
      <c r="AT54" s="153"/>
      <c r="AU54" s="153"/>
      <c r="AV54" s="153"/>
      <c r="AW54" s="153"/>
      <c r="AX54" s="153"/>
      <c r="AY54" s="153"/>
      <c r="AZ54" s="153"/>
      <c r="BA54" s="153"/>
      <c r="BB54" s="153"/>
      <c r="BC54" s="153"/>
      <c r="BD54" s="153"/>
      <c r="BE54" s="153"/>
      <c r="BF54" s="153"/>
      <c r="BG54" s="153"/>
      <c r="BH54" s="153"/>
      <c r="BI54" s="153"/>
      <c r="BJ54" s="153"/>
      <c r="BK54" s="153"/>
      <c r="BL54" s="153"/>
      <c r="BM54" s="153"/>
      <c r="BN54" s="153"/>
      <c r="BO54" s="153"/>
      <c r="BP54" s="153"/>
      <c r="BQ54" s="153"/>
      <c r="BR54" s="153"/>
      <c r="BS54" s="153"/>
      <c r="BT54" s="153"/>
      <c r="BU54" s="153"/>
      <c r="BV54" s="153"/>
      <c r="BW54" s="153"/>
      <c r="BX54" s="153"/>
      <c r="BY54" s="153"/>
      <c r="BZ54" s="153"/>
      <c r="CA54" s="153"/>
      <c r="CB54" s="153"/>
      <c r="CC54" s="153"/>
      <c r="CD54" s="153"/>
      <c r="CE54" s="153"/>
      <c r="CF54" s="153"/>
      <c r="CG54" s="153"/>
      <c r="CH54" s="153"/>
      <c r="CI54" s="153"/>
      <c r="CJ54" s="153"/>
      <c r="CK54" s="153"/>
      <c r="CL54" s="153"/>
      <c r="CM54" s="153"/>
      <c r="CN54" s="153"/>
      <c r="CO54" s="153"/>
      <c r="CP54" s="153"/>
      <c r="CQ54" s="153"/>
      <c r="CR54" s="153"/>
      <c r="CS54" s="153"/>
      <c r="CT54" s="153"/>
      <c r="CU54" s="153"/>
      <c r="CV54" s="153"/>
      <c r="CW54" s="153"/>
      <c r="CX54" s="153"/>
      <c r="CY54" s="153"/>
      <c r="CZ54" s="153"/>
      <c r="DA54" s="153"/>
      <c r="DB54" s="153"/>
      <c r="DC54" s="153"/>
    </row>
    <row r="55" spans="2:107" ht="14.15" customHeight="1">
      <c r="C55" s="78" t="s">
        <v>89</v>
      </c>
      <c r="X55" s="153"/>
      <c r="Y55" s="181"/>
      <c r="Z55" s="153"/>
      <c r="AA55" s="153"/>
      <c r="AB55" s="153"/>
      <c r="AC55" s="153"/>
      <c r="AD55" s="153"/>
      <c r="AE55" s="153"/>
      <c r="AF55" s="153"/>
      <c r="AG55" s="153"/>
      <c r="AH55" s="153"/>
      <c r="AI55" s="153"/>
      <c r="AJ55" s="153"/>
      <c r="AK55" s="153"/>
      <c r="AL55" s="153"/>
      <c r="AM55" s="153"/>
      <c r="AN55" s="153"/>
      <c r="AO55" s="153"/>
      <c r="AP55" s="153"/>
      <c r="AQ55" s="153"/>
      <c r="AR55" s="153"/>
      <c r="AS55" s="153"/>
      <c r="AT55" s="153"/>
      <c r="AU55" s="153"/>
      <c r="AV55" s="153"/>
      <c r="AW55" s="153"/>
      <c r="AX55" s="153"/>
      <c r="AY55" s="153"/>
      <c r="AZ55" s="153"/>
      <c r="BA55" s="153"/>
      <c r="BB55" s="153"/>
      <c r="BC55" s="153"/>
      <c r="BD55" s="153"/>
      <c r="BE55" s="153"/>
      <c r="BF55" s="153"/>
      <c r="BG55" s="153"/>
      <c r="BH55" s="153"/>
      <c r="BI55" s="153"/>
      <c r="BJ55" s="153"/>
      <c r="BK55" s="153"/>
      <c r="BL55" s="153"/>
      <c r="BM55" s="153"/>
      <c r="BN55" s="153"/>
      <c r="BO55" s="153"/>
      <c r="BP55" s="153"/>
      <c r="BQ55" s="153"/>
      <c r="BR55" s="153"/>
      <c r="BS55" s="153"/>
      <c r="BT55" s="153"/>
      <c r="BU55" s="153"/>
      <c r="BV55" s="153"/>
      <c r="BW55" s="153"/>
      <c r="BX55" s="153"/>
      <c r="BY55" s="153"/>
      <c r="BZ55" s="153"/>
      <c r="CA55" s="153"/>
      <c r="CB55" s="153"/>
      <c r="CC55" s="153"/>
      <c r="CD55" s="153"/>
      <c r="CE55" s="153"/>
      <c r="CF55" s="153"/>
      <c r="CG55" s="153"/>
      <c r="CH55" s="153"/>
      <c r="CI55" s="153"/>
      <c r="CJ55" s="153"/>
      <c r="CK55" s="153"/>
      <c r="CL55" s="153"/>
      <c r="CM55" s="153"/>
      <c r="CN55" s="153"/>
      <c r="CO55" s="153"/>
      <c r="CP55" s="153"/>
      <c r="CQ55" s="153"/>
      <c r="CR55" s="153"/>
      <c r="CS55" s="153"/>
      <c r="CT55" s="153"/>
      <c r="CU55" s="153"/>
      <c r="CV55" s="153"/>
      <c r="CW55" s="153"/>
      <c r="CX55" s="153"/>
      <c r="CY55" s="153"/>
      <c r="CZ55" s="153"/>
      <c r="DA55" s="153"/>
      <c r="DB55" s="153"/>
      <c r="DC55" s="153"/>
    </row>
    <row r="56" spans="2:107" ht="14.15" customHeight="1">
      <c r="X56" s="153"/>
      <c r="Y56" s="181"/>
      <c r="Z56" s="153"/>
      <c r="AA56" s="153"/>
      <c r="AB56" s="153"/>
      <c r="AC56" s="153"/>
      <c r="AD56" s="153"/>
      <c r="AE56" s="153"/>
      <c r="AF56" s="153"/>
      <c r="AG56" s="153"/>
      <c r="AH56" s="153"/>
      <c r="AI56" s="153"/>
      <c r="AJ56" s="153"/>
      <c r="AK56" s="153"/>
      <c r="AL56" s="153"/>
      <c r="AM56" s="153"/>
      <c r="AN56" s="153"/>
      <c r="AO56" s="153"/>
      <c r="AP56" s="153"/>
      <c r="AQ56" s="153"/>
      <c r="AR56" s="153"/>
      <c r="AS56" s="153"/>
      <c r="AT56" s="153"/>
      <c r="AU56" s="153"/>
      <c r="AV56" s="153"/>
      <c r="AW56" s="153"/>
      <c r="AX56" s="153"/>
      <c r="AY56" s="153"/>
      <c r="AZ56" s="153"/>
      <c r="BA56" s="153"/>
      <c r="BB56" s="153"/>
      <c r="BC56" s="153"/>
      <c r="BD56" s="153"/>
      <c r="BE56" s="153"/>
      <c r="BF56" s="153"/>
      <c r="BG56" s="153"/>
      <c r="BH56" s="153"/>
      <c r="BI56" s="153"/>
      <c r="BJ56" s="153"/>
      <c r="BK56" s="153"/>
      <c r="BL56" s="153"/>
      <c r="BM56" s="153"/>
      <c r="BN56" s="153"/>
      <c r="BO56" s="153"/>
      <c r="BP56" s="153"/>
      <c r="BQ56" s="153"/>
      <c r="BR56" s="153"/>
      <c r="BS56" s="153"/>
      <c r="BT56" s="153"/>
      <c r="BU56" s="153"/>
      <c r="BV56" s="153"/>
      <c r="BW56" s="153"/>
      <c r="BX56" s="153"/>
      <c r="BY56" s="153"/>
      <c r="BZ56" s="153"/>
      <c r="CA56" s="153"/>
      <c r="CB56" s="153"/>
      <c r="CC56" s="153"/>
      <c r="CD56" s="153"/>
      <c r="CE56" s="153"/>
      <c r="CF56" s="153"/>
      <c r="CG56" s="153"/>
      <c r="CH56" s="153"/>
      <c r="CI56" s="153"/>
      <c r="CJ56" s="153"/>
      <c r="CK56" s="153"/>
      <c r="CL56" s="153"/>
      <c r="CM56" s="153"/>
      <c r="CN56" s="153"/>
      <c r="CO56" s="153"/>
      <c r="CP56" s="153"/>
      <c r="CQ56" s="153"/>
      <c r="CR56" s="153"/>
      <c r="CS56" s="153"/>
      <c r="CT56" s="153"/>
      <c r="CU56" s="153"/>
      <c r="CV56" s="153"/>
      <c r="CW56" s="153"/>
      <c r="CX56" s="153"/>
      <c r="CY56" s="153"/>
      <c r="CZ56" s="153"/>
      <c r="DA56" s="153"/>
      <c r="DB56" s="153"/>
      <c r="DC56" s="153"/>
    </row>
    <row r="57" spans="2:107" ht="14.15" customHeight="1">
      <c r="X57" s="153"/>
      <c r="Y57" s="181"/>
      <c r="Z57" s="153"/>
      <c r="AA57" s="153"/>
      <c r="AB57" s="153"/>
      <c r="AC57" s="153"/>
      <c r="AD57" s="153"/>
      <c r="AE57" s="153"/>
      <c r="AF57" s="153"/>
      <c r="AG57" s="153"/>
      <c r="AH57" s="153"/>
      <c r="AI57" s="153"/>
      <c r="AJ57" s="153"/>
      <c r="AK57" s="153"/>
      <c r="AL57" s="153"/>
      <c r="AM57" s="153"/>
      <c r="AN57" s="153"/>
      <c r="AO57" s="153"/>
      <c r="AP57" s="153"/>
      <c r="AQ57" s="153"/>
      <c r="AR57" s="153"/>
      <c r="AS57" s="153"/>
      <c r="AT57" s="153"/>
      <c r="AU57" s="153"/>
      <c r="AV57" s="153"/>
      <c r="AW57" s="153"/>
      <c r="AX57" s="153"/>
      <c r="AY57" s="153"/>
      <c r="AZ57" s="153"/>
      <c r="BA57" s="153"/>
      <c r="BB57" s="153"/>
      <c r="BC57" s="153"/>
      <c r="BD57" s="153"/>
      <c r="BE57" s="153"/>
      <c r="BF57" s="153"/>
      <c r="BG57" s="153"/>
      <c r="BH57" s="153"/>
      <c r="BI57" s="153"/>
      <c r="BJ57" s="153"/>
      <c r="BK57" s="153"/>
      <c r="BL57" s="153"/>
      <c r="BM57" s="153"/>
      <c r="BN57" s="153"/>
      <c r="BO57" s="153"/>
      <c r="BP57" s="153"/>
      <c r="BQ57" s="153"/>
      <c r="BR57" s="153"/>
      <c r="BS57" s="153"/>
      <c r="BT57" s="153"/>
      <c r="BU57" s="153"/>
      <c r="BV57" s="153"/>
      <c r="BW57" s="153"/>
      <c r="BX57" s="153"/>
      <c r="BY57" s="153"/>
      <c r="BZ57" s="153"/>
      <c r="CA57" s="153"/>
      <c r="CB57" s="153"/>
      <c r="CC57" s="153"/>
      <c r="CD57" s="153"/>
      <c r="CE57" s="153"/>
      <c r="CF57" s="153"/>
      <c r="CG57" s="153"/>
      <c r="CH57" s="153"/>
      <c r="CI57" s="153"/>
      <c r="CJ57" s="153"/>
      <c r="CK57" s="153"/>
      <c r="CL57" s="153"/>
      <c r="CM57" s="153"/>
      <c r="CN57" s="153"/>
      <c r="CO57" s="153"/>
      <c r="CP57" s="153"/>
      <c r="CQ57" s="153"/>
      <c r="CR57" s="153"/>
      <c r="CS57" s="153"/>
      <c r="CT57" s="153"/>
      <c r="CU57" s="153"/>
      <c r="CV57" s="153"/>
      <c r="CW57" s="153"/>
      <c r="CX57" s="153"/>
      <c r="CY57" s="153"/>
      <c r="CZ57" s="153"/>
      <c r="DA57" s="153"/>
      <c r="DB57" s="153"/>
      <c r="DC57" s="153"/>
    </row>
    <row r="58" spans="2:107" ht="14.15" customHeight="1">
      <c r="X58" s="153"/>
      <c r="Y58" s="181"/>
      <c r="Z58" s="153"/>
      <c r="AA58" s="153"/>
      <c r="AB58" s="153"/>
      <c r="AC58" s="153"/>
      <c r="AD58" s="153"/>
      <c r="AE58" s="153"/>
      <c r="AF58" s="153"/>
      <c r="AG58" s="153"/>
      <c r="AH58" s="153"/>
      <c r="AI58" s="153"/>
      <c r="AJ58" s="153"/>
      <c r="AK58" s="153"/>
      <c r="AL58" s="153"/>
      <c r="AM58" s="153"/>
      <c r="AN58" s="153"/>
      <c r="AO58" s="153"/>
      <c r="AP58" s="153"/>
      <c r="AQ58" s="153"/>
      <c r="AR58" s="153"/>
      <c r="AS58" s="153"/>
      <c r="AT58" s="153"/>
      <c r="AU58" s="153"/>
      <c r="AV58" s="153"/>
      <c r="AW58" s="153"/>
      <c r="AX58" s="153"/>
      <c r="AY58" s="153"/>
      <c r="AZ58" s="153"/>
      <c r="BA58" s="153"/>
      <c r="BB58" s="153"/>
      <c r="BC58" s="153"/>
      <c r="BD58" s="153"/>
      <c r="BE58" s="153"/>
      <c r="BF58" s="153"/>
      <c r="BG58" s="153"/>
      <c r="BH58" s="153"/>
      <c r="BI58" s="153"/>
      <c r="BJ58" s="153"/>
      <c r="BK58" s="153"/>
      <c r="BL58" s="153"/>
      <c r="BM58" s="153"/>
      <c r="BN58" s="153"/>
      <c r="BO58" s="153"/>
      <c r="BP58" s="153"/>
      <c r="BQ58" s="153"/>
      <c r="BR58" s="153"/>
      <c r="BS58" s="153"/>
      <c r="BT58" s="153"/>
      <c r="BU58" s="153"/>
      <c r="BV58" s="153"/>
      <c r="BW58" s="153"/>
      <c r="BX58" s="153"/>
      <c r="BY58" s="153"/>
      <c r="BZ58" s="153"/>
      <c r="CA58" s="153"/>
      <c r="CB58" s="153"/>
      <c r="CC58" s="153"/>
      <c r="CD58" s="153"/>
      <c r="CE58" s="153"/>
      <c r="CF58" s="153"/>
      <c r="CG58" s="153"/>
      <c r="CH58" s="153"/>
      <c r="CI58" s="153"/>
      <c r="CJ58" s="153"/>
      <c r="CK58" s="153"/>
      <c r="CL58" s="153"/>
      <c r="CM58" s="153"/>
      <c r="CN58" s="153"/>
      <c r="CO58" s="153"/>
      <c r="CP58" s="153"/>
      <c r="CQ58" s="153"/>
      <c r="CR58" s="153"/>
      <c r="CS58" s="153"/>
      <c r="CT58" s="153"/>
      <c r="CU58" s="153"/>
      <c r="CV58" s="153"/>
      <c r="CW58" s="153"/>
      <c r="CX58" s="153"/>
      <c r="CY58" s="153"/>
      <c r="CZ58" s="153"/>
      <c r="DA58" s="153"/>
      <c r="DB58" s="153"/>
      <c r="DC58" s="153"/>
    </row>
    <row r="59" spans="2:107" ht="14.15" customHeight="1">
      <c r="X59" s="153"/>
      <c r="Y59" s="181"/>
      <c r="Z59" s="153"/>
      <c r="AA59" s="153"/>
      <c r="AB59" s="153"/>
      <c r="AC59" s="153"/>
      <c r="AD59" s="153"/>
      <c r="AE59" s="153"/>
      <c r="AF59" s="153"/>
      <c r="AG59" s="153"/>
      <c r="AH59" s="153"/>
      <c r="AI59" s="153"/>
      <c r="AJ59" s="153"/>
      <c r="AK59" s="153"/>
      <c r="AL59" s="153"/>
      <c r="AM59" s="153"/>
      <c r="AN59" s="153"/>
      <c r="AO59" s="153"/>
      <c r="AP59" s="153"/>
      <c r="AQ59" s="153"/>
      <c r="AR59" s="153"/>
      <c r="AS59" s="153"/>
      <c r="AT59" s="153"/>
      <c r="AU59" s="153"/>
      <c r="AV59" s="153"/>
      <c r="AW59" s="153"/>
      <c r="AX59" s="153"/>
      <c r="AY59" s="153"/>
      <c r="AZ59" s="153"/>
      <c r="BA59" s="153"/>
      <c r="BB59" s="153"/>
      <c r="BC59" s="153"/>
      <c r="BD59" s="153"/>
      <c r="BE59" s="153"/>
      <c r="BF59" s="153"/>
      <c r="BG59" s="153"/>
      <c r="BH59" s="153"/>
      <c r="BI59" s="153"/>
      <c r="BJ59" s="153"/>
      <c r="BK59" s="153"/>
      <c r="BL59" s="153"/>
      <c r="BM59" s="153"/>
      <c r="BN59" s="153"/>
      <c r="BO59" s="153"/>
      <c r="BP59" s="153"/>
      <c r="BQ59" s="153"/>
      <c r="BR59" s="153"/>
      <c r="BS59" s="153"/>
      <c r="BT59" s="153"/>
      <c r="BU59" s="153"/>
      <c r="BV59" s="153"/>
      <c r="BW59" s="153"/>
      <c r="BX59" s="153"/>
      <c r="BY59" s="153"/>
      <c r="BZ59" s="153"/>
      <c r="CA59" s="153"/>
      <c r="CB59" s="153"/>
      <c r="CC59" s="153"/>
      <c r="CD59" s="153"/>
      <c r="CE59" s="153"/>
      <c r="CF59" s="153"/>
      <c r="CG59" s="153"/>
      <c r="CH59" s="153"/>
      <c r="CI59" s="153"/>
      <c r="CJ59" s="153"/>
      <c r="CK59" s="153"/>
      <c r="CL59" s="153"/>
      <c r="CM59" s="153"/>
      <c r="CN59" s="153"/>
      <c r="CO59" s="153"/>
      <c r="CP59" s="153"/>
      <c r="CQ59" s="153"/>
      <c r="CR59" s="153"/>
      <c r="CS59" s="153"/>
      <c r="CT59" s="153"/>
      <c r="CU59" s="153"/>
      <c r="CV59" s="153"/>
      <c r="CW59" s="153"/>
      <c r="CX59" s="153"/>
      <c r="CY59" s="153"/>
      <c r="CZ59" s="153"/>
      <c r="DA59" s="153"/>
      <c r="DB59" s="153"/>
      <c r="DC59" s="153"/>
    </row>
    <row r="60" spans="2:107" ht="14.15" customHeight="1">
      <c r="X60" s="153"/>
      <c r="Y60" s="181"/>
      <c r="Z60" s="153"/>
      <c r="AA60" s="153"/>
      <c r="AB60" s="153"/>
      <c r="AC60" s="153"/>
      <c r="AD60" s="153"/>
      <c r="AE60" s="153"/>
      <c r="AF60" s="153"/>
      <c r="AG60" s="153"/>
      <c r="AH60" s="153"/>
      <c r="AI60" s="153"/>
      <c r="AJ60" s="153"/>
      <c r="AK60" s="153"/>
      <c r="AL60" s="153"/>
      <c r="AM60" s="153"/>
      <c r="AN60" s="153"/>
      <c r="AO60" s="153"/>
      <c r="AP60" s="153"/>
      <c r="AQ60" s="153"/>
      <c r="AR60" s="153"/>
      <c r="AS60" s="153"/>
      <c r="AT60" s="153"/>
      <c r="AU60" s="153"/>
      <c r="AV60" s="153"/>
      <c r="AW60" s="153"/>
      <c r="AX60" s="153"/>
      <c r="AY60" s="153"/>
      <c r="AZ60" s="153"/>
      <c r="BA60" s="153"/>
      <c r="BB60" s="153"/>
      <c r="BC60" s="153"/>
      <c r="BD60" s="153"/>
      <c r="BE60" s="153"/>
      <c r="BF60" s="153"/>
      <c r="BG60" s="153"/>
      <c r="BH60" s="153"/>
      <c r="BI60" s="153"/>
      <c r="BJ60" s="153"/>
      <c r="BK60" s="153"/>
      <c r="BL60" s="153"/>
      <c r="BM60" s="153"/>
      <c r="BN60" s="153"/>
      <c r="BO60" s="153"/>
      <c r="BP60" s="153"/>
      <c r="BQ60" s="153"/>
      <c r="BR60" s="153"/>
      <c r="BS60" s="153"/>
      <c r="BT60" s="153"/>
      <c r="BU60" s="153"/>
      <c r="BV60" s="153"/>
      <c r="BW60" s="153"/>
      <c r="BX60" s="153"/>
      <c r="BY60" s="153"/>
      <c r="BZ60" s="153"/>
      <c r="CA60" s="153"/>
      <c r="CB60" s="153"/>
      <c r="CC60" s="153"/>
      <c r="CD60" s="153"/>
      <c r="CE60" s="153"/>
      <c r="CF60" s="153"/>
      <c r="CG60" s="153"/>
      <c r="CH60" s="153"/>
      <c r="CI60" s="153"/>
      <c r="CJ60" s="153"/>
      <c r="CK60" s="153"/>
      <c r="CL60" s="153"/>
      <c r="CM60" s="153"/>
      <c r="CN60" s="153"/>
      <c r="CO60" s="153"/>
      <c r="CP60" s="153"/>
      <c r="CQ60" s="153"/>
      <c r="CR60" s="153"/>
      <c r="CS60" s="153"/>
      <c r="CT60" s="153"/>
      <c r="CU60" s="153"/>
      <c r="CV60" s="153"/>
      <c r="CW60" s="153"/>
      <c r="CX60" s="153"/>
      <c r="CY60" s="153"/>
      <c r="CZ60" s="153"/>
      <c r="DA60" s="153"/>
      <c r="DB60" s="153"/>
      <c r="DC60" s="153"/>
    </row>
    <row r="61" spans="2:107" ht="14.15" customHeight="1">
      <c r="X61" s="153"/>
      <c r="Y61" s="181"/>
      <c r="Z61" s="153"/>
      <c r="AA61" s="153"/>
      <c r="AB61" s="153"/>
      <c r="AC61" s="153"/>
      <c r="AD61" s="153"/>
      <c r="AE61" s="153"/>
      <c r="AF61" s="153"/>
      <c r="AG61" s="153"/>
      <c r="AH61" s="153"/>
      <c r="AI61" s="153"/>
      <c r="AJ61" s="153"/>
      <c r="AK61" s="153"/>
      <c r="AL61" s="153"/>
      <c r="AM61" s="153"/>
      <c r="AN61" s="153"/>
      <c r="AO61" s="153"/>
      <c r="AP61" s="153"/>
      <c r="AQ61" s="153"/>
      <c r="AR61" s="153"/>
      <c r="AS61" s="153"/>
      <c r="AT61" s="153"/>
      <c r="AU61" s="153"/>
      <c r="AV61" s="153"/>
      <c r="AW61" s="153"/>
      <c r="AX61" s="153"/>
      <c r="AY61" s="153"/>
      <c r="AZ61" s="153"/>
      <c r="BA61" s="153"/>
      <c r="BB61" s="153"/>
      <c r="BC61" s="153"/>
      <c r="BD61" s="153"/>
      <c r="BE61" s="153"/>
      <c r="BF61" s="153"/>
      <c r="BG61" s="153"/>
      <c r="BH61" s="153"/>
      <c r="BI61" s="153"/>
      <c r="BJ61" s="153"/>
      <c r="BK61" s="153"/>
      <c r="BL61" s="153"/>
      <c r="BM61" s="153"/>
      <c r="BN61" s="153"/>
      <c r="BO61" s="153"/>
      <c r="BP61" s="153"/>
      <c r="BQ61" s="153"/>
      <c r="BR61" s="153"/>
      <c r="BS61" s="153"/>
      <c r="BT61" s="153"/>
      <c r="BU61" s="153"/>
      <c r="BV61" s="153"/>
      <c r="BW61" s="153"/>
      <c r="BX61" s="153"/>
      <c r="BY61" s="153"/>
      <c r="BZ61" s="153"/>
      <c r="CA61" s="153"/>
      <c r="CB61" s="153"/>
      <c r="CC61" s="153"/>
      <c r="CD61" s="153"/>
      <c r="CE61" s="153"/>
      <c r="CF61" s="153"/>
      <c r="CG61" s="153"/>
      <c r="CH61" s="153"/>
      <c r="CI61" s="153"/>
      <c r="CJ61" s="153"/>
      <c r="CK61" s="153"/>
      <c r="CL61" s="153"/>
      <c r="CM61" s="153"/>
      <c r="CN61" s="153"/>
      <c r="CO61" s="153"/>
      <c r="CP61" s="153"/>
      <c r="CQ61" s="153"/>
      <c r="CR61" s="153"/>
      <c r="CS61" s="153"/>
      <c r="CT61" s="153"/>
      <c r="CU61" s="153"/>
      <c r="CV61" s="153"/>
      <c r="CW61" s="153"/>
      <c r="CX61" s="153"/>
      <c r="CY61" s="153"/>
      <c r="CZ61" s="153"/>
      <c r="DA61" s="153"/>
      <c r="DB61" s="153"/>
      <c r="DC61" s="153"/>
    </row>
    <row r="62" spans="2:107" ht="14.15" customHeight="1">
      <c r="X62" s="153"/>
      <c r="Y62" s="181"/>
      <c r="Z62" s="153"/>
      <c r="AA62" s="153"/>
      <c r="AB62" s="153"/>
      <c r="AC62" s="153"/>
      <c r="AD62" s="153"/>
      <c r="AE62" s="153"/>
      <c r="AF62" s="153"/>
      <c r="AG62" s="153"/>
      <c r="AH62" s="153"/>
      <c r="AI62" s="153"/>
      <c r="AJ62" s="153"/>
      <c r="AK62" s="153"/>
      <c r="AL62" s="153"/>
      <c r="AM62" s="153"/>
      <c r="AN62" s="153"/>
      <c r="AO62" s="153"/>
      <c r="AP62" s="153"/>
      <c r="AQ62" s="153"/>
      <c r="AR62" s="153"/>
      <c r="AS62" s="153"/>
      <c r="AT62" s="153"/>
      <c r="AU62" s="153"/>
      <c r="AV62" s="153"/>
      <c r="AW62" s="153"/>
      <c r="AX62" s="153"/>
      <c r="AY62" s="153"/>
      <c r="AZ62" s="153"/>
      <c r="BA62" s="153"/>
      <c r="BB62" s="153"/>
      <c r="BC62" s="153"/>
      <c r="BD62" s="153"/>
      <c r="BE62" s="153"/>
      <c r="BF62" s="153"/>
      <c r="BG62" s="153"/>
      <c r="BH62" s="153"/>
      <c r="BI62" s="153"/>
      <c r="BJ62" s="153"/>
      <c r="BK62" s="153"/>
      <c r="BL62" s="153"/>
      <c r="BM62" s="153"/>
      <c r="BN62" s="153"/>
      <c r="BO62" s="153"/>
      <c r="BP62" s="153"/>
      <c r="BQ62" s="153"/>
      <c r="BR62" s="153"/>
      <c r="BS62" s="153"/>
      <c r="BT62" s="153"/>
      <c r="BU62" s="153"/>
      <c r="BV62" s="153"/>
      <c r="BW62" s="153"/>
      <c r="BX62" s="153"/>
      <c r="BY62" s="153"/>
      <c r="BZ62" s="153"/>
      <c r="CA62" s="153"/>
      <c r="CB62" s="153"/>
      <c r="CC62" s="153"/>
      <c r="CD62" s="153"/>
      <c r="CE62" s="153"/>
      <c r="CF62" s="153"/>
      <c r="CG62" s="153"/>
      <c r="CH62" s="153"/>
      <c r="CI62" s="153"/>
      <c r="CJ62" s="153"/>
      <c r="CK62" s="153"/>
      <c r="CL62" s="153"/>
      <c r="CM62" s="153"/>
      <c r="CN62" s="153"/>
      <c r="CO62" s="153"/>
      <c r="CP62" s="153"/>
      <c r="CQ62" s="153"/>
      <c r="CR62" s="153"/>
      <c r="CS62" s="153"/>
      <c r="CT62" s="153"/>
      <c r="CU62" s="153"/>
      <c r="CV62" s="153"/>
      <c r="CW62" s="153"/>
      <c r="CX62" s="153"/>
      <c r="CY62" s="153"/>
      <c r="CZ62" s="153"/>
      <c r="DA62" s="153"/>
      <c r="DB62" s="153"/>
      <c r="DC62" s="153"/>
    </row>
    <row r="63" spans="2:107" ht="14.15" customHeight="1"/>
    <row r="64" spans="2:107" ht="14.15" customHeight="1"/>
    <row r="65" spans="3:3" ht="14.15" customHeight="1"/>
    <row r="66" spans="3:3" ht="14.15" customHeight="1">
      <c r="C66" s="45"/>
    </row>
    <row r="67" spans="3:3">
      <c r="C67" s="45"/>
    </row>
    <row r="70" spans="3:3">
      <c r="C70" s="45"/>
    </row>
    <row r="72" spans="3:3">
      <c r="C72" s="45"/>
    </row>
    <row r="73" spans="3:3">
      <c r="C73" s="45"/>
    </row>
    <row r="76" spans="3:3">
      <c r="C76" s="46"/>
    </row>
    <row r="77" spans="3:3">
      <c r="C77" s="45"/>
    </row>
    <row r="79" spans="3:3">
      <c r="C79" s="45"/>
    </row>
    <row r="83" spans="3:3">
      <c r="C83" s="45"/>
    </row>
    <row r="84" spans="3:3">
      <c r="C84" s="45"/>
    </row>
    <row r="85" spans="3:3">
      <c r="C85" s="45"/>
    </row>
    <row r="87" spans="3:3">
      <c r="C87" s="45"/>
    </row>
    <row r="89" spans="3:3">
      <c r="C89" s="45"/>
    </row>
    <row r="90" spans="3:3">
      <c r="C90" s="45"/>
    </row>
    <row r="92" spans="3:3">
      <c r="C92" s="45"/>
    </row>
    <row r="93" spans="3:3">
      <c r="C93" s="45"/>
    </row>
    <row r="95" spans="3:3">
      <c r="C95" s="45"/>
    </row>
    <row r="97" spans="3:3">
      <c r="C97" s="45"/>
    </row>
    <row r="99" spans="3:3">
      <c r="C99" s="45"/>
    </row>
    <row r="101" spans="3:3">
      <c r="C101" s="45"/>
    </row>
    <row r="102" spans="3:3">
      <c r="C102" s="45"/>
    </row>
    <row r="103" spans="3:3">
      <c r="C103" s="45"/>
    </row>
    <row r="104" spans="3:3">
      <c r="C104" s="45"/>
    </row>
    <row r="106" spans="3:3">
      <c r="C106" s="45"/>
    </row>
    <row r="108" spans="3:3">
      <c r="C108" s="45"/>
    </row>
    <row r="109" spans="3:3">
      <c r="C109" s="45"/>
    </row>
    <row r="110" spans="3:3">
      <c r="C110" s="45"/>
    </row>
    <row r="112" spans="3:3">
      <c r="C112" s="45"/>
    </row>
  </sheetData>
  <sheetProtection selectLockedCells="1"/>
  <mergeCells count="91">
    <mergeCell ref="D50:S50"/>
    <mergeCell ref="T50:W50"/>
    <mergeCell ref="AA51:AC51"/>
    <mergeCell ref="AA52:AC53"/>
    <mergeCell ref="B5:O6"/>
    <mergeCell ref="D47:S47"/>
    <mergeCell ref="T47:W47"/>
    <mergeCell ref="D48:S48"/>
    <mergeCell ref="T48:W48"/>
    <mergeCell ref="D49:S49"/>
    <mergeCell ref="T49:W49"/>
    <mergeCell ref="D44:N44"/>
    <mergeCell ref="O44:R44"/>
    <mergeCell ref="D45:S45"/>
    <mergeCell ref="T45:W45"/>
    <mergeCell ref="D46:S46"/>
    <mergeCell ref="D39:N39"/>
    <mergeCell ref="O39:R39"/>
    <mergeCell ref="D40:N40"/>
    <mergeCell ref="O40:R40"/>
    <mergeCell ref="T46:W46"/>
    <mergeCell ref="D41:N41"/>
    <mergeCell ref="O41:R41"/>
    <mergeCell ref="D42:N42"/>
    <mergeCell ref="O42:R42"/>
    <mergeCell ref="D43:N43"/>
    <mergeCell ref="O43:R43"/>
    <mergeCell ref="D36:N36"/>
    <mergeCell ref="O36:R36"/>
    <mergeCell ref="D37:N37"/>
    <mergeCell ref="O37:R37"/>
    <mergeCell ref="D38:N38"/>
    <mergeCell ref="O38:R38"/>
    <mergeCell ref="D33:N33"/>
    <mergeCell ref="O33:R33"/>
    <mergeCell ref="D34:N34"/>
    <mergeCell ref="O34:R34"/>
    <mergeCell ref="D35:N35"/>
    <mergeCell ref="O35:R35"/>
    <mergeCell ref="D30:N30"/>
    <mergeCell ref="O30:R30"/>
    <mergeCell ref="D31:N31"/>
    <mergeCell ref="O31:R31"/>
    <mergeCell ref="D32:N32"/>
    <mergeCell ref="O32:R32"/>
    <mergeCell ref="D27:N27"/>
    <mergeCell ref="O27:R27"/>
    <mergeCell ref="D28:N28"/>
    <mergeCell ref="O28:R28"/>
    <mergeCell ref="D29:N29"/>
    <mergeCell ref="O29:R29"/>
    <mergeCell ref="D24:N24"/>
    <mergeCell ref="O24:R24"/>
    <mergeCell ref="D25:N25"/>
    <mergeCell ref="O25:R25"/>
    <mergeCell ref="D26:N26"/>
    <mergeCell ref="O26:R26"/>
    <mergeCell ref="D21:N21"/>
    <mergeCell ref="O21:R21"/>
    <mergeCell ref="D22:N22"/>
    <mergeCell ref="O22:R22"/>
    <mergeCell ref="D23:N23"/>
    <mergeCell ref="O23:R23"/>
    <mergeCell ref="D17:S17"/>
    <mergeCell ref="T17:W17"/>
    <mergeCell ref="B18:S18"/>
    <mergeCell ref="T18:W18"/>
    <mergeCell ref="D20:N20"/>
    <mergeCell ref="O20:R20"/>
    <mergeCell ref="T13:W13"/>
    <mergeCell ref="T14:W14"/>
    <mergeCell ref="D8:N8"/>
    <mergeCell ref="D16:N16"/>
    <mergeCell ref="O16:R16"/>
    <mergeCell ref="D15:N15"/>
    <mergeCell ref="O15:R15"/>
    <mergeCell ref="D9:N9"/>
    <mergeCell ref="O9:R9"/>
    <mergeCell ref="D10:N10"/>
    <mergeCell ref="O10:R10"/>
    <mergeCell ref="D11:N11"/>
    <mergeCell ref="O11:R11"/>
    <mergeCell ref="D12:N12"/>
    <mergeCell ref="O12:R12"/>
    <mergeCell ref="D13:S13"/>
    <mergeCell ref="O8:R8"/>
    <mergeCell ref="B1:W1"/>
    <mergeCell ref="B2:W2"/>
    <mergeCell ref="B3:I4"/>
    <mergeCell ref="AA3:AA4"/>
    <mergeCell ref="P6:W6"/>
  </mergeCells>
  <phoneticPr fontId="20"/>
  <conditionalFormatting sqref="B51:S51 AD53 AA52 B7:Y50">
    <cfRule type="cellIs" dxfId="5" priority="3" stopIfTrue="1" operator="equal">
      <formula>"OK"</formula>
    </cfRule>
  </conditionalFormatting>
  <conditionalFormatting sqref="Y51">
    <cfRule type="cellIs" dxfId="4" priority="2" stopIfTrue="1" operator="equal">
      <formula>"OK"</formula>
    </cfRule>
  </conditionalFormatting>
  <conditionalFormatting sqref="Y3:Y4">
    <cfRule type="cellIs" dxfId="3" priority="1" stopIfTrue="1" operator="equal">
      <formula>"OK"</formula>
    </cfRule>
  </conditionalFormatting>
  <printOptions horizontalCentered="1"/>
  <pageMargins left="0.43307086614173229" right="0.43307086614173229" top="0.39370078740157483" bottom="0.45" header="0.51181102362204722" footer="0.46"/>
  <pageSetup paperSize="9" scale="70" orientation="portrait" blackAndWhite="1" cellComments="asDisplayed" r:id="rId1"/>
  <headerFooter alignWithMargins="0"/>
  <rowBreaks count="1" manualBreakCount="1">
    <brk id="56" max="23"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C59"/>
  <sheetViews>
    <sheetView zoomScaleNormal="100" zoomScaleSheetLayoutView="100" workbookViewId="0">
      <selection activeCell="O14" sqref="O14"/>
    </sheetView>
  </sheetViews>
  <sheetFormatPr defaultColWidth="3.6328125" defaultRowHeight="13"/>
  <cols>
    <col min="1" max="1" width="2.7265625" style="37" customWidth="1"/>
    <col min="2" max="2" width="1.7265625" style="37" customWidth="1"/>
    <col min="3" max="3" width="2.6328125" style="37" customWidth="1"/>
    <col min="4" max="9" width="3.6328125" style="37"/>
    <col min="10" max="10" width="2.6328125" style="37" customWidth="1"/>
    <col min="11" max="11" width="4.6328125" style="37" customWidth="1"/>
    <col min="12" max="23" width="3.6328125" style="37"/>
    <col min="24" max="24" width="4.08984375" style="75" customWidth="1"/>
    <col min="25" max="25" width="0.7265625" style="37" customWidth="1"/>
    <col min="26" max="26" width="3.6328125" style="37"/>
    <col min="27" max="27" width="10.6328125" style="37" customWidth="1"/>
    <col min="28" max="28" width="18.6328125" style="37" customWidth="1"/>
    <col min="29" max="29" width="10.6328125" style="37" customWidth="1"/>
    <col min="30" max="16384" width="3.6328125" style="37"/>
  </cols>
  <sheetData>
    <row r="1" spans="1:107" ht="27" customHeight="1">
      <c r="A1" s="36"/>
      <c r="B1" s="612" t="s">
        <v>282</v>
      </c>
      <c r="C1" s="637"/>
      <c r="D1" s="637"/>
      <c r="E1" s="637"/>
      <c r="F1" s="637"/>
      <c r="G1" s="637"/>
      <c r="H1" s="637"/>
      <c r="I1" s="637"/>
      <c r="J1" s="637"/>
      <c r="K1" s="637"/>
      <c r="L1" s="637"/>
      <c r="M1" s="637"/>
      <c r="N1" s="637"/>
      <c r="O1" s="637"/>
      <c r="P1" s="637"/>
      <c r="Q1" s="637"/>
      <c r="R1" s="637"/>
      <c r="S1" s="637"/>
      <c r="T1" s="637"/>
      <c r="U1" s="637"/>
      <c r="V1" s="637"/>
      <c r="W1" s="637"/>
      <c r="X1" s="221"/>
      <c r="Y1" s="222"/>
      <c r="Z1" s="222"/>
      <c r="AA1" s="222"/>
      <c r="AB1" s="222"/>
      <c r="AC1" s="222"/>
      <c r="AD1" s="222"/>
      <c r="AE1" s="222"/>
      <c r="AF1" s="222"/>
      <c r="AG1" s="222"/>
      <c r="AH1" s="222"/>
      <c r="AI1" s="222"/>
      <c r="AJ1" s="222"/>
      <c r="AK1" s="222"/>
      <c r="AL1" s="222"/>
      <c r="AM1" s="222"/>
      <c r="AN1" s="222"/>
      <c r="AO1" s="222"/>
      <c r="AP1" s="222"/>
      <c r="AQ1" s="222"/>
      <c r="AR1" s="222"/>
      <c r="AS1" s="222"/>
      <c r="AT1" s="222"/>
      <c r="AU1" s="222"/>
      <c r="AV1" s="222"/>
      <c r="AW1" s="222"/>
      <c r="AX1" s="222"/>
      <c r="AY1" s="222"/>
      <c r="AZ1" s="222"/>
      <c r="BA1" s="222"/>
      <c r="BB1" s="222"/>
      <c r="BC1" s="222"/>
      <c r="BD1" s="222"/>
      <c r="BE1" s="222"/>
      <c r="BF1" s="222"/>
      <c r="BG1" s="222"/>
      <c r="BH1" s="222"/>
      <c r="BI1" s="222"/>
      <c r="BJ1" s="222"/>
      <c r="BK1" s="222"/>
      <c r="BL1" s="222"/>
      <c r="BM1" s="222"/>
      <c r="BN1" s="222"/>
      <c r="BO1" s="222"/>
      <c r="BP1" s="222"/>
      <c r="BQ1" s="222"/>
      <c r="BR1" s="222"/>
      <c r="BS1" s="222"/>
      <c r="BT1" s="222"/>
      <c r="BU1" s="222"/>
      <c r="BV1" s="222"/>
      <c r="BW1" s="222"/>
      <c r="BX1" s="222"/>
      <c r="BY1" s="222"/>
      <c r="BZ1" s="222"/>
      <c r="CA1" s="222"/>
      <c r="CB1" s="222"/>
      <c r="CC1" s="222"/>
      <c r="CD1" s="222"/>
      <c r="CE1" s="222"/>
      <c r="CF1" s="222"/>
      <c r="CG1" s="222"/>
      <c r="CH1" s="222"/>
      <c r="CI1" s="222"/>
      <c r="CJ1" s="222"/>
      <c r="CK1" s="222"/>
      <c r="CL1" s="222"/>
      <c r="CM1" s="222"/>
      <c r="CN1" s="222"/>
      <c r="CO1" s="222"/>
      <c r="CP1" s="222"/>
      <c r="CQ1" s="222"/>
      <c r="CR1" s="222"/>
      <c r="CS1" s="222"/>
      <c r="CT1" s="222"/>
      <c r="CU1" s="222"/>
      <c r="CV1" s="222"/>
      <c r="CW1" s="222"/>
      <c r="CX1" s="222"/>
      <c r="CY1" s="222"/>
      <c r="CZ1" s="222"/>
      <c r="DA1" s="222"/>
      <c r="DB1" s="222"/>
      <c r="DC1" s="222"/>
    </row>
    <row r="2" spans="1:107" ht="45" customHeight="1">
      <c r="B2" s="638" t="s">
        <v>308</v>
      </c>
      <c r="C2" s="638"/>
      <c r="D2" s="638"/>
      <c r="E2" s="638"/>
      <c r="F2" s="638"/>
      <c r="G2" s="638"/>
      <c r="H2" s="638"/>
      <c r="I2" s="638"/>
      <c r="J2" s="638"/>
      <c r="K2" s="638"/>
      <c r="L2" s="638"/>
      <c r="M2" s="638"/>
      <c r="N2" s="638"/>
      <c r="O2" s="638"/>
      <c r="P2" s="638"/>
      <c r="Q2" s="638"/>
      <c r="R2" s="638"/>
      <c r="S2" s="638"/>
      <c r="T2" s="638"/>
      <c r="U2" s="638"/>
      <c r="V2" s="638"/>
      <c r="W2" s="638"/>
      <c r="X2" s="223"/>
      <c r="Y2" s="222"/>
      <c r="Z2" s="222"/>
      <c r="AA2" s="222"/>
      <c r="AB2" s="222"/>
      <c r="AC2" s="224"/>
      <c r="AD2" s="222"/>
      <c r="AE2" s="222"/>
      <c r="AF2" s="222"/>
      <c r="AG2" s="222"/>
      <c r="AH2" s="222"/>
      <c r="AI2" s="222"/>
      <c r="AJ2" s="222"/>
      <c r="AK2" s="222"/>
      <c r="AL2" s="222"/>
      <c r="AM2" s="222"/>
      <c r="AN2" s="222"/>
      <c r="AO2" s="222"/>
      <c r="AP2" s="222"/>
      <c r="AQ2" s="222"/>
      <c r="AR2" s="222"/>
      <c r="AS2" s="222"/>
      <c r="AT2" s="222"/>
      <c r="AU2" s="222"/>
      <c r="AV2" s="222"/>
      <c r="AW2" s="222"/>
      <c r="AX2" s="222"/>
      <c r="AY2" s="222"/>
      <c r="AZ2" s="222"/>
      <c r="BA2" s="222"/>
      <c r="BB2" s="222"/>
      <c r="BC2" s="222"/>
      <c r="BD2" s="222"/>
      <c r="BE2" s="222"/>
      <c r="BF2" s="222"/>
      <c r="BG2" s="222"/>
      <c r="BH2" s="222"/>
      <c r="BI2" s="222"/>
      <c r="BJ2" s="222"/>
      <c r="BK2" s="222"/>
      <c r="BL2" s="222"/>
      <c r="BM2" s="222"/>
      <c r="BN2" s="222"/>
      <c r="BO2" s="222"/>
      <c r="BP2" s="222"/>
      <c r="BQ2" s="222"/>
      <c r="BR2" s="222"/>
      <c r="BS2" s="222"/>
      <c r="BT2" s="222"/>
      <c r="BU2" s="222"/>
      <c r="BV2" s="222"/>
      <c r="BW2" s="222"/>
      <c r="BX2" s="222"/>
      <c r="BY2" s="222"/>
      <c r="BZ2" s="222"/>
      <c r="CA2" s="222"/>
      <c r="CB2" s="222"/>
      <c r="CC2" s="222"/>
      <c r="CD2" s="222"/>
      <c r="CE2" s="222"/>
      <c r="CF2" s="222"/>
      <c r="CG2" s="222"/>
      <c r="CH2" s="222"/>
      <c r="CI2" s="222"/>
      <c r="CJ2" s="222"/>
      <c r="CK2" s="222"/>
      <c r="CL2" s="222"/>
      <c r="CM2" s="222"/>
      <c r="CN2" s="222"/>
      <c r="CO2" s="222"/>
      <c r="CP2" s="222"/>
      <c r="CQ2" s="222"/>
      <c r="CR2" s="222"/>
      <c r="CS2" s="222"/>
      <c r="CT2" s="222"/>
      <c r="CU2" s="222"/>
      <c r="CV2" s="222"/>
      <c r="CW2" s="222"/>
      <c r="CX2" s="222"/>
      <c r="CY2" s="222"/>
      <c r="CZ2" s="222"/>
      <c r="DA2" s="222"/>
      <c r="DB2" s="222"/>
      <c r="DC2" s="222"/>
    </row>
    <row r="3" spans="1:107" ht="14.15" customHeight="1">
      <c r="X3" s="157"/>
      <c r="Y3" s="222"/>
      <c r="Z3" s="222"/>
      <c r="AA3" s="222"/>
      <c r="AB3" s="222"/>
      <c r="AC3" s="222"/>
      <c r="AD3" s="222"/>
      <c r="AE3" s="222"/>
      <c r="AF3" s="222"/>
      <c r="AG3" s="222"/>
      <c r="AH3" s="222"/>
      <c r="AI3" s="222"/>
      <c r="AJ3" s="222"/>
      <c r="AK3" s="222"/>
      <c r="AL3" s="222"/>
      <c r="AM3" s="222"/>
      <c r="AN3" s="222"/>
      <c r="AO3" s="222"/>
      <c r="AP3" s="222"/>
      <c r="AQ3" s="222"/>
      <c r="AR3" s="222"/>
      <c r="AS3" s="222"/>
      <c r="AT3" s="222"/>
      <c r="AU3" s="222"/>
      <c r="AV3" s="222"/>
      <c r="AW3" s="222"/>
      <c r="AX3" s="222"/>
      <c r="AY3" s="222"/>
      <c r="AZ3" s="222"/>
      <c r="BA3" s="222"/>
      <c r="BB3" s="222"/>
      <c r="BC3" s="222"/>
      <c r="BD3" s="222"/>
      <c r="BE3" s="222"/>
      <c r="BF3" s="222"/>
      <c r="BG3" s="222"/>
      <c r="BH3" s="222"/>
      <c r="BI3" s="222"/>
      <c r="BJ3" s="222"/>
      <c r="BK3" s="222"/>
      <c r="BL3" s="222"/>
      <c r="BM3" s="222"/>
      <c r="BN3" s="222"/>
      <c r="BO3" s="222"/>
      <c r="BP3" s="222"/>
      <c r="BQ3" s="222"/>
      <c r="BR3" s="222"/>
      <c r="BS3" s="222"/>
      <c r="BT3" s="222"/>
      <c r="BU3" s="222"/>
      <c r="BV3" s="222"/>
      <c r="BW3" s="222"/>
      <c r="BX3" s="222"/>
      <c r="BY3" s="222"/>
      <c r="BZ3" s="222"/>
      <c r="CA3" s="222"/>
      <c r="CB3" s="222"/>
      <c r="CC3" s="222"/>
      <c r="CD3" s="222"/>
      <c r="CE3" s="222"/>
      <c r="CF3" s="222"/>
      <c r="CG3" s="222"/>
      <c r="CH3" s="222"/>
      <c r="CI3" s="222"/>
      <c r="CJ3" s="222"/>
      <c r="CK3" s="222"/>
      <c r="CL3" s="222"/>
      <c r="CM3" s="222"/>
      <c r="CN3" s="222"/>
      <c r="CO3" s="222"/>
      <c r="CP3" s="222"/>
      <c r="CQ3" s="222"/>
      <c r="CR3" s="222"/>
      <c r="CS3" s="222"/>
      <c r="CT3" s="222"/>
      <c r="CU3" s="222"/>
      <c r="CV3" s="222"/>
      <c r="CW3" s="222"/>
      <c r="CX3" s="222"/>
      <c r="CY3" s="222"/>
      <c r="CZ3" s="222"/>
      <c r="DA3" s="222"/>
      <c r="DB3" s="222"/>
      <c r="DC3" s="222"/>
    </row>
    <row r="4" spans="1:107" ht="14.15" customHeight="1">
      <c r="X4" s="157"/>
      <c r="Y4" s="222"/>
      <c r="Z4" s="222"/>
      <c r="AA4" s="222"/>
      <c r="AB4" s="222"/>
      <c r="AC4" s="222"/>
      <c r="AD4" s="222"/>
      <c r="AE4" s="222"/>
      <c r="AF4" s="222"/>
      <c r="AG4" s="222"/>
      <c r="AH4" s="222"/>
      <c r="AI4" s="222"/>
      <c r="AJ4" s="222"/>
      <c r="AK4" s="222"/>
      <c r="AL4" s="222"/>
      <c r="AM4" s="222"/>
      <c r="AN4" s="222"/>
      <c r="AO4" s="222"/>
      <c r="AP4" s="222"/>
      <c r="AQ4" s="222"/>
      <c r="AR4" s="222"/>
      <c r="AS4" s="222"/>
      <c r="AT4" s="222"/>
      <c r="AU4" s="222"/>
      <c r="AV4" s="222"/>
      <c r="AW4" s="222"/>
      <c r="AX4" s="222"/>
      <c r="AY4" s="222"/>
      <c r="AZ4" s="222"/>
      <c r="BA4" s="222"/>
      <c r="BB4" s="222"/>
      <c r="BC4" s="222"/>
      <c r="BD4" s="222"/>
      <c r="BE4" s="222"/>
      <c r="BF4" s="222"/>
      <c r="BG4" s="222"/>
      <c r="BH4" s="222"/>
      <c r="BI4" s="222"/>
      <c r="BJ4" s="222"/>
      <c r="BK4" s="222"/>
      <c r="BL4" s="222"/>
      <c r="BM4" s="222"/>
      <c r="BN4" s="222"/>
      <c r="BO4" s="222"/>
      <c r="BP4" s="222"/>
      <c r="BQ4" s="222"/>
      <c r="BR4" s="222"/>
      <c r="BS4" s="222"/>
      <c r="BT4" s="222"/>
      <c r="BU4" s="222"/>
      <c r="BV4" s="222"/>
      <c r="BW4" s="222"/>
      <c r="BX4" s="222"/>
      <c r="BY4" s="222"/>
      <c r="BZ4" s="222"/>
      <c r="CA4" s="222"/>
      <c r="CB4" s="222"/>
      <c r="CC4" s="222"/>
      <c r="CD4" s="222"/>
      <c r="CE4" s="222"/>
      <c r="CF4" s="222"/>
      <c r="CG4" s="222"/>
      <c r="CH4" s="222"/>
      <c r="CI4" s="222"/>
      <c r="CJ4" s="222"/>
      <c r="CK4" s="222"/>
      <c r="CL4" s="222"/>
      <c r="CM4" s="222"/>
      <c r="CN4" s="222"/>
      <c r="CO4" s="222"/>
      <c r="CP4" s="222"/>
      <c r="CQ4" s="222"/>
      <c r="CR4" s="222"/>
      <c r="CS4" s="222"/>
      <c r="CT4" s="222"/>
      <c r="CU4" s="222"/>
      <c r="CV4" s="222"/>
      <c r="CW4" s="222"/>
      <c r="CX4" s="222"/>
      <c r="CY4" s="222"/>
      <c r="CZ4" s="222"/>
      <c r="DA4" s="222"/>
      <c r="DB4" s="222"/>
      <c r="DC4" s="222"/>
    </row>
    <row r="5" spans="1:107" ht="14.15" customHeight="1">
      <c r="X5" s="157"/>
      <c r="Y5" s="222"/>
      <c r="Z5" s="222"/>
      <c r="AA5" s="222"/>
      <c r="AB5" s="222"/>
      <c r="AC5" s="222"/>
      <c r="AD5" s="222"/>
      <c r="AE5" s="222"/>
      <c r="AF5" s="222"/>
      <c r="AG5" s="222"/>
      <c r="AH5" s="222"/>
      <c r="AI5" s="222"/>
      <c r="AJ5" s="222"/>
      <c r="AK5" s="222"/>
      <c r="AL5" s="222"/>
      <c r="AM5" s="222"/>
      <c r="AN5" s="222"/>
      <c r="AO5" s="222"/>
      <c r="AP5" s="222"/>
      <c r="AQ5" s="222"/>
      <c r="AR5" s="222"/>
      <c r="AS5" s="222"/>
      <c r="AT5" s="222"/>
      <c r="AU5" s="222"/>
      <c r="AV5" s="222"/>
      <c r="AW5" s="222"/>
      <c r="AX5" s="222"/>
      <c r="AY5" s="222"/>
      <c r="AZ5" s="222"/>
      <c r="BA5" s="222"/>
      <c r="BB5" s="222"/>
      <c r="BC5" s="222"/>
      <c r="BD5" s="222"/>
      <c r="BE5" s="222"/>
      <c r="BF5" s="222"/>
      <c r="BG5" s="222"/>
      <c r="BH5" s="222"/>
      <c r="BI5" s="222"/>
      <c r="BJ5" s="222"/>
      <c r="BK5" s="222"/>
      <c r="BL5" s="222"/>
      <c r="BM5" s="222"/>
      <c r="BN5" s="222"/>
      <c r="BO5" s="222"/>
      <c r="BP5" s="222"/>
      <c r="BQ5" s="222"/>
      <c r="BR5" s="222"/>
      <c r="BS5" s="222"/>
      <c r="BT5" s="222"/>
      <c r="BU5" s="222"/>
      <c r="BV5" s="222"/>
      <c r="BW5" s="222"/>
      <c r="BX5" s="222"/>
      <c r="BY5" s="222"/>
      <c r="BZ5" s="222"/>
      <c r="CA5" s="222"/>
      <c r="CB5" s="222"/>
      <c r="CC5" s="222"/>
      <c r="CD5" s="222"/>
      <c r="CE5" s="222"/>
      <c r="CF5" s="222"/>
      <c r="CG5" s="222"/>
      <c r="CH5" s="222"/>
      <c r="CI5" s="222"/>
      <c r="CJ5" s="222"/>
      <c r="CK5" s="222"/>
      <c r="CL5" s="222"/>
      <c r="CM5" s="222"/>
      <c r="CN5" s="222"/>
      <c r="CO5" s="222"/>
      <c r="CP5" s="222"/>
      <c r="CQ5" s="222"/>
      <c r="CR5" s="222"/>
      <c r="CS5" s="222"/>
      <c r="CT5" s="222"/>
      <c r="CU5" s="222"/>
      <c r="CV5" s="222"/>
      <c r="CW5" s="222"/>
      <c r="CX5" s="222"/>
      <c r="CY5" s="222"/>
      <c r="CZ5" s="222"/>
      <c r="DA5" s="222"/>
      <c r="DB5" s="222"/>
      <c r="DC5" s="222"/>
    </row>
    <row r="6" spans="1:107" ht="14.15" customHeight="1">
      <c r="X6" s="157"/>
      <c r="Y6" s="222"/>
      <c r="Z6" s="222"/>
      <c r="AA6" s="222"/>
      <c r="AB6" s="222"/>
      <c r="AC6" s="222"/>
      <c r="AD6" s="222"/>
      <c r="AE6" s="222"/>
      <c r="AF6" s="222"/>
      <c r="AG6" s="222"/>
      <c r="AH6" s="222"/>
      <c r="AI6" s="222"/>
      <c r="AJ6" s="222"/>
      <c r="AK6" s="222"/>
      <c r="AL6" s="222"/>
      <c r="AM6" s="222"/>
      <c r="AN6" s="222"/>
      <c r="AO6" s="222"/>
      <c r="AP6" s="222"/>
      <c r="AQ6" s="222"/>
      <c r="AR6" s="222"/>
      <c r="AS6" s="222"/>
      <c r="AT6" s="222"/>
      <c r="AU6" s="222"/>
      <c r="AV6" s="222"/>
      <c r="AW6" s="222"/>
      <c r="AX6" s="222"/>
      <c r="AY6" s="222"/>
      <c r="AZ6" s="222"/>
      <c r="BA6" s="222"/>
      <c r="BB6" s="222"/>
      <c r="BC6" s="222"/>
      <c r="BD6" s="222"/>
      <c r="BE6" s="222"/>
      <c r="BF6" s="222"/>
      <c r="BG6" s="222"/>
      <c r="BH6" s="222"/>
      <c r="BI6" s="222"/>
      <c r="BJ6" s="222"/>
      <c r="BK6" s="222"/>
      <c r="BL6" s="222"/>
      <c r="BM6" s="222"/>
      <c r="BN6" s="222"/>
      <c r="BO6" s="222"/>
      <c r="BP6" s="222"/>
      <c r="BQ6" s="222"/>
      <c r="BR6" s="222"/>
      <c r="BS6" s="222"/>
      <c r="BT6" s="222"/>
      <c r="BU6" s="222"/>
      <c r="BV6" s="222"/>
      <c r="BW6" s="222"/>
      <c r="BX6" s="222"/>
      <c r="BY6" s="222"/>
      <c r="BZ6" s="222"/>
      <c r="CA6" s="222"/>
      <c r="CB6" s="222"/>
      <c r="CC6" s="222"/>
      <c r="CD6" s="222"/>
      <c r="CE6" s="222"/>
      <c r="CF6" s="222"/>
      <c r="CG6" s="222"/>
      <c r="CH6" s="222"/>
      <c r="CI6" s="222"/>
      <c r="CJ6" s="222"/>
      <c r="CK6" s="222"/>
      <c r="CL6" s="222"/>
      <c r="CM6" s="222"/>
      <c r="CN6" s="222"/>
      <c r="CO6" s="222"/>
      <c r="CP6" s="222"/>
      <c r="CQ6" s="222"/>
      <c r="CR6" s="222"/>
      <c r="CS6" s="222"/>
      <c r="CT6" s="222"/>
      <c r="CU6" s="222"/>
      <c r="CV6" s="222"/>
      <c r="CW6" s="222"/>
      <c r="CX6" s="222"/>
      <c r="CY6" s="222"/>
      <c r="CZ6" s="222"/>
      <c r="DA6" s="222"/>
      <c r="DB6" s="222"/>
      <c r="DC6" s="222"/>
    </row>
    <row r="7" spans="1:107" ht="14.15" customHeight="1">
      <c r="X7" s="157"/>
      <c r="Y7" s="222"/>
      <c r="Z7" s="222"/>
      <c r="AA7" s="222"/>
      <c r="AB7" s="222"/>
      <c r="AC7" s="222"/>
      <c r="AD7" s="222"/>
      <c r="AE7" s="222"/>
      <c r="AF7" s="222"/>
      <c r="AG7" s="222"/>
      <c r="AH7" s="222"/>
      <c r="AI7" s="222"/>
      <c r="AJ7" s="222"/>
      <c r="AK7" s="222"/>
      <c r="AL7" s="222"/>
      <c r="AM7" s="222"/>
      <c r="AN7" s="222"/>
      <c r="AO7" s="222"/>
      <c r="AP7" s="222"/>
      <c r="AQ7" s="222"/>
      <c r="AR7" s="222"/>
      <c r="AS7" s="222"/>
      <c r="AT7" s="222"/>
      <c r="AU7" s="222"/>
      <c r="AV7" s="222"/>
      <c r="AW7" s="222"/>
      <c r="AX7" s="222"/>
      <c r="AY7" s="222"/>
      <c r="AZ7" s="222"/>
      <c r="BA7" s="222"/>
      <c r="BB7" s="222"/>
      <c r="BC7" s="222"/>
      <c r="BD7" s="222"/>
      <c r="BE7" s="222"/>
      <c r="BF7" s="222"/>
      <c r="BG7" s="222"/>
      <c r="BH7" s="222"/>
      <c r="BI7" s="222"/>
      <c r="BJ7" s="222"/>
      <c r="BK7" s="222"/>
      <c r="BL7" s="222"/>
      <c r="BM7" s="222"/>
      <c r="BN7" s="222"/>
      <c r="BO7" s="222"/>
      <c r="BP7" s="222"/>
      <c r="BQ7" s="222"/>
      <c r="BR7" s="222"/>
      <c r="BS7" s="222"/>
      <c r="BT7" s="222"/>
      <c r="BU7" s="222"/>
      <c r="BV7" s="222"/>
      <c r="BW7" s="222"/>
      <c r="BX7" s="222"/>
      <c r="BY7" s="222"/>
      <c r="BZ7" s="222"/>
      <c r="CA7" s="222"/>
      <c r="CB7" s="222"/>
      <c r="CC7" s="222"/>
      <c r="CD7" s="222"/>
      <c r="CE7" s="222"/>
      <c r="CF7" s="222"/>
      <c r="CG7" s="222"/>
      <c r="CH7" s="222"/>
      <c r="CI7" s="222"/>
      <c r="CJ7" s="222"/>
      <c r="CK7" s="222"/>
      <c r="CL7" s="222"/>
      <c r="CM7" s="222"/>
      <c r="CN7" s="222"/>
      <c r="CO7" s="222"/>
      <c r="CP7" s="222"/>
      <c r="CQ7" s="222"/>
      <c r="CR7" s="222"/>
      <c r="CS7" s="222"/>
      <c r="CT7" s="222"/>
      <c r="CU7" s="222"/>
      <c r="CV7" s="222"/>
      <c r="CW7" s="222"/>
      <c r="CX7" s="222"/>
      <c r="CY7" s="222"/>
      <c r="CZ7" s="222"/>
      <c r="DA7" s="222"/>
      <c r="DB7" s="222"/>
      <c r="DC7" s="222"/>
    </row>
    <row r="8" spans="1:107" ht="14.15" customHeight="1">
      <c r="X8" s="157"/>
      <c r="Y8" s="222"/>
      <c r="Z8" s="222"/>
      <c r="AA8" s="222"/>
      <c r="AB8" s="222"/>
      <c r="AC8" s="222"/>
      <c r="AD8" s="222"/>
      <c r="AE8" s="222"/>
      <c r="AF8" s="222"/>
      <c r="AG8" s="222"/>
      <c r="AH8" s="222"/>
      <c r="AI8" s="222"/>
      <c r="AJ8" s="222"/>
      <c r="AK8" s="222"/>
      <c r="AL8" s="222"/>
      <c r="AM8" s="222"/>
      <c r="AN8" s="222"/>
      <c r="AO8" s="222"/>
      <c r="AP8" s="222"/>
      <c r="AQ8" s="222"/>
      <c r="AR8" s="222"/>
      <c r="AS8" s="222"/>
      <c r="AT8" s="222"/>
      <c r="AU8" s="222"/>
      <c r="AV8" s="222"/>
      <c r="AW8" s="222"/>
      <c r="AX8" s="222"/>
      <c r="AY8" s="222"/>
      <c r="AZ8" s="222"/>
      <c r="BA8" s="222"/>
      <c r="BB8" s="222"/>
      <c r="BC8" s="222"/>
      <c r="BD8" s="222"/>
      <c r="BE8" s="222"/>
      <c r="BF8" s="222"/>
      <c r="BG8" s="222"/>
      <c r="BH8" s="222"/>
      <c r="BI8" s="222"/>
      <c r="BJ8" s="222"/>
      <c r="BK8" s="222"/>
      <c r="BL8" s="222"/>
      <c r="BM8" s="222"/>
      <c r="BN8" s="222"/>
      <c r="BO8" s="222"/>
      <c r="BP8" s="222"/>
      <c r="BQ8" s="222"/>
      <c r="BR8" s="222"/>
      <c r="BS8" s="222"/>
      <c r="BT8" s="222"/>
      <c r="BU8" s="222"/>
      <c r="BV8" s="222"/>
      <c r="BW8" s="222"/>
      <c r="BX8" s="222"/>
      <c r="BY8" s="222"/>
      <c r="BZ8" s="222"/>
      <c r="CA8" s="222"/>
      <c r="CB8" s="222"/>
      <c r="CC8" s="222"/>
      <c r="CD8" s="222"/>
      <c r="CE8" s="222"/>
      <c r="CF8" s="222"/>
      <c r="CG8" s="222"/>
      <c r="CH8" s="222"/>
      <c r="CI8" s="222"/>
      <c r="CJ8" s="222"/>
      <c r="CK8" s="222"/>
      <c r="CL8" s="222"/>
      <c r="CM8" s="222"/>
      <c r="CN8" s="222"/>
      <c r="CO8" s="222"/>
      <c r="CP8" s="222"/>
      <c r="CQ8" s="222"/>
      <c r="CR8" s="222"/>
      <c r="CS8" s="222"/>
      <c r="CT8" s="222"/>
      <c r="CU8" s="222"/>
      <c r="CV8" s="222"/>
      <c r="CW8" s="222"/>
      <c r="CX8" s="222"/>
      <c r="CY8" s="222"/>
      <c r="CZ8" s="222"/>
      <c r="DA8" s="222"/>
      <c r="DB8" s="222"/>
      <c r="DC8" s="222"/>
    </row>
    <row r="9" spans="1:107" ht="14.15" customHeight="1">
      <c r="X9" s="157"/>
      <c r="Y9" s="222"/>
      <c r="Z9" s="222"/>
      <c r="AA9" s="222"/>
      <c r="AB9" s="222"/>
      <c r="AC9" s="222"/>
      <c r="AD9" s="222"/>
      <c r="AE9" s="222"/>
      <c r="AF9" s="222"/>
      <c r="AG9" s="222"/>
      <c r="AH9" s="222"/>
      <c r="AI9" s="222"/>
      <c r="AJ9" s="222"/>
      <c r="AK9" s="222"/>
      <c r="AL9" s="222"/>
      <c r="AM9" s="222"/>
      <c r="AN9" s="222"/>
      <c r="AO9" s="222"/>
      <c r="AP9" s="222"/>
      <c r="AQ9" s="222"/>
      <c r="AR9" s="222"/>
      <c r="AS9" s="222"/>
      <c r="AT9" s="222"/>
      <c r="AU9" s="222"/>
      <c r="AV9" s="222"/>
      <c r="AW9" s="222"/>
      <c r="AX9" s="222"/>
      <c r="AY9" s="222"/>
      <c r="AZ9" s="222"/>
      <c r="BA9" s="222"/>
      <c r="BB9" s="222"/>
      <c r="BC9" s="222"/>
      <c r="BD9" s="222"/>
      <c r="BE9" s="222"/>
      <c r="BF9" s="222"/>
      <c r="BG9" s="222"/>
      <c r="BH9" s="222"/>
      <c r="BI9" s="222"/>
      <c r="BJ9" s="222"/>
      <c r="BK9" s="222"/>
      <c r="BL9" s="222"/>
      <c r="BM9" s="222"/>
      <c r="BN9" s="222"/>
      <c r="BO9" s="222"/>
      <c r="BP9" s="222"/>
      <c r="BQ9" s="222"/>
      <c r="BR9" s="222"/>
      <c r="BS9" s="222"/>
      <c r="BT9" s="222"/>
      <c r="BU9" s="222"/>
      <c r="BV9" s="222"/>
      <c r="BW9" s="222"/>
      <c r="BX9" s="222"/>
      <c r="BY9" s="222"/>
      <c r="BZ9" s="222"/>
      <c r="CA9" s="222"/>
      <c r="CB9" s="222"/>
      <c r="CC9" s="222"/>
      <c r="CD9" s="222"/>
      <c r="CE9" s="222"/>
      <c r="CF9" s="222"/>
      <c r="CG9" s="222"/>
      <c r="CH9" s="222"/>
      <c r="CI9" s="222"/>
      <c r="CJ9" s="222"/>
      <c r="CK9" s="222"/>
      <c r="CL9" s="222"/>
      <c r="CM9" s="222"/>
      <c r="CN9" s="222"/>
      <c r="CO9" s="222"/>
      <c r="CP9" s="222"/>
      <c r="CQ9" s="222"/>
      <c r="CR9" s="222"/>
      <c r="CS9" s="222"/>
      <c r="CT9" s="222"/>
      <c r="CU9" s="222"/>
      <c r="CV9" s="222"/>
      <c r="CW9" s="222"/>
      <c r="CX9" s="222"/>
      <c r="CY9" s="222"/>
      <c r="CZ9" s="222"/>
      <c r="DA9" s="222"/>
      <c r="DB9" s="222"/>
      <c r="DC9" s="222"/>
    </row>
    <row r="10" spans="1:107" ht="14.15" customHeight="1"/>
    <row r="11" spans="1:107" ht="14.15" customHeight="1"/>
    <row r="12" spans="1:107" ht="14.15" customHeight="1"/>
    <row r="13" spans="1:107" ht="14.15" customHeight="1">
      <c r="C13" s="45"/>
    </row>
    <row r="14" spans="1:107">
      <c r="C14" s="45"/>
    </row>
    <row r="17" spans="3:3">
      <c r="C17" s="45"/>
    </row>
    <row r="19" spans="3:3">
      <c r="C19" s="45"/>
    </row>
    <row r="20" spans="3:3">
      <c r="C20" s="45"/>
    </row>
    <row r="23" spans="3:3">
      <c r="C23" s="46"/>
    </row>
    <row r="24" spans="3:3">
      <c r="C24" s="45"/>
    </row>
    <row r="26" spans="3:3">
      <c r="C26" s="45"/>
    </row>
    <row r="30" spans="3:3">
      <c r="C30" s="45"/>
    </row>
    <row r="31" spans="3:3">
      <c r="C31" s="45"/>
    </row>
    <row r="32" spans="3:3">
      <c r="C32" s="45"/>
    </row>
    <row r="34" spans="3:3">
      <c r="C34" s="45"/>
    </row>
    <row r="36" spans="3:3">
      <c r="C36" s="45"/>
    </row>
    <row r="37" spans="3:3">
      <c r="C37" s="45"/>
    </row>
    <row r="39" spans="3:3">
      <c r="C39" s="45"/>
    </row>
    <row r="40" spans="3:3">
      <c r="C40" s="45"/>
    </row>
    <row r="42" spans="3:3">
      <c r="C42" s="45"/>
    </row>
    <row r="44" spans="3:3">
      <c r="C44" s="45"/>
    </row>
    <row r="46" spans="3:3">
      <c r="C46" s="45"/>
    </row>
    <row r="48" spans="3:3">
      <c r="C48" s="45"/>
    </row>
    <row r="49" spans="3:3">
      <c r="C49" s="45"/>
    </row>
    <row r="50" spans="3:3">
      <c r="C50" s="45"/>
    </row>
    <row r="51" spans="3:3">
      <c r="C51" s="45"/>
    </row>
    <row r="53" spans="3:3">
      <c r="C53" s="45"/>
    </row>
    <row r="55" spans="3:3">
      <c r="C55" s="45"/>
    </row>
    <row r="56" spans="3:3">
      <c r="C56" s="45"/>
    </row>
    <row r="57" spans="3:3">
      <c r="C57" s="45"/>
    </row>
    <row r="59" spans="3:3">
      <c r="C59" s="45"/>
    </row>
  </sheetData>
  <mergeCells count="2">
    <mergeCell ref="B1:W1"/>
    <mergeCell ref="B2:W2"/>
  </mergeCells>
  <phoneticPr fontId="20"/>
  <printOptions horizontalCentered="1"/>
  <pageMargins left="0.47244094488188981" right="0.43307086614173229" top="0.79" bottom="0" header="0.51181102362204722" footer="0.51181102362204722"/>
  <pageSetup paperSize="9" orientation="portrait" blackAndWhite="1"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第一面</vt:lpstr>
      <vt:lpstr>第二面</vt:lpstr>
      <vt:lpstr>別紙 </vt:lpstr>
      <vt:lpstr>定款</vt:lpstr>
      <vt:lpstr>営業経歴書</vt:lpstr>
      <vt:lpstr>測量実施金額</vt:lpstr>
      <vt:lpstr>財務事項一覧表</vt:lpstr>
      <vt:lpstr>完成測量原価報告書 </vt:lpstr>
      <vt:lpstr>自社の決算書（貸借対照表・損益計算書）</vt:lpstr>
      <vt:lpstr>納税証明書</vt:lpstr>
      <vt:lpstr>使用人数</vt:lpstr>
      <vt:lpstr>添付書類（ヘ）誓約書</vt:lpstr>
      <vt:lpstr>添付書類（ト）誓約書</vt:lpstr>
      <vt:lpstr>営業経歴書!Print_Area</vt:lpstr>
      <vt:lpstr>'完成測量原価報告書 '!Print_Area</vt:lpstr>
      <vt:lpstr>財務事項一覧表!Print_Area</vt:lpstr>
      <vt:lpstr>使用人数!Print_Area</vt:lpstr>
      <vt:lpstr>'自社の決算書（貸借対照表・損益計算書）'!Print_Area</vt:lpstr>
      <vt:lpstr>測量実施金額!Print_Area</vt:lpstr>
      <vt:lpstr>第一面!Print_Area</vt:lpstr>
      <vt:lpstr>第二面!Print_Area</vt:lpstr>
      <vt:lpstr>定款!Print_Area</vt:lpstr>
      <vt:lpstr>'添付書類（ト）誓約書'!Print_Area</vt:lpstr>
      <vt:lpstr>'添付書類（ヘ）誓約書'!Print_Area</vt:lpstr>
      <vt:lpstr>納税証明書!Print_Area</vt:lpstr>
      <vt:lpstr>'別紙 '!Print_Area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関東地方整備局</dc:creator>
  <cp:lastModifiedBy>青木 泰志</cp:lastModifiedBy>
  <cp:lastPrinted>2024-02-27T09:25:08Z</cp:lastPrinted>
  <dcterms:created xsi:type="dcterms:W3CDTF">2011-10-17T04:37:38Z</dcterms:created>
  <dcterms:modified xsi:type="dcterms:W3CDTF">2024-04-15T02:08:39Z</dcterms:modified>
</cp:coreProperties>
</file>