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heckCompatibility="1"/>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様式\240522修正\"/>
    </mc:Choice>
  </mc:AlternateContent>
  <xr:revisionPtr revIDLastSave="0" documentId="13_ncr:1_{EF67D5F0-6361-4A16-A924-FE5267087476}" xr6:coauthVersionLast="47" xr6:coauthVersionMax="47" xr10:uidLastSave="{00000000-0000-0000-0000-000000000000}"/>
  <bookViews>
    <workbookView xWindow="0" yWindow="-16320" windowWidth="29040" windowHeight="15720" tabRatio="704" xr2:uid="{00000000-000D-0000-FFFF-FFFF00000000}"/>
  </bookViews>
  <sheets>
    <sheet name="財務に関する報告書（表紙）" sheetId="34" r:id="rId1"/>
    <sheet name="営業経歴書" sheetId="40" r:id="rId2"/>
    <sheet name="財務事項一覧表（法人）" sheetId="44" r:id="rId3"/>
    <sheet name="完成測量原価報告書" sheetId="45" r:id="rId4"/>
    <sheet name="貸借対照表及び損益計算書（法人）" sheetId="43" r:id="rId5"/>
    <sheet name="納税証明書" sheetId="41" r:id="rId6"/>
    <sheet name="人数変更した場合のみ　 使用人数" sheetId="36" r:id="rId7"/>
  </sheets>
  <definedNames>
    <definedName name="_xlnm._FilterDatabase" localSheetId="0" hidden="1">'財務に関する報告書（表紙）'!$C$9:$P$14</definedName>
    <definedName name="_xlnm._FilterDatabase" localSheetId="2" hidden="1">'財務事項一覧表（法人）'!$A$1:$AU$41</definedName>
    <definedName name="_xlnm.Print_Area" localSheetId="1">営業経歴書!$A$1:$Q$31</definedName>
    <definedName name="_xlnm.Print_Area" localSheetId="3">完成測量原価報告書!$A$1:$W$62</definedName>
    <definedName name="_xlnm.Print_Area" localSheetId="0">'財務に関する報告書（表紙）'!$A$1:$AG$53</definedName>
    <definedName name="_xlnm.Print_Area" localSheetId="2">'財務事項一覧表（法人）'!$A$1:$AV$42</definedName>
    <definedName name="_xlnm.Print_Area" localSheetId="6">'人数変更した場合のみ　 使用人数'!$A$1:$K$50</definedName>
    <definedName name="_xlnm.Print_Area" localSheetId="4">'貸借対照表及び損益計算書（法人）'!$A$1:$W$36</definedName>
    <definedName name="_xlnm.Print_Area" localSheetId="5">納税証明書!$A$1:$B$32</definedName>
    <definedName name="Z_B586844D_DEA4_4AD8_B356_2DCB631EE97D_.wvu.PrintArea" localSheetId="3" hidden="1">完成測量原価報告書!$A$1:$Y$55</definedName>
    <definedName name="Z_B586844D_DEA4_4AD8_B356_2DCB631EE97D_.wvu.PrintArea" localSheetId="4" hidden="1">'貸借対照表及び損益計算書（法人）'!$A$1:$Y$2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45" l="1"/>
  <c r="AC3" i="44"/>
  <c r="AN3" i="44"/>
  <c r="AJ3" i="44"/>
  <c r="AF3" i="44"/>
  <c r="L4" i="45"/>
  <c r="L3" i="45"/>
  <c r="K4" i="45"/>
  <c r="K3" i="45"/>
  <c r="N4" i="45"/>
  <c r="N3" i="45"/>
  <c r="P3" i="45"/>
  <c r="P4" i="45"/>
  <c r="AA52" i="45"/>
  <c r="AC50" i="45"/>
  <c r="AA50" i="45"/>
  <c r="T50" i="45"/>
  <c r="AA18" i="45"/>
  <c r="Y18" i="45"/>
  <c r="AC17" i="45"/>
  <c r="Y17" i="45" s="1"/>
  <c r="AA17" i="45"/>
  <c r="AB17" i="45" s="1"/>
  <c r="AC13" i="45"/>
  <c r="Y13" i="45" s="1"/>
  <c r="AA13" i="45"/>
  <c r="AB13" i="45" s="1"/>
  <c r="AC4" i="45"/>
  <c r="Y4" i="45" s="1"/>
  <c r="AC3" i="45"/>
  <c r="Y3" i="45" s="1"/>
  <c r="BA36" i="44"/>
  <c r="AX31" i="44" s="1"/>
  <c r="AZ36" i="44"/>
  <c r="BA31" i="44"/>
  <c r="AX29" i="44" s="1"/>
  <c r="AZ31" i="44"/>
  <c r="BA27" i="44"/>
  <c r="AX26" i="44" s="1"/>
  <c r="AZ27" i="44"/>
  <c r="BA23" i="44"/>
  <c r="AX22" i="44" s="1"/>
  <c r="AZ23" i="44"/>
  <c r="BA19" i="44"/>
  <c r="AX21" i="44" s="1"/>
  <c r="AZ19" i="44"/>
  <c r="BA15" i="44"/>
  <c r="AX4" i="44" s="1"/>
  <c r="AZ15" i="44"/>
  <c r="BA11" i="44"/>
  <c r="AX12" i="44" s="1"/>
  <c r="AZ11" i="44"/>
  <c r="BA8" i="44"/>
  <c r="AZ8" i="44"/>
  <c r="AX9" i="44" s="1"/>
  <c r="BA5" i="44"/>
  <c r="AZ5" i="44"/>
  <c r="BB2" i="44"/>
  <c r="AX32" i="44" s="1"/>
  <c r="N53" i="36"/>
  <c r="S51" i="36"/>
  <c r="S50" i="36"/>
  <c r="P50" i="36"/>
  <c r="M49" i="36" s="1"/>
  <c r="N1" i="36" s="1"/>
  <c r="N50" i="36"/>
  <c r="G50" i="36"/>
  <c r="P53" i="36" s="1"/>
  <c r="M50" i="36" s="1"/>
  <c r="D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20" i="36"/>
  <c r="J19" i="36"/>
  <c r="J18" i="36"/>
  <c r="J17" i="36"/>
  <c r="J16" i="36"/>
  <c r="J15" i="36"/>
  <c r="J14" i="36"/>
  <c r="J50" i="36" s="1"/>
  <c r="K7" i="36"/>
  <c r="H7" i="36"/>
  <c r="K6" i="36"/>
  <c r="H6" i="36"/>
  <c r="T15" i="40"/>
  <c r="T13" i="40"/>
  <c r="S13" i="40"/>
  <c r="G13" i="40"/>
  <c r="T12" i="40"/>
  <c r="S12" i="40"/>
  <c r="G12" i="40"/>
  <c r="T11" i="40"/>
  <c r="S11" i="40"/>
  <c r="G11" i="40"/>
  <c r="T10" i="40"/>
  <c r="S10" i="40"/>
  <c r="G10" i="40"/>
  <c r="T9" i="40"/>
  <c r="S9" i="40"/>
  <c r="G9" i="40"/>
  <c r="T8" i="40"/>
  <c r="S8" i="40"/>
  <c r="G8" i="40"/>
  <c r="T7" i="40"/>
  <c r="S7" i="40"/>
  <c r="G7" i="40"/>
  <c r="T6" i="40"/>
  <c r="S6" i="40"/>
  <c r="G6" i="40"/>
  <c r="T5" i="40"/>
  <c r="S5" i="40"/>
  <c r="G5" i="40"/>
  <c r="T4" i="40"/>
  <c r="S4" i="40"/>
  <c r="T3" i="40"/>
  <c r="S3" i="40"/>
  <c r="S1" i="40"/>
  <c r="W39" i="34"/>
  <c r="AB50" i="45" l="1"/>
  <c r="AX5" i="44"/>
  <c r="Y50" i="45"/>
  <c r="Y51" i="45"/>
  <c r="AC45" i="45"/>
  <c r="Y45" i="45" s="1"/>
  <c r="AA45" i="45"/>
  <c r="AB4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81"/>
            <rFont val="MS P ゴシック"/>
            <family val="3"/>
            <charset val="128"/>
          </rPr>
          <t>　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1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1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1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6000000}">
      <text>
        <r>
          <rPr>
            <sz val="9"/>
            <color indexed="81"/>
            <rFont val="MS P ゴシック"/>
            <family val="3"/>
            <charset val="128"/>
          </rPr>
          <t>　請負代金の額は千円単位で消費税込の金額を記載ください。</t>
        </r>
      </text>
    </comment>
    <comment ref="O4" authorId="2" shapeId="0" xr:uid="{00000000-0006-0000-0100-000007000000}">
      <text>
        <r>
          <rPr>
            <sz val="9"/>
            <color indexed="81"/>
            <rFont val="MS P ゴシック"/>
            <family val="3"/>
            <charset val="128"/>
          </rPr>
          <t xml:space="preserve">　提出日直前事業年度に完成したものを記載ください。
</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2" authorId="0" shapeId="0" xr:uid="{1805F32B-1C87-4DA9-8D9A-67D2847FEECA}">
      <text>
        <r>
          <rPr>
            <sz val="9"/>
            <color indexed="81"/>
            <rFont val="MS P ゴシック"/>
            <family val="3"/>
            <charset val="128"/>
          </rPr>
          <t>　</t>
        </r>
        <r>
          <rPr>
            <sz val="10"/>
            <color indexed="81"/>
            <rFont val="MS P ゴシック"/>
            <family val="3"/>
            <charset val="128"/>
          </rPr>
          <t xml:space="preserve">各科目及び科目の合計の欄には決算書から統一的に端数処理（切り捨て又は四捨五入）した金額を直接転記ください。
</t>
        </r>
        <r>
          <rPr>
            <sz val="10"/>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AT18" authorId="0" shapeId="0" xr:uid="{FE47DEDA-087E-4B76-B32F-63247E8065C3}">
      <text>
        <r>
          <rPr>
            <sz val="10"/>
            <color indexed="81"/>
            <rFont val="MS P ゴシック"/>
            <family val="3"/>
            <charset val="128"/>
          </rPr>
          <t>　当該決算年度の測量法に規定する測量業（完了）のみの売上額</t>
        </r>
        <r>
          <rPr>
            <sz val="10"/>
            <color indexed="81"/>
            <rFont val="MS P ゴシック"/>
            <family val="3"/>
            <charset val="128"/>
          </rPr>
          <t>を記載ください。</t>
        </r>
      </text>
    </comment>
    <comment ref="AT20" authorId="0" shapeId="0" xr:uid="{5C88C5D6-6306-4FE5-ACE1-7773BAFF4E1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C256F79B-C54E-4222-ACB5-7782F10481F2}">
      <text>
        <r>
          <rPr>
            <sz val="9"/>
            <color indexed="81"/>
            <rFont val="MS P ゴシック"/>
            <family val="3"/>
            <charset val="128"/>
          </rPr>
          <t>　</t>
        </r>
        <r>
          <rPr>
            <sz val="10"/>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 authorId="0" shapeId="0" xr:uid="{B1FF6182-7751-4025-BFC7-EF32AA346272}">
      <text>
        <r>
          <rPr>
            <sz val="8"/>
            <color indexed="81"/>
            <rFont val="MS P ゴシック"/>
            <family val="3"/>
            <charset val="128"/>
          </rPr>
          <t xml:space="preserve">　各科目及び科目の合計の欄には決算書から統一的に端数処理（切り捨て又は四捨五入）した金額を直接転記ください。
</t>
        </r>
        <r>
          <rPr>
            <sz val="8"/>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B2" authorId="0" shapeId="0" xr:uid="{3D7776F7-962C-4D79-8C59-C407B28F6E7E}">
      <text>
        <r>
          <rPr>
            <sz val="9"/>
            <color indexed="81"/>
            <rFont val="MS P ゴシック"/>
            <family val="3"/>
            <charset val="128"/>
          </rPr>
          <t>　測量に関する原価のみを記載ください（他の業種に関する原価は除きます）。</t>
        </r>
      </text>
    </comment>
    <comment ref="D26" authorId="0" shapeId="0" xr:uid="{ACA6772C-EEA8-479B-BE09-18991D26C3AF}">
      <text>
        <r>
          <rPr>
            <sz val="9"/>
            <color indexed="81"/>
            <rFont val="MS P ゴシック"/>
            <family val="3"/>
            <charset val="128"/>
          </rPr>
          <t>　様式に定めのない科目がある場合、見え消しで記載ください。
　※以降同様です。</t>
        </r>
      </text>
    </comment>
    <comment ref="T45" authorId="0" shapeId="0" xr:uid="{75B8AFD4-A3C6-4726-BED6-54869A179B18}">
      <text>
        <r>
          <rPr>
            <sz val="9"/>
            <color indexed="81"/>
            <rFont val="MS P ゴシック"/>
            <family val="3"/>
            <charset val="128"/>
          </rPr>
          <t>　決算書等に記載された数字を端数処理して転記ください。各科目を足し合わせた結果を記載しないでください。</t>
        </r>
      </text>
    </comment>
    <comment ref="T46" authorId="0" shapeId="0" xr:uid="{28B7EBB0-6A43-47F9-A68C-DA33443E4ADE}">
      <text>
        <r>
          <rPr>
            <sz val="9"/>
            <color indexed="81"/>
            <rFont val="MS P ゴシック"/>
            <family val="3"/>
            <charset val="128"/>
          </rPr>
          <t>　期首仕掛品棚卸高や期末仕掛品棚卸高等、定めのない科目については、余白を利用して記載ください。</t>
        </r>
      </text>
    </comment>
    <comment ref="T50" authorId="0" shapeId="0" xr:uid="{A9E1143B-3A13-4ECF-A745-E257300A3458}">
      <text>
        <r>
          <rPr>
            <sz val="9"/>
            <color indexed="81"/>
            <rFont val="MS P ゴシック"/>
            <family val="3"/>
            <charset val="128"/>
          </rPr>
          <t>　損益計算書の完成測量原価と一致します。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 authorId="0" shapeId="0" xr:uid="{00000000-0006-0000-0400-000001000000}">
      <text>
        <r>
          <rPr>
            <sz val="10"/>
            <color indexed="81"/>
            <rFont val="ＭＳ Ｐゴシック"/>
            <family val="3"/>
            <charset val="128"/>
          </rPr>
          <t>ㅤ
　株主資本等変動計算書及び注記表等についても合わせて添付いただいた場合、貸借対照表及び損益計算書と合わせてそのまま閲覧簿に整理することになります。ご了承ください。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提出する財務諸表に対応する事業年度分にかかる税務署発行の法人税の納税証明書その１（原本）（国税分、納付済額が０円でも添付のこと）を添付ください。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6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6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6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sharedStrings.xml><?xml version="1.0" encoding="utf-8"?>
<sst xmlns="http://schemas.openxmlformats.org/spreadsheetml/2006/main" count="288" uniqueCount="214">
  <si>
    <t>の規定に基づく書類</t>
  </si>
  <si>
    <t>部</t>
    <rPh sb="0" eb="1">
      <t>ブ</t>
    </rPh>
    <phoneticPr fontId="20"/>
  </si>
  <si>
    <t>)</t>
  </si>
  <si>
    <t>令和</t>
    <rPh sb="0" eb="2">
      <t>レイワ</t>
    </rPh>
    <phoneticPr fontId="20"/>
  </si>
  <si>
    <t>第</t>
    <rPh sb="0" eb="1">
      <t>ダイ</t>
    </rPh>
    <phoneticPr fontId="20"/>
  </si>
  <si>
    <t>至</t>
    <rPh sb="0" eb="1">
      <t>イタ</t>
    </rPh>
    <phoneticPr fontId="20"/>
  </si>
  <si>
    <t>　 貸借対照表　及び　損益計算書</t>
    <rPh sb="2" eb="4">
      <t>タイシャク</t>
    </rPh>
    <rPh sb="4" eb="7">
      <t>タイショウヒョウ</t>
    </rPh>
    <rPh sb="8" eb="9">
      <t>オヨ</t>
    </rPh>
    <rPh sb="11" eb="13">
      <t>ソンエキ</t>
    </rPh>
    <rPh sb="13" eb="16">
      <t>ケイサンショ</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</si>
  <si>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</si>
  <si>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 xml:space="preserve">
(用紙の寸法は、日本産業規格A4とする。)</t>
    <rPh sb="11" eb="13">
      <t>サンギョウ</t>
    </rPh>
    <phoneticPr fontId="20"/>
  </si>
  <si>
    <t>提出部数</t>
    <rPh sb="0" eb="2">
      <t>テイシュツ</t>
    </rPh>
    <rPh sb="2" eb="4">
      <t>ブスウ</t>
    </rPh>
    <phoneticPr fontId="20"/>
  </si>
  <si>
    <t>図書費</t>
  </si>
  <si>
    <t>日提出</t>
    <rPh sb="0" eb="1">
      <t>ニチ</t>
    </rPh>
    <rPh sb="1" eb="3">
      <t>テイシュツ</t>
    </rPh>
    <phoneticPr fontId="20"/>
  </si>
  <si>
    <t>注 文 者 名</t>
    <rPh sb="0" eb="1">
      <t>チュウ</t>
    </rPh>
    <rPh sb="2" eb="3">
      <t>ブン</t>
    </rPh>
    <rPh sb="4" eb="5">
      <t>シャ</t>
    </rPh>
    <rPh sb="6" eb="7">
      <t>メイ</t>
    </rPh>
    <phoneticPr fontId="20"/>
  </si>
  <si>
    <t>月</t>
    <rPh sb="0" eb="1">
      <t>ツキ</t>
    </rPh>
    <phoneticPr fontId="20"/>
  </si>
  <si>
    <t>営　業　経　歴　書</t>
    <rPh sb="0" eb="1">
      <t>エイ</t>
    </rPh>
    <rPh sb="2" eb="3">
      <t>ギョウ</t>
    </rPh>
    <rPh sb="4" eb="5">
      <t>キョウ</t>
    </rPh>
    <rPh sb="6" eb="7">
      <t>レキ</t>
    </rPh>
    <rPh sb="8" eb="9">
      <t>ショ</t>
    </rPh>
    <phoneticPr fontId="20"/>
  </si>
  <si>
    <t>日付確認↓</t>
    <rPh sb="0" eb="2">
      <t>ヒヅケ</t>
    </rPh>
    <rPh sb="2" eb="4">
      <t>カクニン</t>
    </rPh>
    <phoneticPr fontId="20"/>
  </si>
  <si>
    <t>税目　法人税</t>
    <rPh sb="0" eb="2">
      <t>ゼイモク</t>
    </rPh>
    <rPh sb="3" eb="6">
      <t>ホウジンゼイ</t>
    </rPh>
    <phoneticPr fontId="20"/>
  </si>
  <si>
    <t xml:space="preserve"> </t>
  </si>
  <si>
    <t>年</t>
    <rPh sb="0" eb="1">
      <t>ネン</t>
    </rPh>
    <phoneticPr fontId="20"/>
  </si>
  <si>
    <t>測量法第55条の8</t>
  </si>
  <si>
    <t>決算期</t>
    <rPh sb="0" eb="3">
      <t>ケッサンキ</t>
    </rPh>
    <phoneticPr fontId="20"/>
  </si>
  <si>
    <t>日</t>
    <rPh sb="0" eb="1">
      <t>ニチ</t>
    </rPh>
    <phoneticPr fontId="20"/>
  </si>
  <si>
    <t>期</t>
    <rPh sb="0" eb="1">
      <t>キ</t>
    </rPh>
    <phoneticPr fontId="20"/>
  </si>
  <si>
    <t>(</t>
  </si>
  <si>
    <t>測 量 名</t>
    <rPh sb="0" eb="1">
      <t>ハカリ</t>
    </rPh>
    <rPh sb="2" eb="3">
      <t>リョウ</t>
    </rPh>
    <rPh sb="4" eb="5">
      <t>メイ</t>
    </rPh>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</si>
  <si>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</si>
  <si>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登録番号</t>
    <rPh sb="0" eb="2">
      <t>トウロク</t>
    </rPh>
    <rPh sb="2" eb="4">
      <t>バンゴウ</t>
    </rPh>
    <phoneticPr fontId="20"/>
  </si>
  <si>
    <t>添付書類（法第55条の8第1号）</t>
  </si>
  <si>
    <t>自</t>
    <rPh sb="0" eb="1">
      <t>ジ</t>
    </rPh>
    <phoneticPr fontId="20"/>
  </si>
  <si>
    <t>写</t>
    <rPh sb="0" eb="1">
      <t>ウツ</t>
    </rPh>
    <phoneticPr fontId="20"/>
  </si>
  <si>
    <t>法人又は個人の別</t>
    <rPh sb="0" eb="2">
      <t>ホウジン</t>
    </rPh>
    <rPh sb="2" eb="3">
      <t>マタ</t>
    </rPh>
    <rPh sb="4" eb="6">
      <t>コジン</t>
    </rPh>
    <rPh sb="7" eb="8">
      <t>ベツ</t>
    </rPh>
    <phoneticPr fontId="20"/>
  </si>
  <si>
    <t>本店の商号又は名称</t>
    <rPh sb="0" eb="2">
      <t>ホンテン</t>
    </rPh>
    <phoneticPr fontId="20"/>
  </si>
  <si>
    <t>創　　業</t>
    <rPh sb="0" eb="1">
      <t>キズ</t>
    </rPh>
    <rPh sb="3" eb="4">
      <t>ギョウ</t>
    </rPh>
    <phoneticPr fontId="20"/>
  </si>
  <si>
    <t>代表者名（役職名含む）</t>
    <rPh sb="0" eb="3">
      <t>ダイヒョウシャ</t>
    </rPh>
    <rPh sb="3" eb="4">
      <t>メイ</t>
    </rPh>
    <rPh sb="5" eb="7">
      <t>ヤクショク</t>
    </rPh>
    <rPh sb="7" eb="8">
      <t>メイ</t>
    </rPh>
    <rPh sb="8" eb="9">
      <t>フク</t>
    </rPh>
    <phoneticPr fontId="20"/>
  </si>
  <si>
    <t>本店の所在地及び電話番号</t>
    <rPh sb="0" eb="2">
      <t>ホンテン</t>
    </rPh>
    <rPh sb="3" eb="6">
      <t>ショザイチ</t>
    </rPh>
    <rPh sb="6" eb="7">
      <t>オヨ</t>
    </rPh>
    <rPh sb="8" eb="10">
      <t>デンワ</t>
    </rPh>
    <rPh sb="10" eb="12">
      <t>バンゴウ</t>
    </rPh>
    <phoneticPr fontId="20"/>
  </si>
  <si>
    <t>完成年月</t>
    <rPh sb="0" eb="2">
      <t>カンセイ</t>
    </rPh>
    <rPh sb="2" eb="4">
      <t>ネンゲツ</t>
    </rPh>
    <phoneticPr fontId="20"/>
  </si>
  <si>
    <t>〒</t>
  </si>
  <si>
    <t>－</t>
  </si>
  <si>
    <t>正</t>
    <rPh sb="0" eb="1">
      <t>セイ</t>
    </rPh>
    <phoneticPr fontId="20"/>
  </si>
  <si>
    <t>（</t>
  </si>
  <si>
    <t>及び</t>
    <rPh sb="0" eb="1">
      <t>オヨ</t>
    </rPh>
    <phoneticPr fontId="20"/>
  </si>
  <si>
    <t>）</t>
  </si>
  <si>
    <t>外注加工費</t>
  </si>
  <si>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</si>
  <si>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t>
  </si>
  <si>
    <t>R</t>
  </si>
  <si>
    <t>登録第</t>
    <rPh sb="0" eb="2">
      <t>トウロク</t>
    </rPh>
    <rPh sb="2" eb="3">
      <t>ダイ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</si>
  <si>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</si>
  <si>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</si>
  <si>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賃借料</t>
  </si>
  <si>
    <t>号</t>
  </si>
  <si>
    <t>登録年月日</t>
    <rPh sb="0" eb="2">
      <t>トウロク</t>
    </rPh>
    <rPh sb="2" eb="5">
      <t>ネンガッピ</t>
    </rPh>
    <phoneticPr fontId="20"/>
  </si>
  <si>
    <t>営　業　所　名</t>
    <rPh sb="0" eb="1">
      <t>エイ</t>
    </rPh>
    <rPh sb="2" eb="3">
      <t>ギョウ</t>
    </rPh>
    <rPh sb="4" eb="5">
      <t>ショ</t>
    </rPh>
    <rPh sb="6" eb="7">
      <t>メイ</t>
    </rPh>
    <phoneticPr fontId="20"/>
  </si>
  <si>
    <t>減価償却費</t>
  </si>
  <si>
    <t>所属部署名・作成者名</t>
    <rPh sb="0" eb="2">
      <t>ショゾク</t>
    </rPh>
    <rPh sb="2" eb="4">
      <t>ブショ</t>
    </rPh>
    <rPh sb="4" eb="5">
      <t>メイ</t>
    </rPh>
    <rPh sb="6" eb="9">
      <t>サクセイシャ</t>
    </rPh>
    <rPh sb="9" eb="10">
      <t>メイ</t>
    </rPh>
    <phoneticPr fontId="20"/>
  </si>
  <si>
    <t>地代家賃</t>
  </si>
  <si>
    <t>連絡先</t>
    <rPh sb="0" eb="3">
      <t>レンラクサキ</t>
    </rPh>
    <phoneticPr fontId="20"/>
  </si>
  <si>
    <t>電　 話：</t>
    <rPh sb="0" eb="1">
      <t>デン</t>
    </rPh>
    <rPh sb="3" eb="4">
      <t>ハナシ</t>
    </rPh>
    <phoneticPr fontId="20"/>
  </si>
  <si>
    <t>千円</t>
    <rPh sb="0" eb="2">
      <t>センエン</t>
    </rPh>
    <phoneticPr fontId="20"/>
  </si>
  <si>
    <t>ＦＡＸ：</t>
  </si>
  <si>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</si>
  <si>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</si>
  <si>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</si>
  <si>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H</t>
  </si>
  <si>
    <t>　　出資の変更を記載すること。</t>
    <rPh sb="2" eb="4">
      <t>シュッシ</t>
    </rPh>
    <rPh sb="5" eb="7">
      <t>ヘンコウ</t>
    </rPh>
    <rPh sb="8" eb="10">
      <t>キサイ</t>
    </rPh>
    <phoneticPr fontId="20"/>
  </si>
  <si>
    <t>通勤費</t>
  </si>
  <si>
    <t>営　　　業　　　の　　　沿　　　革</t>
    <rPh sb="0" eb="1">
      <t>エイ</t>
    </rPh>
    <rPh sb="4" eb="5">
      <t>ギョウ</t>
    </rPh>
    <rPh sb="12" eb="13">
      <t>エン</t>
    </rPh>
    <rPh sb="16" eb="17">
      <t>カワ</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</si>
  <si>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</si>
  <si>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</si>
  <si>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</si>
  <si>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</si>
  <si>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機械等経費</t>
  </si>
  <si>
    <t>法定福利費</t>
  </si>
  <si>
    <t>氏名　…</t>
    <rPh sb="0" eb="2">
      <t>シメイ</t>
    </rPh>
    <phoneticPr fontId="20"/>
  </si>
  <si>
    <t>　消費税及び地方消費税に相当する額の会計処理の方法</t>
  </si>
  <si>
    <t>記載要領</t>
    <rPh sb="0" eb="2">
      <t>キサイ</t>
    </rPh>
    <rPh sb="2" eb="4">
      <t>ヨウリョウ</t>
    </rPh>
    <phoneticPr fontId="20"/>
  </si>
  <si>
    <t>修繕維持費</t>
  </si>
  <si>
    <t>福利厚生費</t>
  </si>
  <si>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</si>
  <si>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t>雑　給</t>
  </si>
  <si>
    <t>測　量　士　補</t>
    <rPh sb="0" eb="1">
      <t>ハカリ</t>
    </rPh>
    <rPh sb="2" eb="3">
      <t>リョウ</t>
    </rPh>
    <rPh sb="4" eb="5">
      <t>シ</t>
    </rPh>
    <rPh sb="6" eb="7">
      <t>ホ</t>
    </rPh>
    <phoneticPr fontId="20"/>
  </si>
  <si>
    <t>保険料</t>
  </si>
  <si>
    <t>測量外注費</t>
  </si>
  <si>
    <t>旅費交通費</t>
  </si>
  <si>
    <t>通信運搬費</t>
  </si>
  <si>
    <t>区分</t>
    <rPh sb="0" eb="2">
      <t>クブン</t>
    </rPh>
    <phoneticPr fontId="20"/>
  </si>
  <si>
    <t>消耗品費</t>
  </si>
  <si>
    <t>水道光熱費</t>
  </si>
  <si>
    <t>交際費</t>
  </si>
  <si>
    <t>会議費</t>
  </si>
  <si>
    <t xml:space="preserve">租税公課 </t>
  </si>
  <si>
    <t>運航関係費</t>
  </si>
  <si>
    <t>補償費</t>
  </si>
  <si>
    <t>雑　費</t>
  </si>
  <si>
    <t>（用紙の寸法は、日本産業規格A4とする。）</t>
    <rPh sb="1" eb="3">
      <t>ヨウシ</t>
    </rPh>
    <rPh sb="4" eb="6">
      <t>スンポウ</t>
    </rPh>
    <rPh sb="8" eb="10">
      <t>ニホン</t>
    </rPh>
    <rPh sb="10" eb="12">
      <t>サンギョウ</t>
    </rPh>
    <rPh sb="12" eb="14">
      <t>キカク</t>
    </rPh>
    <phoneticPr fontId="20"/>
  </si>
  <si>
    <t>記載要領</t>
  </si>
  <si>
    <t>記載すること。</t>
  </si>
  <si>
    <t>納　税　証　明　書</t>
    <rPh sb="0" eb="1">
      <t>オサム</t>
    </rPh>
    <rPh sb="2" eb="3">
      <t>ゼイ</t>
    </rPh>
    <rPh sb="4" eb="5">
      <t>アカシ</t>
    </rPh>
    <rPh sb="6" eb="7">
      <t>メイ</t>
    </rPh>
    <rPh sb="8" eb="9">
      <t>ショ</t>
    </rPh>
    <phoneticPr fontId="20"/>
  </si>
  <si>
    <t>（その１　納税額等証明用）</t>
    <rPh sb="5" eb="7">
      <t>ノウゼイ</t>
    </rPh>
    <rPh sb="7" eb="8">
      <t>ガク</t>
    </rPh>
    <rPh sb="8" eb="9">
      <t>ナド</t>
    </rPh>
    <rPh sb="9" eb="11">
      <t>ショウメイ</t>
    </rPh>
    <rPh sb="11" eb="12">
      <t>ヨウ</t>
    </rPh>
    <phoneticPr fontId="20"/>
  </si>
  <si>
    <t>住所　…</t>
    <rPh sb="0" eb="2">
      <t>ジュウショ</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</si>
  <si>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</si>
  <si>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</si>
  <si>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</si>
  <si>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</si>
  <si>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</si>
  <si>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</si>
  <si>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</si>
  <si>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</si>
  <si>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</si>
  <si>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</si>
  <si>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</si>
  <si>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</si>
  <si>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</si>
  <si>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</si>
  <si>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空白</t>
    <rPh sb="0" eb="2">
      <t>クウハク</t>
    </rPh>
    <phoneticPr fontId="20"/>
  </si>
  <si>
    <t>測　 量　 士</t>
    <rPh sb="0" eb="1">
      <t>ハカリ</t>
    </rPh>
    <rPh sb="3" eb="4">
      <t>リョウ</t>
    </rPh>
    <rPh sb="6" eb="7">
      <t>シ</t>
    </rPh>
    <phoneticPr fontId="20"/>
  </si>
  <si>
    <t>使用人数（測量士）</t>
    <rPh sb="0" eb="2">
      <t>シヨウ</t>
    </rPh>
    <rPh sb="2" eb="4">
      <t>ニンズウ</t>
    </rPh>
    <rPh sb="5" eb="8">
      <t>ソクリョウシ</t>
    </rPh>
    <phoneticPr fontId="20"/>
  </si>
  <si>
    <t>営業所ごとの測量士の人数</t>
  </si>
  <si>
    <t>使用人数（測量士補）</t>
    <rPh sb="0" eb="2">
      <t>シヨウ</t>
    </rPh>
    <rPh sb="2" eb="4">
      <t>ニンズウ</t>
    </rPh>
    <rPh sb="5" eb="8">
      <t>ソクリョウシ</t>
    </rPh>
    <rPh sb="8" eb="9">
      <t>ホ</t>
    </rPh>
    <phoneticPr fontId="20"/>
  </si>
  <si>
    <t>営業所ごとの測量士補の人数</t>
    <rPh sb="9" eb="10">
      <t>ホ</t>
    </rPh>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</si>
  <si>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61"/>
  </si>
  <si>
    <t>(用紙の寸法は、日本産業規格A4とする。)</t>
    <rPh sb="1" eb="3">
      <t>ヨウシ</t>
    </rPh>
    <rPh sb="4" eb="6">
      <t>スンポウ</t>
    </rPh>
    <rPh sb="8" eb="10">
      <t>ニホン</t>
    </rPh>
    <rPh sb="10" eb="12">
      <t>サンギョウ</t>
    </rPh>
    <rPh sb="12" eb="14">
      <t>キカク</t>
    </rPh>
    <phoneticPr fontId="61"/>
  </si>
  <si>
    <t>会計処理方法の確認↓</t>
    <rPh sb="0" eb="2">
      <t>カイケイ</t>
    </rPh>
    <rPh sb="2" eb="4">
      <t>ショリ</t>
    </rPh>
    <rPh sb="4" eb="6">
      <t>ホウホウ</t>
    </rPh>
    <rPh sb="7" eb="9">
      <t>カクニン</t>
    </rPh>
    <phoneticPr fontId="61"/>
  </si>
  <si>
    <t>財務事項一覧表</t>
    <rPh sb="0" eb="2">
      <t>ザイム</t>
    </rPh>
    <rPh sb="2" eb="4">
      <t>ジコウ</t>
    </rPh>
    <rPh sb="4" eb="6">
      <t>イチラン</t>
    </rPh>
    <rPh sb="6" eb="7">
      <t>ヒョウ</t>
    </rPh>
    <phoneticPr fontId="61"/>
  </si>
  <si>
    <t>年</t>
    <rPh sb="0" eb="1">
      <t>ネン</t>
    </rPh>
    <phoneticPr fontId="61"/>
  </si>
  <si>
    <t>月</t>
    <rPh sb="0" eb="1">
      <t>ツキ</t>
    </rPh>
    <phoneticPr fontId="61"/>
  </si>
  <si>
    <t>日</t>
    <rPh sb="0" eb="1">
      <t>ニチ</t>
    </rPh>
    <phoneticPr fontId="61"/>
  </si>
  <si>
    <t>現在</t>
    <phoneticPr fontId="61"/>
  </si>
  <si>
    <t>（単位：千円）</t>
    <rPh sb="1" eb="3">
      <t>タンイ</t>
    </rPh>
    <rPh sb="4" eb="6">
      <t>センエン</t>
    </rPh>
    <phoneticPr fontId="61"/>
  </si>
  <si>
    <t>Ⅰ資産合計</t>
    <rPh sb="1" eb="3">
      <t>シサン</t>
    </rPh>
    <rPh sb="3" eb="5">
      <t>ゴウケイ</t>
    </rPh>
    <phoneticPr fontId="61"/>
  </si>
  <si>
    <t>端数処理の範囲</t>
    <rPh sb="0" eb="2">
      <t>ハスウ</t>
    </rPh>
    <rPh sb="2" eb="4">
      <t>ショリ</t>
    </rPh>
    <rPh sb="5" eb="7">
      <t>ハンイ</t>
    </rPh>
    <phoneticPr fontId="61"/>
  </si>
  <si>
    <t>貸借対照表</t>
    <rPh sb="0" eb="2">
      <t>タイシャク</t>
    </rPh>
    <rPh sb="2" eb="5">
      <t>タイショウヒョウ</t>
    </rPh>
    <phoneticPr fontId="61"/>
  </si>
  <si>
    <t>Ⅰ 資産　合計</t>
    <rPh sb="2" eb="4">
      <t>シサン</t>
    </rPh>
    <rPh sb="5" eb="7">
      <t>ゴウケイ</t>
    </rPh>
    <phoneticPr fontId="61"/>
  </si>
  <si>
    <t>流動資産　合計</t>
    <rPh sb="0" eb="2">
      <t>リュウドウ</t>
    </rPh>
    <rPh sb="2" eb="4">
      <t>シサン</t>
    </rPh>
    <rPh sb="5" eb="7">
      <t>ゴウケイ</t>
    </rPh>
    <phoneticPr fontId="61"/>
  </si>
  <si>
    <t>固定資産　合計</t>
    <rPh sb="0" eb="4">
      <t>コテイシサン</t>
    </rPh>
    <rPh sb="5" eb="7">
      <t>ゴウケイ</t>
    </rPh>
    <phoneticPr fontId="61"/>
  </si>
  <si>
    <t>Ⅱ負債合計
単純合計</t>
    <rPh sb="1" eb="3">
      <t>フサイ</t>
    </rPh>
    <rPh sb="3" eb="5">
      <t>ゴウケイ</t>
    </rPh>
    <rPh sb="6" eb="8">
      <t>タンジュン</t>
    </rPh>
    <rPh sb="8" eb="10">
      <t>ゴウケイ</t>
    </rPh>
    <phoneticPr fontId="61"/>
  </si>
  <si>
    <t>繰延資産　合計</t>
    <rPh sb="0" eb="2">
      <t>クリノ</t>
    </rPh>
    <rPh sb="2" eb="4">
      <t>シサン</t>
    </rPh>
    <rPh sb="5" eb="7">
      <t>ゴウケイ</t>
    </rPh>
    <phoneticPr fontId="61"/>
  </si>
  <si>
    <t>Ⅱ 負債　合計</t>
    <rPh sb="2" eb="4">
      <t>フサイ</t>
    </rPh>
    <rPh sb="5" eb="7">
      <t>ゴウケイ</t>
    </rPh>
    <phoneticPr fontId="61"/>
  </si>
  <si>
    <t>流動負債　合計</t>
    <rPh sb="0" eb="2">
      <t>リュウドウ</t>
    </rPh>
    <rPh sb="2" eb="4">
      <t>フサイ</t>
    </rPh>
    <rPh sb="5" eb="7">
      <t>ゴウケイ</t>
    </rPh>
    <phoneticPr fontId="61"/>
  </si>
  <si>
    <t>Ⅲ純資産合計
単純合計</t>
    <rPh sb="1" eb="4">
      <t>ジュンシサン</t>
    </rPh>
    <rPh sb="4" eb="6">
      <t>ゴウケイ</t>
    </rPh>
    <rPh sb="7" eb="9">
      <t>タンジュン</t>
    </rPh>
    <rPh sb="9" eb="11">
      <t>ゴウケイ</t>
    </rPh>
    <phoneticPr fontId="61"/>
  </si>
  <si>
    <t>固定負債　合計</t>
    <rPh sb="0" eb="2">
      <t>コテイ</t>
    </rPh>
    <rPh sb="2" eb="4">
      <t>フサイ</t>
    </rPh>
    <rPh sb="5" eb="7">
      <t>ゴウケイ</t>
    </rPh>
    <phoneticPr fontId="61"/>
  </si>
  <si>
    <t>Ⅲ 純資産　合計</t>
    <rPh sb="2" eb="5">
      <t>ジュンシサン</t>
    </rPh>
    <rPh sb="6" eb="8">
      <t>ゴウケイ</t>
    </rPh>
    <phoneticPr fontId="61"/>
  </si>
  <si>
    <t>株主資本　合計</t>
    <rPh sb="0" eb="2">
      <t>カブヌシ</t>
    </rPh>
    <rPh sb="2" eb="4">
      <t>シホン</t>
    </rPh>
    <rPh sb="5" eb="7">
      <t>ゴウケイ</t>
    </rPh>
    <phoneticPr fontId="61"/>
  </si>
  <si>
    <t>資本金</t>
    <rPh sb="0" eb="3">
      <t>シホンキン</t>
    </rPh>
    <phoneticPr fontId="61"/>
  </si>
  <si>
    <t>資産合計＝負債合計＋純資産合計</t>
    <phoneticPr fontId="61"/>
  </si>
  <si>
    <t>評価・換算差額等　合計</t>
    <rPh sb="0" eb="2">
      <t>ヒョウカ</t>
    </rPh>
    <rPh sb="3" eb="5">
      <t>カンサン</t>
    </rPh>
    <rPh sb="5" eb="7">
      <t>サガク</t>
    </rPh>
    <rPh sb="7" eb="8">
      <t>ナド</t>
    </rPh>
    <rPh sb="9" eb="11">
      <t>ゴウケイ</t>
    </rPh>
    <phoneticPr fontId="61"/>
  </si>
  <si>
    <t>新株予約権　合計</t>
    <rPh sb="0" eb="2">
      <t>シンカブ</t>
    </rPh>
    <rPh sb="2" eb="5">
      <t>ヨヤクケン</t>
    </rPh>
    <rPh sb="6" eb="8">
      <t>ゴウケイ</t>
    </rPh>
    <phoneticPr fontId="61"/>
  </si>
  <si>
    <t>損益計算書</t>
    <rPh sb="0" eb="2">
      <t>ソンエキ</t>
    </rPh>
    <rPh sb="2" eb="5">
      <t>ケイサンショ</t>
    </rPh>
    <phoneticPr fontId="61"/>
  </si>
  <si>
    <t>Ⅰ 売上高　合計</t>
    <rPh sb="2" eb="5">
      <t>ウリアゲダカ</t>
    </rPh>
    <rPh sb="6" eb="8">
      <t>ゴウケイ</t>
    </rPh>
    <phoneticPr fontId="61"/>
  </si>
  <si>
    <t>売上総利益</t>
    <phoneticPr fontId="61"/>
  </si>
  <si>
    <t>完成測量高</t>
    <rPh sb="0" eb="2">
      <t>カンセイ</t>
    </rPh>
    <rPh sb="2" eb="4">
      <t>ソクリョウ</t>
    </rPh>
    <rPh sb="4" eb="5">
      <t>ダカ</t>
    </rPh>
    <phoneticPr fontId="61"/>
  </si>
  <si>
    <t>Ⅰ－Ⅱ</t>
    <phoneticPr fontId="61"/>
  </si>
  <si>
    <t>Ⅱ 売上原価　合計</t>
    <rPh sb="2" eb="4">
      <t>ウリアゲ</t>
    </rPh>
    <rPh sb="4" eb="6">
      <t>ゲンカ</t>
    </rPh>
    <rPh sb="7" eb="9">
      <t>ゴウケイ</t>
    </rPh>
    <phoneticPr fontId="61"/>
  </si>
  <si>
    <t>完成測量原価</t>
    <rPh sb="0" eb="2">
      <t>カンセイ</t>
    </rPh>
    <rPh sb="2" eb="4">
      <t>ソクリョウ</t>
    </rPh>
    <rPh sb="4" eb="6">
      <t>ゲンカ</t>
    </rPh>
    <phoneticPr fontId="61"/>
  </si>
  <si>
    <t>売上総利益（売上総損失）</t>
    <rPh sb="6" eb="7">
      <t>ウ</t>
    </rPh>
    <rPh sb="7" eb="8">
      <t>ア</t>
    </rPh>
    <rPh sb="8" eb="9">
      <t>ソウ</t>
    </rPh>
    <rPh sb="9" eb="11">
      <t>ソンシツ</t>
    </rPh>
    <phoneticPr fontId="61"/>
  </si>
  <si>
    <t>営業利益</t>
    <phoneticPr fontId="61"/>
  </si>
  <si>
    <t>Ⅲ 販売費及び一般管理費　合計</t>
    <rPh sb="2" eb="5">
      <t>ハンバイヒ</t>
    </rPh>
    <rPh sb="5" eb="6">
      <t>オヨ</t>
    </rPh>
    <rPh sb="7" eb="9">
      <t>イッパン</t>
    </rPh>
    <rPh sb="9" eb="12">
      <t>カンリヒ</t>
    </rPh>
    <rPh sb="13" eb="15">
      <t>ゴウケイ</t>
    </rPh>
    <phoneticPr fontId="61"/>
  </si>
  <si>
    <t>売上総利益－Ⅲ</t>
    <phoneticPr fontId="61"/>
  </si>
  <si>
    <t>営業利益（営業損失）</t>
    <rPh sb="0" eb="2">
      <t>エイギョウ</t>
    </rPh>
    <rPh sb="2" eb="4">
      <t>リエキ</t>
    </rPh>
    <rPh sb="5" eb="7">
      <t>エイギョウ</t>
    </rPh>
    <rPh sb="7" eb="9">
      <t>ソンシツ</t>
    </rPh>
    <phoneticPr fontId="61"/>
  </si>
  <si>
    <t>Ⅳ 営業外収益　合計</t>
    <rPh sb="2" eb="5">
      <t>エイギョウガイ</t>
    </rPh>
    <rPh sb="5" eb="7">
      <t>シュウエキ</t>
    </rPh>
    <rPh sb="8" eb="10">
      <t>ゴウケイ</t>
    </rPh>
    <phoneticPr fontId="61"/>
  </si>
  <si>
    <t>Ⅴ 営業外費用　合計</t>
    <rPh sb="2" eb="5">
      <t>エイギョウガイ</t>
    </rPh>
    <rPh sb="5" eb="7">
      <t>ヒヨウ</t>
    </rPh>
    <rPh sb="8" eb="10">
      <t>ゴウケイ</t>
    </rPh>
    <phoneticPr fontId="61"/>
  </si>
  <si>
    <t>経常利益</t>
    <rPh sb="0" eb="2">
      <t>ケイジョウ</t>
    </rPh>
    <rPh sb="2" eb="4">
      <t>リエキ</t>
    </rPh>
    <phoneticPr fontId="61"/>
  </si>
  <si>
    <t>経常利益（経常損失）</t>
    <rPh sb="0" eb="2">
      <t>ケイジョウ</t>
    </rPh>
    <rPh sb="2" eb="4">
      <t>リエキ</t>
    </rPh>
    <rPh sb="5" eb="7">
      <t>ケイジョウ</t>
    </rPh>
    <rPh sb="7" eb="9">
      <t>ソンシツ</t>
    </rPh>
    <phoneticPr fontId="61"/>
  </si>
  <si>
    <t>営業利益＋営業外収益－営業外費用</t>
    <rPh sb="0" eb="2">
      <t>エイギョウ</t>
    </rPh>
    <rPh sb="2" eb="4">
      <t>リエキ</t>
    </rPh>
    <phoneticPr fontId="61"/>
  </si>
  <si>
    <t>Ⅵ 特別利益　合計</t>
    <rPh sb="2" eb="4">
      <t>トクベツ</t>
    </rPh>
    <rPh sb="4" eb="6">
      <t>リエキ</t>
    </rPh>
    <rPh sb="7" eb="9">
      <t>ゴウケイ</t>
    </rPh>
    <phoneticPr fontId="61"/>
  </si>
  <si>
    <t>Ⅶ 特別損失　合計</t>
    <rPh sb="2" eb="4">
      <t>トクベツ</t>
    </rPh>
    <rPh sb="4" eb="6">
      <t>ソンシツ</t>
    </rPh>
    <rPh sb="7" eb="9">
      <t>ゴウケイ</t>
    </rPh>
    <phoneticPr fontId="61"/>
  </si>
  <si>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61"/>
  </si>
  <si>
    <t>税引前当期純利益</t>
    <rPh sb="0" eb="2">
      <t>ゼイビキ</t>
    </rPh>
    <rPh sb="2" eb="3">
      <t>マエ</t>
    </rPh>
    <rPh sb="3" eb="5">
      <t>トウキ</t>
    </rPh>
    <rPh sb="5" eb="8">
      <t>ジュンリエキ</t>
    </rPh>
    <phoneticPr fontId="61"/>
  </si>
  <si>
    <t>法人税等　合計</t>
    <rPh sb="3" eb="4">
      <t>トウ</t>
    </rPh>
    <rPh sb="5" eb="7">
      <t>ゴウケイ</t>
    </rPh>
    <phoneticPr fontId="61"/>
  </si>
  <si>
    <t>経常利益＋特別利益－特別損失</t>
    <rPh sb="0" eb="2">
      <t>ケイジョウ</t>
    </rPh>
    <rPh sb="2" eb="4">
      <t>リエキ</t>
    </rPh>
    <phoneticPr fontId="61"/>
  </si>
  <si>
    <t>当期純利益（当期純損失）</t>
    <phoneticPr fontId="61"/>
  </si>
  <si>
    <t>記載要領</t>
    <rPh sb="0" eb="2">
      <t>キサイ</t>
    </rPh>
    <rPh sb="2" eb="4">
      <t>ヨウリョウ</t>
    </rPh>
    <phoneticPr fontId="61"/>
  </si>
  <si>
    <t>当期純利益（当期純損失）</t>
    <rPh sb="0" eb="2">
      <t>トウキ</t>
    </rPh>
    <rPh sb="2" eb="5">
      <t>ジュンリエキ</t>
    </rPh>
    <rPh sb="6" eb="8">
      <t>トウキ</t>
    </rPh>
    <rPh sb="8" eb="9">
      <t>ジュン</t>
    </rPh>
    <rPh sb="9" eb="11">
      <t>ソンシツ</t>
    </rPh>
    <phoneticPr fontId="61"/>
  </si>
  <si>
    <t>１　財務事項一覧表は、一般に公正妥当と認められる企業会計の基準その他の企業会計の慣行をしん酌し、会社の財産及び損益</t>
    <phoneticPr fontId="61"/>
  </si>
  <si>
    <t>税引前当期純利益-法人税等</t>
    <phoneticPr fontId="61"/>
  </si>
  <si>
    <t>の状態を判断することができるよう明瞭に記載すること。</t>
    <phoneticPr fontId="61"/>
  </si>
  <si>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61"/>
  </si>
  <si>
    <t>３　記載すべき金額は、千円単位をもって表示すること。ただし、会社法（平成17年法律第86号）第２条第６号に規定する大会</t>
    <rPh sb="57" eb="58">
      <t>ダイ</t>
    </rPh>
    <phoneticPr fontId="61"/>
  </si>
  <si>
    <t>社にあっては、百万円単位をもって表示することができる。この場合、「千円」とあるのは「百万円」として記載すること。</t>
    <phoneticPr fontId="61"/>
  </si>
  <si>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61"/>
  </si>
  <si>
    <t>５　持分会社である場合においては、「株主資本　合計」とあるのは「社員資本　合計」として記載すること。</t>
    <phoneticPr fontId="61"/>
  </si>
  <si>
    <t>６　消費税及び地方消費税に相当する額の会計処理の方法は、税抜方式及び税込方式のうち財務事項一覧表の作成に当たって採</t>
    <rPh sb="41" eb="43">
      <t>ザイム</t>
    </rPh>
    <phoneticPr fontId="61"/>
  </si>
  <si>
    <t>用したものを記載すること。</t>
    <phoneticPr fontId="61"/>
  </si>
  <si>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61"/>
  </si>
  <si>
    <t>　 完成測量原価報告書</t>
    <rPh sb="2" eb="4">
      <t>カンセイ</t>
    </rPh>
    <rPh sb="4" eb="6">
      <t>ソクリョウ</t>
    </rPh>
    <rPh sb="6" eb="8">
      <t>ゲンカ</t>
    </rPh>
    <rPh sb="8" eb="11">
      <t>ホウコクショ</t>
    </rPh>
    <phoneticPr fontId="61"/>
  </si>
  <si>
    <t>日付確認↓</t>
    <rPh sb="0" eb="2">
      <t>ヒヅケ</t>
    </rPh>
    <rPh sb="2" eb="4">
      <t>カクニン</t>
    </rPh>
    <phoneticPr fontId="61"/>
  </si>
  <si>
    <t>自</t>
    <rPh sb="0" eb="1">
      <t>ジ</t>
    </rPh>
    <phoneticPr fontId="61"/>
  </si>
  <si>
    <t>月</t>
    <rPh sb="0" eb="1">
      <t>ガツ</t>
    </rPh>
    <phoneticPr fontId="61"/>
  </si>
  <si>
    <t>至</t>
    <rPh sb="0" eb="1">
      <t>イタ</t>
    </rPh>
    <phoneticPr fontId="61"/>
  </si>
  <si>
    <t>（会社名）</t>
    <rPh sb="1" eb="4">
      <t>カイシャメイ</t>
    </rPh>
    <phoneticPr fontId="61"/>
  </si>
  <si>
    <t>Ⅰ 人件費</t>
    <phoneticPr fontId="61"/>
  </si>
  <si>
    <t>千円</t>
    <rPh sb="0" eb="2">
      <t>センエン</t>
    </rPh>
    <phoneticPr fontId="61"/>
  </si>
  <si>
    <t>給料手当</t>
    <phoneticPr fontId="61"/>
  </si>
  <si>
    <t>Ⅰの合計</t>
    <rPh sb="2" eb="4">
      <t>ゴウケイ</t>
    </rPh>
    <phoneticPr fontId="61"/>
  </si>
  <si>
    <t>人件費計－Ⅰ合計</t>
    <rPh sb="0" eb="3">
      <t>ジンケンヒ</t>
    </rPh>
    <rPh sb="3" eb="4">
      <t>ケイ</t>
    </rPh>
    <rPh sb="6" eb="8">
      <t>ゴウケイ</t>
    </rPh>
    <phoneticPr fontId="61"/>
  </si>
  <si>
    <t>　人件費計</t>
    <phoneticPr fontId="61"/>
  </si>
  <si>
    <t>Ⅱ 外注費</t>
    <phoneticPr fontId="61"/>
  </si>
  <si>
    <t>Ⅱの合計</t>
    <rPh sb="2" eb="4">
      <t>ゴウケイ</t>
    </rPh>
    <phoneticPr fontId="61"/>
  </si>
  <si>
    <t>外注費計－Ⅱの合計</t>
    <rPh sb="0" eb="3">
      <t>ガイチュウヒ</t>
    </rPh>
    <rPh sb="3" eb="4">
      <t>ケイ</t>
    </rPh>
    <rPh sb="7" eb="9">
      <t>ゴウケイ</t>
    </rPh>
    <phoneticPr fontId="61"/>
  </si>
  <si>
    <t>　外注費計</t>
    <phoneticPr fontId="61"/>
  </si>
  <si>
    <t>Ⅲ 材料費</t>
    <phoneticPr fontId="61"/>
  </si>
  <si>
    <t>Ⅳ 経　費</t>
    <phoneticPr fontId="61"/>
  </si>
  <si>
    <r>
      <t xml:space="preserve">委託費
</t>
    </r>
    <r>
      <rPr>
        <strike/>
        <sz val="10"/>
        <rFont val="ＭＳ 明朝"/>
        <family val="1"/>
        <charset val="128"/>
      </rPr>
      <t>備品費</t>
    </r>
    <rPh sb="0" eb="3">
      <t>イタクヒ</t>
    </rPh>
    <phoneticPr fontId="61"/>
  </si>
  <si>
    <t>Ⅳの合計</t>
    <rPh sb="2" eb="4">
      <t>ゴウケイ</t>
    </rPh>
    <phoneticPr fontId="61"/>
  </si>
  <si>
    <t>経費計－Ⅳの合計</t>
    <rPh sb="0" eb="2">
      <t>ケイヒ</t>
    </rPh>
    <rPh sb="2" eb="3">
      <t>ケイ</t>
    </rPh>
    <rPh sb="6" eb="8">
      <t>ゴウケイ</t>
    </rPh>
    <phoneticPr fontId="61"/>
  </si>
  <si>
    <t xml:space="preserve">  経費計</t>
    <phoneticPr fontId="61"/>
  </si>
  <si>
    <t>Ⅰ～Ⅳ合計</t>
    <rPh sb="3" eb="5">
      <t>ゴウケイ</t>
    </rPh>
    <phoneticPr fontId="61"/>
  </si>
  <si>
    <t>完成測量原価－Ⅰ～Ⅳ合計</t>
    <rPh sb="0" eb="2">
      <t>カンセイ</t>
    </rPh>
    <rPh sb="2" eb="4">
      <t>ソクリョウ</t>
    </rPh>
    <rPh sb="4" eb="6">
      <t>ゲンカ</t>
    </rPh>
    <rPh sb="10" eb="12">
      <t>ゴウケイ</t>
    </rPh>
    <phoneticPr fontId="61"/>
  </si>
  <si>
    <t xml:space="preserve">  完成測量原価</t>
    <phoneticPr fontId="61"/>
  </si>
  <si>
    <t>損益計算書の完成測量原価</t>
    <rPh sb="0" eb="2">
      <t>ソンエキ</t>
    </rPh>
    <rPh sb="2" eb="5">
      <t>ケイサンショ</t>
    </rPh>
    <rPh sb="6" eb="8">
      <t>カンセイ</t>
    </rPh>
    <rPh sb="8" eb="10">
      <t>ソクリョウ</t>
    </rPh>
    <rPh sb="10" eb="12">
      <t>ゲンカ</t>
    </rPh>
    <phoneticPr fontId="61"/>
  </si>
  <si>
    <t>１　「雑費」に属する費用で「経費」の総額の10分の１を超えるものについては、当該費用を明示する科目をもって</t>
    <phoneticPr fontId="61"/>
  </si>
  <si>
    <t>２　勘定科目の分類は、国土交通大臣が定めるところによること。</t>
    <phoneticPr fontId="61"/>
  </si>
  <si>
    <t>退職金</t>
    <phoneticPr fontId="61"/>
  </si>
  <si>
    <t>車両費</t>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</si>
</sst>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0"/>
    <numFmt numFmtId="177" formatCode="#,##0_ "/>
    <numFmt numFmtId="178" formatCode="#,##0_);\(#,##0\)"/>
    <numFmt numFmtId="179" formatCode="[$-411]ge\.m\.d;@"/>
    <numFmt numFmtId="180" formatCode="[$-411]ggge&quot;年&quot;m&quot;月&quot;d&quot;日&quot;;@"/>
    <numFmt numFmtId="181" formatCode="m&quot;月&quot;d&quot;日&quot;;@"/>
  </numFmts>
  <fonts count="99">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20"/>
      <name val="ＭＳ 明朝"/>
      <family val="1"/>
    </font>
    <font>
      <sz val="12"/>
      <name val="ＭＳ 明朝"/>
      <family val="1"/>
    </font>
    <font>
      <sz val="14"/>
      <name val="ＭＳ 明朝"/>
      <family val="1"/>
    </font>
    <font>
      <sz val="14"/>
      <name val="ＭＳ Ｐゴシック"/>
      <family val="3"/>
    </font>
    <font>
      <sz val="18"/>
      <name val="ＭＳ ゴシック"/>
      <family val="3"/>
    </font>
    <font>
      <sz val="12"/>
      <name val="ＭＳ ゴシック"/>
      <family val="3"/>
    </font>
    <font>
      <sz val="12"/>
      <name val="ＭＳ Ｐゴシック"/>
      <family val="3"/>
    </font>
    <font>
      <sz val="11"/>
      <name val="ＭＳ ゴシック"/>
      <family val="3"/>
    </font>
    <font>
      <sz val="10"/>
      <name val="ＭＳ 明朝"/>
      <family val="1"/>
    </font>
    <font>
      <b/>
      <sz val="16"/>
      <name val="ＭＳ 明朝"/>
      <family val="1"/>
    </font>
    <font>
      <b/>
      <sz val="11"/>
      <color indexed="10"/>
      <name val="ＭＳ ゴシック"/>
      <family val="3"/>
    </font>
    <font>
      <sz val="10"/>
      <color rgb="FF969696"/>
      <name val="HGｺﾞｼｯｸE"/>
      <family val="3"/>
    </font>
    <font>
      <b/>
      <sz val="14"/>
      <color rgb="FFFF0000"/>
      <name val="HGｺﾞｼｯｸE"/>
      <family val="3"/>
    </font>
    <font>
      <b/>
      <sz val="14"/>
      <color rgb="FFFF0000"/>
      <name val="ＭＳ 明朝"/>
      <family val="1"/>
    </font>
    <font>
      <sz val="10"/>
      <name val="HGｺﾞｼｯｸE"/>
      <family val="3"/>
    </font>
    <font>
      <sz val="8"/>
      <name val="ＭＳ 明朝"/>
      <family val="1"/>
    </font>
    <font>
      <sz val="16"/>
      <name val="ＭＳ 明朝"/>
      <family val="1"/>
    </font>
    <font>
      <sz val="11"/>
      <color indexed="55"/>
      <name val="ＭＳ ゴシック"/>
      <family val="3"/>
    </font>
    <font>
      <sz val="11"/>
      <color indexed="55"/>
      <name val="ＭＳ Ｐゴシック"/>
      <family val="3"/>
    </font>
    <font>
      <b/>
      <sz val="18"/>
      <name val="ＭＳ 明朝"/>
      <family val="1"/>
    </font>
    <font>
      <sz val="9"/>
      <color indexed="55"/>
      <name val="ＭＳ ゴシック"/>
      <family val="3"/>
    </font>
    <font>
      <sz val="11"/>
      <color indexed="55"/>
      <name val="ＭＳ 明朝"/>
      <family val="1"/>
    </font>
    <font>
      <sz val="18"/>
      <name val="ＭＳ 明朝"/>
      <family val="1"/>
    </font>
    <font>
      <sz val="24"/>
      <name val="ＭＳ 明朝"/>
      <family val="1"/>
    </font>
    <font>
      <sz val="10"/>
      <color indexed="10"/>
      <name val="ＭＳ 明朝"/>
      <family val="1"/>
    </font>
    <font>
      <sz val="12"/>
      <color indexed="8"/>
      <name val="ＭＳ 明朝"/>
      <family val="1"/>
    </font>
    <font>
      <sz val="11"/>
      <color indexed="8"/>
      <name val="ＭＳ 明朝"/>
      <family val="1"/>
    </font>
    <font>
      <sz val="8"/>
      <color indexed="8"/>
      <name val="ＭＳ ゴシック"/>
      <family val="3"/>
    </font>
    <font>
      <sz val="9"/>
      <color indexed="8"/>
      <name val="ＭＳ ゴシック"/>
      <family val="3"/>
    </font>
    <font>
      <b/>
      <sz val="18"/>
      <color indexed="8"/>
      <name val="ＭＳ 明朝"/>
      <family val="1"/>
    </font>
    <font>
      <sz val="8"/>
      <color indexed="55"/>
      <name val="ＭＳ ゴシック"/>
      <family val="3"/>
    </font>
    <font>
      <sz val="8"/>
      <color indexed="55"/>
      <name val="ＭＳ Ｐゴシック"/>
      <family val="3"/>
    </font>
    <font>
      <sz val="10"/>
      <name val="ＭＳ 明朝"/>
      <family val="1"/>
      <charset val="128"/>
    </font>
    <font>
      <strike/>
      <sz val="10"/>
      <name val="ＭＳ 明朝"/>
      <family val="1"/>
      <charset val="128"/>
    </font>
    <font>
      <sz val="10"/>
      <color indexed="81"/>
      <name val="MS P ゴシック"/>
      <family val="3"/>
      <charset val="128"/>
    </font>
    <font>
      <sz val="9"/>
      <color indexed="81"/>
      <name val="MS P ゴシック"/>
      <family val="3"/>
      <charset val="128"/>
    </font>
    <font>
      <sz val="10"/>
      <color indexed="8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1"/>
      <color rgb="FFFF0000"/>
      <name val="ＭＳ ゴシック"/>
      <family val="3"/>
      <charset val="128"/>
    </font>
    <font>
      <sz val="11"/>
      <color theme="0" tint="-0.34998626667073579"/>
      <name val="ＭＳ ゴシック"/>
      <family val="3"/>
      <charset val="128"/>
    </font>
    <font>
      <sz val="11"/>
      <color theme="0" tint="-0.34998626667073579"/>
      <name val="ＭＳ Ｐゴシック"/>
      <family val="3"/>
      <charset val="128"/>
    </font>
    <font>
      <sz val="20"/>
      <name val="ＭＳ 明朝"/>
      <family val="1"/>
      <charset val="128"/>
    </font>
    <font>
      <b/>
      <sz val="11"/>
      <color theme="0" tint="-0.34998626667073579"/>
      <name val="ＭＳ Ｐゴシック"/>
      <family val="3"/>
      <charset val="128"/>
    </font>
    <font>
      <sz val="13"/>
      <name val="ＭＳ 明朝"/>
      <family val="1"/>
      <charset val="128"/>
    </font>
    <font>
      <sz val="13"/>
      <name val="ＭＳ Ｐゴシック"/>
      <family val="3"/>
      <charset val="128"/>
    </font>
    <font>
      <b/>
      <sz val="14"/>
      <color rgb="FFFF0000"/>
      <name val="ＭＳ ゴシック"/>
      <family val="3"/>
      <charset val="128"/>
    </font>
    <font>
      <sz val="10"/>
      <color theme="0" tint="-0.34998626667073579"/>
      <name val="ＭＳ ゴシック"/>
      <family val="3"/>
      <charset val="128"/>
    </font>
    <font>
      <sz val="14"/>
      <name val="ＭＳ 明朝"/>
      <family val="1"/>
      <charset val="128"/>
    </font>
    <font>
      <b/>
      <sz val="16"/>
      <name val="ＭＳ 明朝"/>
      <family val="1"/>
      <charset val="128"/>
    </font>
    <font>
      <b/>
      <sz val="16"/>
      <color theme="1"/>
      <name val="ＭＳ 明朝"/>
      <family val="1"/>
      <charset val="128"/>
    </font>
    <font>
      <sz val="10"/>
      <color theme="0" tint="-0.34998626667073579"/>
      <name val="ＭＳ 明朝"/>
      <family val="1"/>
      <charset val="128"/>
    </font>
    <font>
      <sz val="10"/>
      <color theme="0" tint="-0.34998626667073579"/>
      <name val="ＭＳ Ｐゴシック"/>
      <family val="3"/>
      <charset val="128"/>
    </font>
    <font>
      <sz val="14"/>
      <color theme="1"/>
      <name val="ＭＳ 明朝"/>
      <family val="1"/>
      <charset val="128"/>
    </font>
    <font>
      <b/>
      <sz val="14"/>
      <color rgb="FFFF0000"/>
      <name val="ＭＳ 明朝"/>
      <family val="1"/>
      <charset val="128"/>
    </font>
    <font>
      <sz val="12"/>
      <name val="ＭＳ 明朝"/>
      <family val="1"/>
      <charset val="128"/>
    </font>
    <font>
      <sz val="14"/>
      <color rgb="FFFF0000"/>
      <name val="ＭＳ Ｐゴシック"/>
      <family val="3"/>
      <charset val="128"/>
    </font>
    <font>
      <sz val="11"/>
      <color rgb="FFFF0000"/>
      <name val="ＭＳ Ｐゴシック"/>
      <family val="3"/>
      <charset val="128"/>
    </font>
    <font>
      <sz val="10"/>
      <color indexed="8"/>
      <name val="MS P ゴシック"/>
      <family val="3"/>
      <charset val="128"/>
    </font>
    <font>
      <b/>
      <sz val="18"/>
      <name val="ＭＳ 明朝"/>
      <family val="1"/>
      <charset val="128"/>
    </font>
    <font>
      <b/>
      <sz val="12"/>
      <color rgb="FFFF0000"/>
      <name val="ＭＳ 明朝"/>
      <family val="1"/>
      <charset val="128"/>
    </font>
    <font>
      <b/>
      <sz val="10"/>
      <color rgb="FFFF0000"/>
      <name val="ＭＳ ゴシック"/>
      <family val="3"/>
      <charset val="128"/>
    </font>
    <font>
      <b/>
      <sz val="11"/>
      <color theme="0" tint="-0.34998626667073579"/>
      <name val="ＭＳ ゴシック"/>
      <family val="3"/>
      <charset val="128"/>
    </font>
    <font>
      <sz val="10"/>
      <name val="ＭＳ Ｐゴシック"/>
      <family val="3"/>
      <charset val="128"/>
    </font>
    <font>
      <sz val="11"/>
      <color indexed="10"/>
      <name val="ＭＳ 明朝"/>
      <family val="1"/>
      <charset val="128"/>
    </font>
    <font>
      <sz val="9"/>
      <name val="ＭＳ 明朝"/>
      <family val="1"/>
      <charset val="128"/>
    </font>
    <font>
      <sz val="9"/>
      <name val="ＭＳ Ｐゴシック"/>
      <family val="3"/>
      <charset val="128"/>
    </font>
    <font>
      <sz val="9"/>
      <color theme="0" tint="-0.34998626667073579"/>
      <name val="ＭＳ ゴシック"/>
      <family val="3"/>
      <charset val="128"/>
    </font>
    <font>
      <sz val="11"/>
      <color theme="0" tint="-0.34998626667073579"/>
      <name val="ＭＳ 明朝"/>
      <family val="1"/>
      <charset val="128"/>
    </font>
    <font>
      <sz val="11"/>
      <color theme="0"/>
      <name val="ＭＳ Ｐゴシック"/>
      <family val="3"/>
      <charset val="128"/>
    </font>
    <font>
      <sz val="14"/>
      <color rgb="FFFF0000"/>
      <name val="ＭＳ 明朝"/>
      <family val="1"/>
      <charset val="128"/>
    </font>
    <font>
      <sz val="9"/>
      <color theme="0" tint="-0.34998626667073579"/>
      <name val="ＭＳ 明朝"/>
      <family val="1"/>
      <charset val="128"/>
    </font>
    <font>
      <sz val="9"/>
      <color theme="0" tint="-0.34998626667073579"/>
      <name val="ＭＳ Ｐゴシック"/>
      <family val="3"/>
      <charset val="128"/>
    </font>
    <font>
      <sz val="8"/>
      <name val="ＭＳ ゴシック"/>
      <family val="3"/>
      <charset val="128"/>
    </font>
    <font>
      <sz val="8"/>
      <color indexed="81"/>
      <name val="MS P ゴシック"/>
      <family val="3"/>
      <charset val="128"/>
    </font>
    <font>
      <sz val="8"/>
      <color indexed="8"/>
      <name val="MS P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rgb="FFFFFFFF"/>
        <bgColor indexed="64"/>
      </patternFill>
    </fill>
    <fill>
      <patternFill patternType="solid">
        <fgColor indexed="55"/>
        <bgColor indexed="64"/>
      </patternFill>
    </fill>
    <fill>
      <patternFill patternType="solid">
        <fgColor theme="0" tint="-0.34998626667073579"/>
        <bgColor indexed="64"/>
      </patternFill>
    </fill>
    <fill>
      <patternFill patternType="solid">
        <fgColor rgb="FFFFFF00"/>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thin">
        <color indexed="8"/>
      </left>
      <right/>
      <top style="medium">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medium">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ck">
        <color indexed="10"/>
      </left>
      <right style="thick">
        <color indexed="10"/>
      </right>
      <top style="thick">
        <color indexed="10"/>
      </top>
      <bottom/>
      <diagonal/>
    </border>
    <border>
      <left style="thick">
        <color indexed="10"/>
      </left>
      <right style="thick">
        <color indexed="10"/>
      </right>
      <top/>
      <bottom style="thick">
        <color indexed="1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style="hair">
        <color indexed="64"/>
      </top>
      <bottom style="hair">
        <color indexed="64"/>
      </bottom>
      <diagonal/>
    </border>
    <border>
      <left/>
      <right/>
      <top/>
      <bottom style="double">
        <color indexed="64"/>
      </bottom>
      <diagonal/>
    </border>
    <border>
      <left style="thin">
        <color indexed="9"/>
      </left>
      <right/>
      <top style="thin">
        <color indexed="64"/>
      </top>
      <bottom/>
      <diagonal/>
    </border>
    <border>
      <left style="thin">
        <color indexed="55"/>
      </left>
      <right style="thin">
        <color indexed="55"/>
      </right>
      <top/>
      <bottom style="thin">
        <color indexed="55"/>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ck">
        <color indexed="10"/>
      </left>
      <right/>
      <top style="thick">
        <color indexed="10"/>
      </top>
      <bottom/>
      <diagonal/>
    </border>
    <border>
      <left style="thick">
        <color indexed="10"/>
      </left>
      <right/>
      <top/>
      <bottom style="thick">
        <color indexed="10"/>
      </bottom>
      <diagonal/>
    </border>
    <border>
      <left/>
      <right style="thick">
        <color indexed="10"/>
      </right>
      <top style="thick">
        <color indexed="10"/>
      </top>
      <bottom/>
      <diagonal/>
    </border>
    <border>
      <left/>
      <right style="thick">
        <color indexed="10"/>
      </right>
      <top/>
      <bottom style="thick">
        <color indexed="1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0" fontId="59" fillId="0" borderId="0">
      <alignment vertical="center"/>
    </xf>
    <xf numFmtId="0" fontId="59" fillId="0" borderId="0"/>
    <xf numFmtId="0" fontId="59" fillId="0" borderId="0"/>
    <xf numFmtId="38" fontId="59" fillId="0" borderId="0" applyFont="0" applyFill="0" applyBorder="0" applyAlignment="0" applyProtection="0">
      <alignment vertical="center"/>
    </xf>
  </cellStyleXfs>
  <cellXfs count="509">
    <xf numFmtId="0" fontId="0" fillId="0" borderId="0" xfId="0">
      <alignment vertical="center"/>
    </xf>
    <xf numFmtId="0" fontId="21" fillId="0" borderId="0" xfId="0" applyFont="1" applyProtection="1">
      <alignment vertical="center"/>
    </xf>
    <xf numFmtId="0" fontId="21" fillId="0" borderId="0" xfId="0" applyFont="1">
      <alignment vertical="center"/>
    </xf>
    <xf numFmtId="0" fontId="21" fillId="0" borderId="0" xfId="0" applyFont="1" applyBorder="1" applyProtection="1">
      <alignment vertical="center"/>
    </xf>
    <xf numFmtId="0" fontId="22" fillId="24" borderId="0" xfId="0" applyFont="1" applyFill="1" applyBorder="1" applyAlignment="1" applyProtection="1">
      <alignment vertical="center"/>
    </xf>
    <xf numFmtId="0" fontId="21" fillId="0" borderId="11" xfId="0" applyFont="1" applyBorder="1" applyAlignment="1" applyProtection="1">
      <alignment vertical="center"/>
    </xf>
    <xf numFmtId="0" fontId="23" fillId="0" borderId="0" xfId="0" applyFont="1" applyProtection="1">
      <alignment vertical="center"/>
    </xf>
    <xf numFmtId="0" fontId="21" fillId="0" borderId="11" xfId="0" applyFont="1" applyBorder="1" applyAlignment="1" applyProtection="1">
      <alignment vertical="center" wrapText="1"/>
    </xf>
    <xf numFmtId="0" fontId="21" fillId="0" borderId="10" xfId="0" applyFont="1" applyBorder="1" applyAlignment="1" applyProtection="1">
      <alignment vertical="center" wrapText="1"/>
    </xf>
    <xf numFmtId="0" fontId="21" fillId="0" borderId="0" xfId="0" applyFont="1" applyBorder="1" applyAlignment="1" applyProtection="1">
      <alignment vertical="center" wrapText="1"/>
    </xf>
    <xf numFmtId="0" fontId="24" fillId="0" borderId="0" xfId="0" applyFont="1" applyAlignment="1" applyProtection="1">
      <alignment vertical="center"/>
    </xf>
    <xf numFmtId="0" fontId="25" fillId="0" borderId="0" xfId="0" applyFont="1" applyAlignment="1" applyProtection="1">
      <alignment vertical="center"/>
    </xf>
    <xf numFmtId="0" fontId="21" fillId="0" borderId="14" xfId="0" applyFont="1" applyBorder="1" applyAlignment="1" applyProtection="1">
      <alignment vertical="center"/>
    </xf>
    <xf numFmtId="0" fontId="21" fillId="0" borderId="15" xfId="0" applyFont="1" applyBorder="1" applyAlignment="1" applyProtection="1">
      <alignment vertical="center"/>
    </xf>
    <xf numFmtId="0" fontId="21" fillId="0" borderId="16" xfId="0" applyFont="1" applyBorder="1" applyAlignment="1" applyProtection="1">
      <alignment vertical="center" shrinkToFit="1"/>
    </xf>
    <xf numFmtId="0" fontId="21" fillId="0" borderId="14" xfId="0" applyFont="1" applyBorder="1" applyAlignment="1" applyProtection="1">
      <alignment vertical="center" wrapText="1"/>
    </xf>
    <xf numFmtId="0" fontId="0" fillId="0" borderId="0" xfId="0" applyFont="1" applyBorder="1" applyAlignment="1" applyProtection="1">
      <alignment horizontal="right" vertical="center"/>
    </xf>
    <xf numFmtId="0" fontId="23" fillId="0" borderId="0" xfId="0" applyFont="1" applyAlignment="1" applyProtection="1">
      <alignment vertical="center"/>
    </xf>
    <xf numFmtId="0" fontId="21" fillId="0" borderId="0" xfId="0" applyFont="1" applyAlignment="1" applyProtection="1">
      <alignment vertical="center"/>
    </xf>
    <xf numFmtId="0" fontId="21" fillId="0" borderId="17" xfId="0" applyFont="1" applyBorder="1" applyAlignment="1" applyProtection="1">
      <alignment vertical="center"/>
    </xf>
    <xf numFmtId="0" fontId="21" fillId="0" borderId="19" xfId="0" applyFont="1" applyBorder="1" applyAlignment="1" applyProtection="1">
      <alignment vertical="center"/>
    </xf>
    <xf numFmtId="0" fontId="23" fillId="0" borderId="0" xfId="0" applyFont="1" applyFill="1" applyAlignment="1" applyProtection="1">
      <alignment horizontal="right" vertical="center"/>
    </xf>
    <xf numFmtId="0" fontId="21" fillId="0" borderId="18" xfId="0" applyFont="1" applyBorder="1" applyAlignment="1" applyProtection="1">
      <alignment vertical="center" wrapText="1"/>
    </xf>
    <xf numFmtId="0" fontId="21" fillId="0" borderId="20" xfId="0" applyFont="1" applyBorder="1" applyAlignment="1" applyProtection="1">
      <alignment vertical="center" shrinkToFit="1"/>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1" xfId="0" applyFont="1" applyFill="1" applyBorder="1" applyAlignment="1" applyProtection="1">
      <alignment vertical="center" shrinkToFit="1"/>
    </xf>
    <xf numFmtId="0" fontId="21" fillId="0" borderId="12" xfId="0" applyFont="1" applyBorder="1" applyAlignment="1" applyProtection="1">
      <alignment vertical="center" shrinkToFit="1"/>
    </xf>
    <xf numFmtId="0" fontId="21" fillId="0" borderId="10" xfId="0" applyFont="1" applyBorder="1" applyAlignment="1" applyProtection="1">
      <alignment vertical="center" shrinkToFit="1"/>
    </xf>
    <xf numFmtId="0" fontId="21" fillId="0" borderId="14" xfId="0" applyFont="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shrinkToFit="1"/>
    </xf>
    <xf numFmtId="0" fontId="21" fillId="0" borderId="15" xfId="0" applyFont="1" applyBorder="1" applyAlignment="1" applyProtection="1">
      <alignment vertical="center" shrinkToFit="1"/>
    </xf>
    <xf numFmtId="0" fontId="21" fillId="0" borderId="15" xfId="0" applyFont="1" applyBorder="1" applyProtection="1">
      <alignment vertical="center"/>
    </xf>
    <xf numFmtId="0" fontId="29" fillId="24" borderId="0"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29" fillId="0" borderId="0" xfId="0" applyFont="1" applyBorder="1" applyAlignment="1" applyProtection="1">
      <alignment horizontal="center" vertical="center"/>
    </xf>
    <xf numFmtId="0" fontId="23" fillId="0" borderId="0" xfId="0" applyFont="1" applyFill="1" applyBorder="1" applyAlignment="1" applyProtection="1">
      <alignment horizontal="center" vertical="center"/>
    </xf>
    <xf numFmtId="0" fontId="26" fillId="0" borderId="0" xfId="0" applyFont="1" applyBorder="1" applyAlignment="1" applyProtection="1">
      <alignment vertical="center"/>
    </xf>
    <xf numFmtId="0" fontId="21" fillId="26" borderId="14" xfId="0" applyFont="1" applyFill="1" applyBorder="1" applyAlignment="1" applyProtection="1">
      <alignment vertical="center"/>
    </xf>
    <xf numFmtId="0" fontId="21" fillId="26" borderId="16"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Protection="1">
      <alignment vertical="center"/>
    </xf>
    <xf numFmtId="38" fontId="25" fillId="0" borderId="0" xfId="92" applyFont="1" applyAlignment="1" applyProtection="1">
      <alignment horizontal="center" vertical="center"/>
    </xf>
    <xf numFmtId="0" fontId="21" fillId="25" borderId="14" xfId="0" applyFont="1" applyFill="1" applyBorder="1" applyAlignment="1" applyProtection="1">
      <alignment vertical="center"/>
    </xf>
    <xf numFmtId="0" fontId="21" fillId="25" borderId="16" xfId="0" applyFont="1" applyFill="1" applyBorder="1" applyAlignment="1" applyProtection="1">
      <alignment vertical="center"/>
    </xf>
    <xf numFmtId="0" fontId="0" fillId="0" borderId="0" xfId="0" applyFont="1" applyBorder="1" applyAlignment="1" applyProtection="1">
      <alignment vertical="center"/>
    </xf>
    <xf numFmtId="0" fontId="25" fillId="0" borderId="0" xfId="0" applyFont="1" applyAlignment="1" applyProtection="1">
      <alignment horizontal="center" vertical="center"/>
    </xf>
    <xf numFmtId="0" fontId="21" fillId="0" borderId="18" xfId="0" applyFont="1" applyFill="1" applyBorder="1" applyAlignment="1" applyProtection="1">
      <alignment vertical="center" shrinkToFit="1"/>
    </xf>
    <xf numFmtId="0" fontId="21" fillId="0" borderId="17" xfId="0" applyFont="1" applyBorder="1" applyAlignment="1" applyProtection="1">
      <alignment vertical="center" shrinkToFit="1"/>
    </xf>
    <xf numFmtId="0" fontId="21" fillId="25" borderId="17" xfId="0" applyFont="1" applyFill="1" applyBorder="1" applyAlignment="1" applyProtection="1">
      <alignment vertical="center"/>
    </xf>
    <xf numFmtId="0" fontId="21" fillId="25" borderId="20" xfId="0" applyFont="1" applyFill="1" applyBorder="1" applyAlignment="1" applyProtection="1">
      <alignment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Alignment="1" applyProtection="1">
      <alignment horizontal="left" vertical="center"/>
    </xf>
    <xf numFmtId="0" fontId="30" fillId="0" borderId="0" xfId="0" applyFont="1" applyFill="1">
      <alignment vertical="center"/>
    </xf>
    <xf numFmtId="0" fontId="30" fillId="0" borderId="0" xfId="0" applyFont="1" applyFill="1" applyProtection="1">
      <alignment vertical="center"/>
    </xf>
    <xf numFmtId="0" fontId="30" fillId="0" borderId="0" xfId="0" applyFont="1" applyFill="1" applyAlignment="1" applyProtection="1">
      <alignment horizontal="center" vertical="center"/>
    </xf>
    <xf numFmtId="0" fontId="16" fillId="0" borderId="0" xfId="0" applyFont="1" applyFill="1">
      <alignment vertical="center"/>
    </xf>
    <xf numFmtId="0" fontId="30" fillId="0" borderId="0" xfId="0" applyFont="1" applyFill="1" applyBorder="1" applyProtection="1">
      <alignment vertical="center"/>
      <protection locked="0"/>
    </xf>
    <xf numFmtId="0" fontId="30" fillId="0" borderId="0" xfId="0" applyFont="1" applyFill="1" applyBorder="1">
      <alignment vertical="center"/>
    </xf>
    <xf numFmtId="0" fontId="21" fillId="0" borderId="0" xfId="0" applyFont="1" applyFill="1" applyBorder="1">
      <alignment vertical="center"/>
    </xf>
    <xf numFmtId="0" fontId="30" fillId="0" borderId="28" xfId="0" applyFont="1" applyFill="1" applyBorder="1" applyAlignment="1" applyProtection="1">
      <alignment horizontal="center" vertical="center"/>
    </xf>
    <xf numFmtId="0" fontId="16" fillId="0" borderId="0" xfId="0" applyFont="1" applyFill="1" applyBorder="1" applyProtection="1">
      <alignment vertical="center"/>
    </xf>
    <xf numFmtId="0" fontId="30" fillId="0" borderId="0" xfId="0" applyFont="1" applyFill="1" applyBorder="1" applyProtection="1">
      <alignment vertical="center"/>
    </xf>
    <xf numFmtId="0" fontId="30" fillId="0" borderId="34" xfId="0" applyFont="1" applyFill="1" applyBorder="1" applyAlignment="1" applyProtection="1">
      <alignment horizontal="center" vertical="center"/>
    </xf>
    <xf numFmtId="0" fontId="30" fillId="0" borderId="37" xfId="0" applyFont="1" applyFill="1" applyBorder="1" applyAlignment="1" applyProtection="1">
      <alignment horizontal="center" vertical="center"/>
    </xf>
    <xf numFmtId="177" fontId="30" fillId="25" borderId="35" xfId="0" applyNumberFormat="1" applyFont="1" applyFill="1" applyBorder="1" applyAlignment="1" applyProtection="1">
      <alignment horizontal="right" vertical="center"/>
      <protection locked="0"/>
    </xf>
    <xf numFmtId="177" fontId="30" fillId="25" borderId="42"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25" borderId="35" xfId="0" applyFont="1" applyFill="1" applyBorder="1" applyAlignment="1" applyProtection="1">
      <alignment horizontal="center" vertical="center" shrinkToFit="1"/>
      <protection locked="0"/>
    </xf>
    <xf numFmtId="0" fontId="30" fillId="25" borderId="34" xfId="0" applyFont="1" applyFill="1" applyBorder="1" applyAlignment="1" applyProtection="1">
      <alignment horizontal="center" vertical="center" shrinkToFit="1"/>
      <protection locked="0"/>
    </xf>
    <xf numFmtId="0" fontId="0" fillId="25" borderId="34" xfId="0" applyFont="1" applyFill="1" applyBorder="1" applyAlignment="1" applyProtection="1">
      <alignment horizontal="center" vertical="center" shrinkToFit="1"/>
      <protection locked="0"/>
    </xf>
    <xf numFmtId="0" fontId="30" fillId="25" borderId="45" xfId="0" applyFont="1" applyFill="1" applyBorder="1" applyAlignment="1" applyProtection="1">
      <alignment vertical="center" shrinkToFit="1"/>
      <protection locked="0"/>
    </xf>
    <xf numFmtId="0" fontId="30" fillId="25" borderId="46" xfId="0" applyFont="1" applyFill="1" applyBorder="1" applyAlignment="1" applyProtection="1">
      <alignment vertical="center" shrinkToFit="1"/>
      <protection locked="0"/>
    </xf>
    <xf numFmtId="0" fontId="30" fillId="0" borderId="34" xfId="0" applyFont="1" applyFill="1" applyBorder="1" applyAlignment="1" applyProtection="1">
      <alignment horizontal="center" vertical="center" shrinkToFit="1"/>
    </xf>
    <xf numFmtId="0" fontId="30" fillId="25" borderId="34" xfId="0" applyNumberFormat="1" applyFont="1" applyFill="1" applyBorder="1" applyAlignment="1" applyProtection="1">
      <alignment horizontal="center" vertical="center"/>
      <protection locked="0"/>
    </xf>
    <xf numFmtId="0" fontId="30" fillId="25" borderId="39" xfId="0" applyNumberFormat="1" applyFont="1" applyFill="1" applyBorder="1" applyAlignment="1" applyProtection="1">
      <alignment horizontal="center" vertical="center"/>
      <protection locked="0"/>
    </xf>
    <xf numFmtId="0" fontId="30" fillId="25" borderId="47" xfId="0" applyFont="1" applyFill="1" applyBorder="1" applyAlignment="1" applyProtection="1">
      <alignment horizontal="center" vertical="center" shrinkToFit="1"/>
      <protection locked="0"/>
    </xf>
    <xf numFmtId="0" fontId="0" fillId="25" borderId="47" xfId="0" applyFont="1" applyFill="1" applyBorder="1" applyAlignment="1" applyProtection="1">
      <alignment horizontal="center" vertical="center" shrinkToFit="1"/>
      <protection locked="0"/>
    </xf>
    <xf numFmtId="0" fontId="30" fillId="0" borderId="39" xfId="0" applyNumberFormat="1" applyFont="1" applyFill="1" applyBorder="1" applyAlignment="1" applyProtection="1">
      <alignment horizontal="center" vertical="center"/>
    </xf>
    <xf numFmtId="0" fontId="30" fillId="25" borderId="39" xfId="0" applyNumberFormat="1" applyFont="1" applyFill="1" applyBorder="1" applyAlignment="1" applyProtection="1">
      <alignment horizontal="center" vertical="center" shrinkToFit="1"/>
      <protection locked="0"/>
    </xf>
    <xf numFmtId="181" fontId="30" fillId="0" borderId="47" xfId="0" applyNumberFormat="1" applyFont="1" applyFill="1" applyBorder="1" applyAlignment="1" applyProtection="1">
      <alignment horizontal="center" vertical="center"/>
    </xf>
    <xf numFmtId="181" fontId="30" fillId="0" borderId="49" xfId="0" applyNumberFormat="1" applyFont="1" applyFill="1" applyBorder="1" applyAlignment="1" applyProtection="1">
      <alignment horizontal="center" vertical="center"/>
    </xf>
    <xf numFmtId="14" fontId="33" fillId="27" borderId="0" xfId="0" applyNumberFormat="1" applyFont="1" applyFill="1" applyProtection="1">
      <alignment vertical="center"/>
    </xf>
    <xf numFmtId="14" fontId="30" fillId="27" borderId="0" xfId="0" applyNumberFormat="1" applyFont="1" applyFill="1" applyProtection="1">
      <alignment vertical="center"/>
    </xf>
    <xf numFmtId="0" fontId="30" fillId="27" borderId="0" xfId="0" applyFont="1" applyFill="1" applyProtection="1">
      <alignment vertical="center"/>
    </xf>
    <xf numFmtId="0" fontId="34" fillId="27" borderId="0" xfId="0" applyFont="1" applyFill="1" applyProtection="1">
      <alignment vertical="center"/>
    </xf>
    <xf numFmtId="0" fontId="35" fillId="27" borderId="0" xfId="0" applyFont="1" applyFill="1" applyProtection="1">
      <alignment vertical="center"/>
    </xf>
    <xf numFmtId="0" fontId="33" fillId="27" borderId="0" xfId="0" applyFont="1" applyFill="1" applyProtection="1">
      <alignment vertical="center"/>
    </xf>
    <xf numFmtId="0" fontId="36" fillId="27" borderId="0" xfId="0" applyFont="1" applyFill="1" applyProtection="1">
      <alignment vertical="center"/>
    </xf>
    <xf numFmtId="0" fontId="37" fillId="0" borderId="0" xfId="0" applyFont="1" applyAlignment="1" applyProtection="1">
      <alignment horizontal="left" vertical="center" readingOrder="1"/>
    </xf>
    <xf numFmtId="0" fontId="21" fillId="0" borderId="0" xfId="0" applyNumberFormat="1" applyFont="1" applyAlignment="1" applyProtection="1">
      <alignment horizontal="left" vertical="center" indent="1"/>
    </xf>
    <xf numFmtId="0" fontId="21" fillId="0" borderId="0" xfId="0" applyNumberFormat="1" applyFont="1" applyAlignment="1" applyProtection="1">
      <alignment horizontal="left" vertical="center"/>
    </xf>
    <xf numFmtId="0" fontId="21" fillId="27" borderId="0" xfId="0" applyNumberFormat="1" applyFont="1" applyFill="1" applyProtection="1">
      <alignment vertical="center"/>
    </xf>
    <xf numFmtId="0" fontId="30" fillId="27" borderId="0" xfId="0" applyNumberFormat="1" applyFont="1" applyFill="1" applyAlignment="1" applyProtection="1">
      <alignment horizontal="right"/>
    </xf>
    <xf numFmtId="0" fontId="41" fillId="27" borderId="0" xfId="0" applyNumberFormat="1" applyFont="1" applyFill="1" applyAlignment="1" applyProtection="1">
      <alignment horizontal="center" vertical="center"/>
    </xf>
    <xf numFmtId="0" fontId="21" fillId="27" borderId="0" xfId="0" applyNumberFormat="1" applyFont="1" applyFill="1" applyAlignment="1" applyProtection="1">
      <alignment horizontal="center" vertical="center"/>
    </xf>
    <xf numFmtId="49" fontId="39" fillId="27" borderId="87" xfId="0" applyNumberFormat="1" applyFont="1" applyFill="1" applyBorder="1" applyAlignment="1" applyProtection="1">
      <alignment horizontal="center"/>
    </xf>
    <xf numFmtId="0" fontId="21" fillId="0" borderId="0" xfId="0" applyNumberFormat="1" applyFont="1" applyProtection="1">
      <alignment vertical="center"/>
      <protection locked="0"/>
    </xf>
    <xf numFmtId="0" fontId="30" fillId="0" borderId="0" xfId="0" applyFont="1" applyFill="1" applyProtection="1">
      <alignment vertical="center"/>
      <protection locked="0"/>
    </xf>
    <xf numFmtId="0" fontId="45" fillId="0" borderId="0" xfId="0" applyFont="1" applyAlignment="1">
      <alignment horizontal="center" vertical="center"/>
    </xf>
    <xf numFmtId="0" fontId="30" fillId="0" borderId="0" xfId="0" applyFont="1" applyAlignment="1">
      <alignment horizontal="center" vertical="center"/>
    </xf>
    <xf numFmtId="0" fontId="46" fillId="0" borderId="0" xfId="0" applyFont="1">
      <alignment vertical="center"/>
    </xf>
    <xf numFmtId="0" fontId="47" fillId="0" borderId="90" xfId="0" applyFont="1" applyBorder="1" applyAlignment="1" applyProtection="1">
      <alignment horizontal="distributed" vertical="center" wrapText="1"/>
    </xf>
    <xf numFmtId="0" fontId="47" fillId="0" borderId="91" xfId="0" applyFont="1" applyBorder="1" applyAlignment="1" applyProtection="1">
      <alignment horizontal="distributed" vertical="center" wrapText="1"/>
    </xf>
    <xf numFmtId="0" fontId="0" fillId="27" borderId="0" xfId="0" applyFont="1" applyFill="1" applyProtection="1">
      <alignment vertical="center"/>
    </xf>
    <xf numFmtId="0" fontId="23" fillId="0" borderId="62" xfId="0" applyFont="1" applyBorder="1" applyAlignment="1" applyProtection="1">
      <alignment horizontal="distributed" vertical="center" justifyLastLine="1"/>
    </xf>
    <xf numFmtId="177" fontId="47" fillId="25" borderId="62" xfId="0" applyNumberFormat="1" applyFont="1" applyFill="1" applyBorder="1" applyAlignment="1" applyProtection="1">
      <alignment horizontal="right" vertical="center"/>
      <protection locked="0"/>
    </xf>
    <xf numFmtId="177" fontId="47" fillId="25" borderId="95" xfId="0" applyNumberFormat="1" applyFont="1" applyFill="1" applyBorder="1" applyAlignment="1" applyProtection="1">
      <alignment horizontal="right" vertical="center"/>
      <protection locked="0"/>
    </xf>
    <xf numFmtId="177" fontId="47" fillId="0" borderId="62" xfId="0" applyNumberFormat="1" applyFont="1" applyFill="1" applyBorder="1" applyAlignment="1" applyProtection="1">
      <alignment horizontal="right" vertical="center"/>
    </xf>
    <xf numFmtId="177" fontId="47" fillId="0" borderId="95" xfId="0" applyNumberFormat="1" applyFont="1" applyFill="1" applyBorder="1" applyAlignment="1" applyProtection="1">
      <alignment horizontal="right" vertical="center"/>
    </xf>
    <xf numFmtId="177" fontId="47" fillId="0" borderId="99" xfId="0" applyNumberFormat="1" applyFont="1" applyFill="1" applyBorder="1" applyAlignment="1" applyProtection="1">
      <alignment horizontal="right" vertical="center"/>
    </xf>
    <xf numFmtId="177" fontId="47" fillId="0" borderId="100" xfId="0" applyNumberFormat="1" applyFont="1" applyFill="1" applyBorder="1" applyAlignment="1" applyProtection="1">
      <alignment horizontal="right" vertical="center"/>
    </xf>
    <xf numFmtId="0" fontId="30" fillId="27" borderId="0" xfId="0" applyFont="1" applyFill="1" applyProtection="1">
      <alignment vertical="center"/>
    </xf>
    <xf numFmtId="0" fontId="32" fillId="27" borderId="0" xfId="67" applyFont="1" applyFill="1" applyBorder="1" applyAlignment="1" applyProtection="1">
      <alignment horizontal="center"/>
    </xf>
    <xf numFmtId="0" fontId="43" fillId="27" borderId="77" xfId="0" applyFont="1" applyFill="1" applyBorder="1" applyProtection="1">
      <alignment vertical="center"/>
    </xf>
    <xf numFmtId="0" fontId="40" fillId="27" borderId="77" xfId="0" applyFont="1" applyFill="1" applyBorder="1" applyProtection="1">
      <alignment vertical="center"/>
    </xf>
    <xf numFmtId="0" fontId="40" fillId="27" borderId="0" xfId="0" applyFont="1" applyFill="1" applyAlignment="1" applyProtection="1">
      <alignment horizontal="center" vertical="center"/>
    </xf>
    <xf numFmtId="0" fontId="40" fillId="27" borderId="0" xfId="0" applyFont="1" applyFill="1" applyProtection="1">
      <alignment vertical="center"/>
    </xf>
    <xf numFmtId="0" fontId="40" fillId="27" borderId="0" xfId="0" applyFont="1" applyFill="1" applyAlignment="1" applyProtection="1">
      <alignment vertical="center"/>
    </xf>
    <xf numFmtId="0" fontId="30" fillId="27" borderId="0" xfId="0" applyFont="1" applyFill="1">
      <alignment vertical="center"/>
    </xf>
    <xf numFmtId="0" fontId="0" fillId="27" borderId="0" xfId="0" applyFill="1">
      <alignment vertical="center"/>
    </xf>
    <xf numFmtId="0" fontId="60" fillId="0" borderId="0" xfId="93" applyFont="1" applyProtection="1">
      <alignment vertical="center"/>
      <protection locked="0"/>
    </xf>
    <xf numFmtId="0" fontId="60" fillId="0" borderId="0" xfId="93" applyFont="1">
      <alignment vertical="center"/>
    </xf>
    <xf numFmtId="0" fontId="60" fillId="28" borderId="0" xfId="93" applyFont="1" applyFill="1">
      <alignment vertical="center"/>
    </xf>
    <xf numFmtId="0" fontId="54" fillId="0" borderId="0" xfId="94" applyFont="1"/>
    <xf numFmtId="0" fontId="54" fillId="28" borderId="0" xfId="94" applyFont="1" applyFill="1"/>
    <xf numFmtId="0" fontId="65" fillId="0" borderId="0" xfId="94" applyFont="1" applyAlignment="1">
      <alignment horizontal="center" vertical="center"/>
    </xf>
    <xf numFmtId="0" fontId="67" fillId="0" borderId="0" xfId="94" applyFont="1" applyAlignment="1">
      <alignment horizontal="center" vertical="center"/>
    </xf>
    <xf numFmtId="0" fontId="54" fillId="0" borderId="0" xfId="94" applyFont="1" applyAlignment="1">
      <alignment horizontal="left" vertical="center"/>
    </xf>
    <xf numFmtId="0" fontId="54" fillId="0" borderId="0" xfId="94" applyFont="1" applyAlignment="1">
      <alignment vertical="center"/>
    </xf>
    <xf numFmtId="0" fontId="54" fillId="28" borderId="0" xfId="94" applyFont="1" applyFill="1" applyAlignment="1">
      <alignment vertical="center"/>
    </xf>
    <xf numFmtId="0" fontId="69" fillId="28" borderId="0" xfId="95" applyFont="1" applyFill="1" applyAlignment="1">
      <alignment horizontal="center"/>
    </xf>
    <xf numFmtId="0" fontId="70" fillId="28" borderId="111" xfId="95" applyFont="1" applyFill="1" applyBorder="1" applyAlignment="1">
      <alignment vertical="center"/>
    </xf>
    <xf numFmtId="0" fontId="70" fillId="28" borderId="111" xfId="93" applyFont="1" applyFill="1" applyBorder="1" applyAlignment="1">
      <alignment vertical="center" wrapText="1"/>
    </xf>
    <xf numFmtId="38" fontId="72" fillId="29" borderId="64" xfId="96" applyFont="1" applyFill="1" applyBorder="1" applyAlignment="1" applyProtection="1">
      <alignment horizontal="right" vertical="center"/>
    </xf>
    <xf numFmtId="38" fontId="73" fillId="29" borderId="73" xfId="96" applyFont="1" applyFill="1" applyBorder="1" applyAlignment="1" applyProtection="1">
      <alignment horizontal="right" vertical="center"/>
      <protection locked="0"/>
    </xf>
    <xf numFmtId="0" fontId="54" fillId="0" borderId="76" xfId="94" applyFont="1" applyBorder="1"/>
    <xf numFmtId="38" fontId="70" fillId="28" borderId="111" xfId="96" applyFont="1" applyFill="1" applyBorder="1" applyAlignment="1"/>
    <xf numFmtId="38" fontId="70" fillId="28" borderId="111" xfId="95" applyNumberFormat="1" applyFont="1" applyFill="1" applyBorder="1"/>
    <xf numFmtId="38" fontId="72" fillId="29" borderId="15" xfId="96" applyFont="1" applyFill="1" applyBorder="1" applyAlignment="1" applyProtection="1">
      <alignment horizontal="right" vertical="center"/>
    </xf>
    <xf numFmtId="38" fontId="73" fillId="29" borderId="74" xfId="96" applyFont="1" applyFill="1" applyBorder="1" applyAlignment="1" applyProtection="1">
      <alignment horizontal="right" vertical="center"/>
      <protection locked="0"/>
    </xf>
    <xf numFmtId="38" fontId="70" fillId="28" borderId="0" xfId="96" applyFont="1" applyFill="1" applyBorder="1" applyAlignment="1"/>
    <xf numFmtId="38" fontId="70" fillId="28" borderId="0" xfId="95" applyNumberFormat="1" applyFont="1" applyFill="1"/>
    <xf numFmtId="38" fontId="72" fillId="29" borderId="74" xfId="96" applyFont="1" applyFill="1" applyBorder="1" applyAlignment="1" applyProtection="1">
      <alignment horizontal="right" vertical="center"/>
      <protection locked="0"/>
    </xf>
    <xf numFmtId="0" fontId="70" fillId="28" borderId="0" xfId="93" applyFont="1" applyFill="1">
      <alignment vertical="center"/>
    </xf>
    <xf numFmtId="0" fontId="70" fillId="28" borderId="0" xfId="95" applyFont="1" applyFill="1" applyAlignment="1">
      <alignment vertical="center"/>
    </xf>
    <xf numFmtId="0" fontId="71" fillId="0" borderId="61" xfId="95" applyFont="1" applyBorder="1" applyAlignment="1">
      <alignment vertical="center"/>
    </xf>
    <xf numFmtId="38" fontId="73" fillId="29" borderId="74" xfId="96" applyFont="1" applyFill="1" applyBorder="1" applyAlignment="1">
      <alignment horizontal="right" vertical="center"/>
    </xf>
    <xf numFmtId="38" fontId="70" fillId="28" borderId="111" xfId="95" applyNumberFormat="1" applyFont="1" applyFill="1" applyBorder="1" applyAlignment="1">
      <alignment horizontal="center"/>
    </xf>
    <xf numFmtId="38" fontId="70" fillId="28" borderId="111" xfId="93" applyNumberFormat="1" applyFont="1" applyFill="1" applyBorder="1" applyAlignment="1">
      <alignment horizontal="center"/>
    </xf>
    <xf numFmtId="38" fontId="72" fillId="29" borderId="66" xfId="96" applyFont="1" applyFill="1" applyBorder="1" applyAlignment="1" applyProtection="1">
      <alignment horizontal="right" vertical="center"/>
    </xf>
    <xf numFmtId="0" fontId="74" fillId="28" borderId="0" xfId="94" applyFont="1" applyFill="1"/>
    <xf numFmtId="0" fontId="71" fillId="0" borderId="57" xfId="95" applyFont="1" applyBorder="1" applyAlignment="1">
      <alignment vertical="center"/>
    </xf>
    <xf numFmtId="0" fontId="70" fillId="28" borderId="111" xfId="95" applyFont="1" applyFill="1" applyBorder="1" applyAlignment="1">
      <alignment vertical="center" wrapText="1"/>
    </xf>
    <xf numFmtId="38" fontId="72" fillId="29" borderId="0" xfId="96" applyFont="1" applyFill="1" applyBorder="1" applyAlignment="1" applyProtection="1">
      <alignment horizontal="right" vertical="center"/>
    </xf>
    <xf numFmtId="38" fontId="73" fillId="29" borderId="75" xfId="96" applyFont="1" applyFill="1" applyBorder="1" applyAlignment="1" applyProtection="1">
      <alignment horizontal="right" vertical="center"/>
      <protection locked="0"/>
    </xf>
    <xf numFmtId="38" fontId="72" fillId="29" borderId="72" xfId="96" applyFont="1" applyFill="1" applyBorder="1" applyAlignment="1" applyProtection="1">
      <alignment horizontal="right" vertical="center"/>
    </xf>
    <xf numFmtId="38" fontId="76" fillId="0" borderId="59" xfId="96" applyFont="1" applyBorder="1" applyAlignment="1">
      <alignment horizontal="right" vertical="center"/>
    </xf>
    <xf numFmtId="0" fontId="77" fillId="28" borderId="0" xfId="93" applyFont="1" applyFill="1" applyAlignment="1" applyProtection="1">
      <alignment horizontal="center" vertical="center" shrinkToFit="1"/>
      <protection locked="0"/>
    </xf>
    <xf numFmtId="0" fontId="60" fillId="0" borderId="0" xfId="95" applyFont="1" applyAlignment="1">
      <alignment horizontal="left"/>
    </xf>
    <xf numFmtId="0" fontId="60" fillId="0" borderId="0" xfId="94" applyFont="1" applyAlignment="1">
      <alignment horizontal="left"/>
    </xf>
    <xf numFmtId="0" fontId="60" fillId="0" borderId="0" xfId="94" applyFont="1"/>
    <xf numFmtId="0" fontId="60" fillId="28" borderId="0" xfId="94" applyFont="1" applyFill="1"/>
    <xf numFmtId="0" fontId="60" fillId="0" borderId="0" xfId="95" applyFont="1" applyAlignment="1">
      <alignment horizontal="left" vertical="center"/>
    </xf>
    <xf numFmtId="0" fontId="80" fillId="0" borderId="0" xfId="93" applyFont="1" applyAlignment="1">
      <alignment horizontal="left"/>
    </xf>
    <xf numFmtId="0" fontId="60" fillId="0" borderId="0" xfId="93" applyFont="1" applyAlignment="1"/>
    <xf numFmtId="0" fontId="60" fillId="0" borderId="0" xfId="94" applyFont="1" applyAlignment="1">
      <alignment vertical="top"/>
    </xf>
    <xf numFmtId="0" fontId="60" fillId="28" borderId="0" xfId="94" applyFont="1" applyFill="1" applyAlignment="1">
      <alignment vertical="top"/>
    </xf>
    <xf numFmtId="0" fontId="60" fillId="0" borderId="0" xfId="94" applyFont="1" applyAlignment="1">
      <alignment horizontal="left" vertical="center"/>
    </xf>
    <xf numFmtId="0" fontId="60" fillId="0" borderId="0" xfId="94" applyFont="1" applyAlignment="1">
      <alignment vertical="center"/>
    </xf>
    <xf numFmtId="0" fontId="60" fillId="28" borderId="0" xfId="94" applyFont="1" applyFill="1" applyAlignment="1">
      <alignment vertical="center"/>
    </xf>
    <xf numFmtId="0" fontId="60" fillId="0" borderId="0" xfId="95" applyFont="1" applyAlignment="1">
      <alignment vertical="center"/>
    </xf>
    <xf numFmtId="0" fontId="60" fillId="0" borderId="0" xfId="95" applyFont="1" applyAlignment="1">
      <alignment horizontal="left" vertical="center" wrapText="1"/>
    </xf>
    <xf numFmtId="0" fontId="54" fillId="28" borderId="0" xfId="93" applyFont="1" applyFill="1" applyAlignment="1">
      <alignment horizontal="right"/>
    </xf>
    <xf numFmtId="0" fontId="82" fillId="28" borderId="0" xfId="93" applyFont="1" applyFill="1" applyAlignment="1">
      <alignment horizontal="center" vertical="center"/>
    </xf>
    <xf numFmtId="49" fontId="63" fillId="28" borderId="112" xfId="93" applyNumberFormat="1" applyFont="1" applyFill="1" applyBorder="1" applyAlignment="1">
      <alignment horizontal="center"/>
    </xf>
    <xf numFmtId="0" fontId="60" fillId="0" borderId="0" xfId="93" applyFont="1" applyAlignment="1">
      <alignment horizontal="right" vertical="center" shrinkToFit="1"/>
    </xf>
    <xf numFmtId="0" fontId="60" fillId="0" borderId="0" xfId="93" applyFont="1" applyAlignment="1">
      <alignment horizontal="center" vertical="center"/>
    </xf>
    <xf numFmtId="0" fontId="83" fillId="28" borderId="0" xfId="93" applyFont="1" applyFill="1" applyAlignment="1">
      <alignment horizontal="center" vertical="center" shrinkToFit="1"/>
    </xf>
    <xf numFmtId="0" fontId="85" fillId="28" borderId="111" xfId="93" applyFont="1" applyFill="1" applyBorder="1" applyAlignment="1">
      <alignment horizontal="center" vertical="center"/>
    </xf>
    <xf numFmtId="0" fontId="87" fillId="0" borderId="0" xfId="93" applyFont="1" applyAlignment="1">
      <alignment vertical="center" wrapText="1"/>
    </xf>
    <xf numFmtId="0" fontId="87" fillId="0" borderId="0" xfId="93" applyFont="1">
      <alignment vertical="center"/>
    </xf>
    <xf numFmtId="0" fontId="60" fillId="0" borderId="0" xfId="93" applyFont="1" applyAlignment="1">
      <alignment horizontal="left"/>
    </xf>
    <xf numFmtId="0" fontId="60" fillId="28" borderId="0" xfId="93" applyFont="1" applyFill="1" applyAlignment="1">
      <alignment horizontal="left"/>
    </xf>
    <xf numFmtId="0" fontId="60" fillId="28" borderId="113" xfId="93" applyFont="1" applyFill="1" applyBorder="1">
      <alignment vertical="center"/>
    </xf>
    <xf numFmtId="0" fontId="60" fillId="28" borderId="0" xfId="93" applyFont="1" applyFill="1" applyAlignment="1">
      <alignment horizontal="center" vertical="center"/>
    </xf>
    <xf numFmtId="0" fontId="54" fillId="0" borderId="0" xfId="93" applyFont="1" applyAlignment="1">
      <alignment horizontal="left"/>
    </xf>
    <xf numFmtId="0" fontId="54" fillId="0" borderId="86" xfId="93" applyFont="1" applyBorder="1" applyAlignment="1">
      <alignment horizontal="right"/>
    </xf>
    <xf numFmtId="0" fontId="54" fillId="0" borderId="0" xfId="93" applyFont="1" applyAlignment="1"/>
    <xf numFmtId="0" fontId="54" fillId="0" borderId="0" xfId="93" applyFont="1" applyAlignment="1">
      <alignment horizontal="center"/>
    </xf>
    <xf numFmtId="0" fontId="54" fillId="28" borderId="0" xfId="93" applyFont="1" applyFill="1" applyAlignment="1">
      <alignment horizontal="center"/>
    </xf>
    <xf numFmtId="0" fontId="90" fillId="28" borderId="111" xfId="93" applyFont="1" applyFill="1" applyBorder="1" applyAlignment="1">
      <alignment horizontal="center" vertical="center"/>
    </xf>
    <xf numFmtId="0" fontId="90" fillId="28" borderId="111" xfId="93" applyFont="1" applyFill="1" applyBorder="1" applyAlignment="1">
      <alignment horizontal="center" vertical="center" wrapText="1"/>
    </xf>
    <xf numFmtId="0" fontId="69" fillId="28" borderId="0" xfId="93" applyFont="1" applyFill="1" applyAlignment="1">
      <alignment horizontal="center"/>
    </xf>
    <xf numFmtId="176" fontId="90" fillId="28" borderId="111" xfId="93" applyNumberFormat="1" applyFont="1" applyFill="1" applyBorder="1" applyAlignment="1">
      <alignment shrinkToFit="1"/>
    </xf>
    <xf numFmtId="176" fontId="90" fillId="28" borderId="111" xfId="93" applyNumberFormat="1" applyFont="1" applyFill="1" applyBorder="1" applyAlignment="1">
      <alignment wrapText="1"/>
    </xf>
    <xf numFmtId="0" fontId="91" fillId="28" borderId="0" xfId="93" applyFont="1" applyFill="1">
      <alignment vertical="center"/>
    </xf>
    <xf numFmtId="178" fontId="54" fillId="0" borderId="0" xfId="93" applyNumberFormat="1" applyFont="1" applyAlignment="1">
      <alignment horizontal="center"/>
    </xf>
    <xf numFmtId="0" fontId="59" fillId="0" borderId="0" xfId="93" applyAlignment="1">
      <alignment horizontal="center"/>
    </xf>
    <xf numFmtId="0" fontId="92" fillId="28" borderId="0" xfId="93" applyFont="1" applyFill="1" applyAlignment="1">
      <alignment horizontal="center"/>
    </xf>
    <xf numFmtId="176" fontId="91" fillId="28" borderId="0" xfId="93" applyNumberFormat="1" applyFont="1" applyFill="1">
      <alignment vertical="center"/>
    </xf>
    <xf numFmtId="178" fontId="54" fillId="0" borderId="0" xfId="93" applyNumberFormat="1" applyFont="1" applyAlignment="1">
      <alignment horizontal="right"/>
    </xf>
    <xf numFmtId="0" fontId="59" fillId="0" borderId="0" xfId="93" applyAlignment="1">
      <alignment horizontal="right"/>
    </xf>
    <xf numFmtId="0" fontId="92" fillId="28" borderId="0" xfId="93" applyFont="1" applyFill="1" applyAlignment="1">
      <alignment horizontal="right"/>
    </xf>
    <xf numFmtId="0" fontId="93" fillId="28" borderId="0" xfId="93" applyFont="1" applyFill="1" applyAlignment="1">
      <alignment horizontal="center"/>
    </xf>
    <xf numFmtId="0" fontId="54" fillId="0" borderId="0" xfId="93" applyFont="1">
      <alignment vertical="center"/>
    </xf>
    <xf numFmtId="0" fontId="96" fillId="0" borderId="0" xfId="93" applyFont="1" applyAlignment="1">
      <alignment horizontal="left" vertical="center"/>
    </xf>
    <xf numFmtId="0" fontId="96" fillId="28" borderId="0" xfId="93" applyFont="1" applyFill="1" applyAlignment="1">
      <alignment horizontal="left" vertical="center"/>
    </xf>
    <xf numFmtId="0" fontId="96" fillId="0" borderId="0" xfId="93" applyFont="1">
      <alignment vertical="center"/>
    </xf>
    <xf numFmtId="0" fontId="80" fillId="28" borderId="0" xfId="93" applyFont="1" applyFill="1" applyAlignment="1"/>
    <xf numFmtId="0" fontId="96" fillId="0" borderId="0" xfId="93" applyFont="1" applyAlignment="1">
      <alignment horizontal="left" vertical="center" indent="1"/>
    </xf>
    <xf numFmtId="0" fontId="60" fillId="0" borderId="0" xfId="93" applyFont="1" applyAlignment="1">
      <alignment horizontal="left" vertical="center" indent="1"/>
    </xf>
    <xf numFmtId="0" fontId="60" fillId="0" borderId="0" xfId="93" applyFont="1" applyAlignment="1">
      <alignment horizontal="left" vertical="center"/>
    </xf>
    <xf numFmtId="0" fontId="30" fillId="25" borderId="38" xfId="0" applyFont="1" applyFill="1" applyBorder="1" applyAlignment="1" applyProtection="1">
      <alignment horizontal="left" vertical="center" wrapText="1" shrinkToFit="1"/>
      <protection locked="0"/>
    </xf>
    <xf numFmtId="0" fontId="0" fillId="25" borderId="38" xfId="0" applyFont="1" applyFill="1" applyBorder="1" applyAlignment="1" applyProtection="1">
      <alignment horizontal="left" vertical="center" wrapText="1"/>
      <protection locked="0"/>
    </xf>
    <xf numFmtId="0" fontId="0" fillId="25" borderId="4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xf>
    <xf numFmtId="0" fontId="23" fillId="25" borderId="0" xfId="0" applyFont="1" applyFill="1" applyBorder="1" applyAlignment="1" applyProtection="1">
      <alignment horizontal="center" vertical="center"/>
      <protection locked="0"/>
    </xf>
    <xf numFmtId="0" fontId="28" fillId="25"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xf>
    <xf numFmtId="0" fontId="21" fillId="0" borderId="13" xfId="0" applyFont="1" applyBorder="1" applyAlignment="1" applyProtection="1">
      <alignment vertical="center"/>
    </xf>
    <xf numFmtId="0" fontId="21" fillId="0" borderId="16" xfId="0" applyFont="1" applyBorder="1" applyAlignment="1" applyProtection="1">
      <alignment vertical="center"/>
    </xf>
    <xf numFmtId="0" fontId="21" fillId="0" borderId="20" xfId="0" applyFont="1" applyBorder="1" applyAlignment="1" applyProtection="1">
      <alignment vertical="center"/>
    </xf>
    <xf numFmtId="0" fontId="21" fillId="25" borderId="13" xfId="0" applyFont="1" applyFill="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3" xfId="0" applyFont="1" applyBorder="1" applyAlignment="1" applyProtection="1">
      <alignment vertical="center" shrinkToFit="1"/>
    </xf>
    <xf numFmtId="0" fontId="21" fillId="0" borderId="16" xfId="0" applyFont="1" applyBorder="1" applyAlignment="1" applyProtection="1">
      <alignment vertical="center" shrinkToFit="1"/>
    </xf>
    <xf numFmtId="0" fontId="21" fillId="0" borderId="20" xfId="0" applyFont="1" applyBorder="1" applyAlignment="1" applyProtection="1">
      <alignment vertical="center" shrinkToFit="1"/>
    </xf>
    <xf numFmtId="0" fontId="21" fillId="25" borderId="13" xfId="0" applyFont="1" applyFill="1" applyBorder="1" applyAlignment="1" applyProtection="1">
      <alignment vertical="center" shrinkToFit="1"/>
      <protection locked="0"/>
    </xf>
    <xf numFmtId="0" fontId="21" fillId="25" borderId="16" xfId="0" applyFont="1" applyFill="1" applyBorder="1" applyAlignment="1" applyProtection="1">
      <alignment vertical="center" shrinkToFit="1"/>
      <protection locked="0"/>
    </xf>
    <xf numFmtId="0" fontId="21" fillId="0" borderId="16" xfId="0" applyFont="1" applyFill="1" applyBorder="1" applyAlignment="1" applyProtection="1">
      <alignment horizontal="center" vertical="center" wrapText="1" shrinkToFit="1"/>
    </xf>
    <xf numFmtId="0" fontId="21" fillId="0" borderId="20" xfId="0" applyFont="1" applyFill="1" applyBorder="1" applyAlignment="1" applyProtection="1">
      <alignment horizontal="center" vertical="center" wrapText="1" shrinkToFit="1"/>
    </xf>
    <xf numFmtId="0" fontId="21" fillId="0" borderId="14" xfId="0" applyFont="1" applyBorder="1" applyAlignment="1" applyProtection="1">
      <alignment vertical="center"/>
    </xf>
    <xf numFmtId="0" fontId="21" fillId="0" borderId="17" xfId="0" applyFont="1" applyBorder="1" applyAlignment="1" applyProtection="1">
      <alignment vertical="center"/>
    </xf>
    <xf numFmtId="0" fontId="21" fillId="0" borderId="15" xfId="0" applyFont="1" applyBorder="1" applyAlignment="1" applyProtection="1">
      <alignment vertical="center"/>
    </xf>
    <xf numFmtId="0" fontId="21" fillId="0" borderId="19" xfId="0" applyFont="1" applyBorder="1" applyAlignment="1" applyProtection="1">
      <alignment vertical="center"/>
    </xf>
    <xf numFmtId="0" fontId="21" fillId="0" borderId="0" xfId="0" applyFont="1" applyAlignment="1" applyProtection="1">
      <alignment vertical="center"/>
    </xf>
    <xf numFmtId="0" fontId="21" fillId="0" borderId="18" xfId="0" applyFont="1" applyBorder="1" applyAlignment="1" applyProtection="1">
      <alignment vertical="center"/>
    </xf>
    <xf numFmtId="0" fontId="21" fillId="0" borderId="11" xfId="0" applyFont="1" applyBorder="1" applyAlignment="1" applyProtection="1">
      <alignment vertical="center" wrapText="1"/>
    </xf>
    <xf numFmtId="0" fontId="21" fillId="0" borderId="0" xfId="0" applyFont="1" applyAlignment="1" applyProtection="1">
      <alignment vertical="center" wrapText="1"/>
    </xf>
    <xf numFmtId="0" fontId="21" fillId="0" borderId="18" xfId="0" applyFont="1" applyBorder="1" applyAlignment="1" applyProtection="1">
      <alignment vertical="center" wrapText="1"/>
    </xf>
    <xf numFmtId="0" fontId="21" fillId="0" borderId="12" xfId="0" applyFont="1" applyBorder="1" applyAlignment="1" applyProtection="1">
      <alignment vertical="center" wrapText="1"/>
    </xf>
    <xf numFmtId="0" fontId="21" fillId="0" borderId="15" xfId="0" applyFont="1" applyBorder="1" applyAlignment="1" applyProtection="1">
      <alignment vertical="center" wrapText="1"/>
    </xf>
    <xf numFmtId="0" fontId="21" fillId="0" borderId="19" xfId="0" applyFont="1" applyBorder="1" applyAlignment="1" applyProtection="1">
      <alignment vertical="center" wrapText="1"/>
    </xf>
    <xf numFmtId="0" fontId="21" fillId="25" borderId="11" xfId="0" applyFont="1" applyFill="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1"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49" fontId="21" fillId="25" borderId="0" xfId="0" applyNumberFormat="1" applyFont="1" applyFill="1" applyBorder="1" applyAlignment="1" applyProtection="1">
      <alignment horizontal="center" vertical="center" shrinkToFit="1"/>
      <protection locked="0"/>
    </xf>
    <xf numFmtId="49" fontId="21" fillId="0" borderId="0" xfId="0" applyNumberFormat="1" applyFont="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0" fillId="25" borderId="0" xfId="0" applyFont="1" applyFill="1" applyAlignment="1" applyProtection="1">
      <alignment horizontal="center" vertical="center" shrinkToFit="1"/>
      <protection locked="0"/>
    </xf>
    <xf numFmtId="49" fontId="21" fillId="25" borderId="15" xfId="0" applyNumberFormat="1" applyFont="1" applyFill="1" applyBorder="1" applyAlignment="1" applyProtection="1">
      <alignment horizontal="center" vertical="center" shrinkToFit="1"/>
      <protection locked="0"/>
    </xf>
    <xf numFmtId="49" fontId="21" fillId="25" borderId="19" xfId="0" applyNumberFormat="1" applyFont="1" applyFill="1" applyBorder="1" applyAlignment="1" applyProtection="1">
      <alignment horizontal="center" vertical="center" shrinkToFit="1"/>
      <protection locked="0"/>
    </xf>
    <xf numFmtId="0" fontId="21" fillId="25" borderId="21" xfId="0" applyFont="1" applyFill="1" applyBorder="1" applyAlignment="1" applyProtection="1">
      <alignment horizontal="center" vertical="center" shrinkToFit="1"/>
      <protection locked="0"/>
    </xf>
    <xf numFmtId="0" fontId="21" fillId="25" borderId="22" xfId="0" applyFont="1" applyFill="1" applyBorder="1" applyAlignment="1" applyProtection="1">
      <alignment horizontal="center" vertical="center" shrinkToFit="1"/>
      <protection locked="0"/>
    </xf>
    <xf numFmtId="0" fontId="21" fillId="25" borderId="25" xfId="0" applyFont="1" applyFill="1" applyBorder="1" applyAlignment="1" applyProtection="1">
      <alignment horizontal="center" vertical="center" shrinkToFit="1"/>
      <protection locked="0"/>
    </xf>
    <xf numFmtId="0" fontId="21" fillId="25" borderId="23" xfId="0" applyFont="1" applyFill="1" applyBorder="1" applyAlignment="1" applyProtection="1">
      <alignment horizontal="center" vertical="center" shrinkToFit="1"/>
      <protection locked="0"/>
    </xf>
    <xf numFmtId="0" fontId="21" fillId="25" borderId="24" xfId="0" applyFont="1" applyFill="1" applyBorder="1" applyAlignment="1" applyProtection="1">
      <alignment horizontal="center" vertical="center" shrinkToFit="1"/>
      <protection locked="0"/>
    </xf>
    <xf numFmtId="0" fontId="21" fillId="0" borderId="10" xfId="0" applyFont="1" applyBorder="1" applyAlignment="1" applyProtection="1">
      <alignment vertical="center"/>
    </xf>
    <xf numFmtId="0" fontId="21" fillId="25" borderId="10" xfId="0" applyFont="1" applyFill="1" applyBorder="1" applyAlignment="1" applyProtection="1">
      <alignment vertical="center"/>
      <protection locked="0"/>
    </xf>
    <xf numFmtId="0" fontId="21" fillId="25" borderId="14" xfId="0" applyFont="1" applyFill="1" applyBorder="1" applyAlignment="1" applyProtection="1">
      <alignment vertical="center"/>
      <protection locked="0"/>
    </xf>
    <xf numFmtId="0" fontId="21" fillId="25" borderId="17" xfId="0" applyFont="1" applyFill="1" applyBorder="1" applyAlignment="1" applyProtection="1">
      <alignment vertical="center"/>
      <protection locked="0"/>
    </xf>
    <xf numFmtId="0" fontId="21" fillId="0" borderId="10" xfId="0" applyFont="1" applyBorder="1" applyAlignment="1" applyProtection="1">
      <alignment horizontal="distributed" vertical="center"/>
    </xf>
    <xf numFmtId="0" fontId="21" fillId="0" borderId="14" xfId="0" applyFont="1" applyBorder="1" applyAlignment="1" applyProtection="1">
      <alignment horizontal="distributed" vertical="center"/>
    </xf>
    <xf numFmtId="49" fontId="21" fillId="25" borderId="16" xfId="0" applyNumberFormat="1" applyFont="1" applyFill="1" applyBorder="1" applyAlignment="1" applyProtection="1">
      <alignment horizontal="center" vertical="center" shrinkToFit="1"/>
      <protection locked="0"/>
    </xf>
    <xf numFmtId="49" fontId="0" fillId="0" borderId="16" xfId="0" applyNumberFormat="1" applyFont="1" applyBorder="1" applyAlignment="1" applyProtection="1">
      <alignment horizontal="center" vertical="center" shrinkToFit="1"/>
      <protection locked="0"/>
    </xf>
    <xf numFmtId="0" fontId="21" fillId="0" borderId="13" xfId="0" applyFont="1" applyBorder="1" applyAlignment="1" applyProtection="1">
      <alignment horizontal="distributed" vertical="center"/>
    </xf>
    <xf numFmtId="0" fontId="21" fillId="0" borderId="16" xfId="0" applyFont="1" applyBorder="1" applyAlignment="1" applyProtection="1">
      <alignment horizontal="distributed" vertical="center"/>
    </xf>
    <xf numFmtId="0" fontId="21" fillId="0" borderId="12" xfId="0" applyFont="1" applyBorder="1" applyAlignment="1" applyProtection="1">
      <alignment vertical="center"/>
    </xf>
    <xf numFmtId="0" fontId="25" fillId="0" borderId="0" xfId="0" applyFont="1" applyAlignment="1" applyProtection="1">
      <alignment vertical="center"/>
    </xf>
    <xf numFmtId="0" fontId="0" fillId="0" borderId="0" xfId="0" applyFont="1" applyAlignment="1" applyProtection="1">
      <alignment vertical="center"/>
    </xf>
    <xf numFmtId="0" fontId="25" fillId="0" borderId="0" xfId="92" applyNumberFormat="1" applyFont="1" applyAlignment="1" applyProtection="1">
      <alignment horizontal="center" vertical="center" shrinkToFit="1"/>
    </xf>
    <xf numFmtId="179" fontId="25" fillId="0" borderId="0" xfId="0" applyNumberFormat="1" applyFont="1" applyAlignment="1" applyProtection="1">
      <alignment horizontal="center" vertical="center"/>
    </xf>
    <xf numFmtId="0" fontId="26" fillId="24" borderId="0" xfId="0" applyFont="1" applyFill="1" applyBorder="1" applyAlignment="1" applyProtection="1">
      <alignment horizontal="right" vertical="center"/>
    </xf>
    <xf numFmtId="0" fontId="0" fillId="0" borderId="0" xfId="0" applyFont="1" applyBorder="1" applyAlignment="1" applyProtection="1">
      <alignment horizontal="right" vertical="center"/>
    </xf>
    <xf numFmtId="0" fontId="27" fillId="25" borderId="0"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6" fillId="24" borderId="0" xfId="0" applyFont="1" applyFill="1" applyBorder="1" applyAlignment="1" applyProtection="1">
      <alignment vertical="center"/>
    </xf>
    <xf numFmtId="0" fontId="26" fillId="0" borderId="0" xfId="0" applyFont="1" applyBorder="1" applyAlignment="1" applyProtection="1">
      <alignment vertical="center"/>
    </xf>
    <xf numFmtId="0" fontId="0" fillId="0" borderId="0" xfId="0" applyFont="1" applyBorder="1" applyAlignment="1" applyProtection="1">
      <alignment vertical="center"/>
    </xf>
    <xf numFmtId="0" fontId="21" fillId="0" borderId="11" xfId="0" applyFont="1" applyBorder="1" applyAlignment="1" applyProtection="1">
      <alignment vertical="center"/>
    </xf>
    <xf numFmtId="0" fontId="21" fillId="0" borderId="0" xfId="0" applyFont="1" applyBorder="1" applyAlignment="1" applyProtection="1">
      <alignment vertical="center"/>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25" borderId="14" xfId="0" applyFont="1" applyFill="1" applyBorder="1" applyAlignment="1" applyProtection="1">
      <alignment horizontal="center" vertical="center"/>
      <protection locked="0"/>
    </xf>
    <xf numFmtId="0" fontId="21" fillId="25" borderId="15" xfId="0" applyFont="1" applyFill="1" applyBorder="1" applyAlignment="1" applyProtection="1">
      <alignment vertical="center"/>
      <protection locked="0"/>
    </xf>
    <xf numFmtId="0" fontId="21" fillId="0" borderId="13"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25" borderId="0" xfId="0" applyFont="1" applyFill="1" applyBorder="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1" fillId="25" borderId="15" xfId="0" applyFont="1" applyFill="1" applyBorder="1" applyAlignment="1" applyProtection="1">
      <alignment horizontal="center" vertical="center"/>
      <protection locked="0"/>
    </xf>
    <xf numFmtId="0" fontId="21" fillId="0" borderId="0" xfId="0" applyFont="1" applyBorder="1" applyAlignment="1" applyProtection="1">
      <alignment vertical="center" wrapText="1"/>
    </xf>
    <xf numFmtId="0" fontId="21" fillId="25" borderId="0" xfId="0" applyFont="1" applyFill="1" applyBorder="1" applyAlignment="1" applyProtection="1">
      <alignment vertical="center" shrinkToFit="1"/>
      <protection locked="0"/>
    </xf>
    <xf numFmtId="0" fontId="21" fillId="25" borderId="18" xfId="0" applyFont="1" applyFill="1" applyBorder="1" applyAlignment="1" applyProtection="1">
      <alignment vertical="center" shrinkToFit="1"/>
      <protection locked="0"/>
    </xf>
    <xf numFmtId="0" fontId="21" fillId="0" borderId="10" xfId="0" applyFont="1" applyBorder="1" applyAlignment="1" applyProtection="1">
      <alignment vertical="center" wrapText="1"/>
    </xf>
    <xf numFmtId="0" fontId="21" fillId="0" borderId="14" xfId="0" applyFont="1" applyBorder="1" applyAlignment="1" applyProtection="1">
      <alignment vertical="center" wrapText="1"/>
    </xf>
    <xf numFmtId="0" fontId="21" fillId="0" borderId="1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2" xfId="0" applyFont="1" applyBorder="1" applyAlignment="1" applyProtection="1">
      <alignment horizontal="center" vertical="center" shrinkToFit="1"/>
    </xf>
    <xf numFmtId="0" fontId="21" fillId="0" borderId="15" xfId="0" applyFont="1" applyBorder="1" applyAlignment="1" applyProtection="1">
      <alignment horizontal="center" vertical="center" shrinkToFit="1"/>
    </xf>
    <xf numFmtId="0" fontId="21" fillId="0" borderId="19" xfId="0" applyFont="1" applyBorder="1" applyAlignment="1" applyProtection="1">
      <alignment horizontal="center" vertical="center" shrinkToFit="1"/>
    </xf>
    <xf numFmtId="0" fontId="21" fillId="0" borderId="17" xfId="0" applyFont="1" applyBorder="1" applyAlignment="1" applyProtection="1">
      <alignment vertical="center" wrapText="1"/>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25" borderId="10" xfId="0" applyFont="1" applyFill="1" applyBorder="1" applyAlignment="1" applyProtection="1">
      <alignment horizontal="center" vertical="center"/>
      <protection locked="0"/>
    </xf>
    <xf numFmtId="0" fontId="21" fillId="25"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top" wrapText="1"/>
    </xf>
    <xf numFmtId="0" fontId="30" fillId="0" borderId="0" xfId="0" applyFont="1" applyFill="1" applyBorder="1" applyAlignment="1" applyProtection="1">
      <alignment horizontal="left" vertical="top"/>
    </xf>
    <xf numFmtId="0" fontId="30" fillId="0" borderId="0" xfId="0" applyFont="1" applyFill="1" applyBorder="1" applyAlignment="1" applyProtection="1">
      <alignment horizontal="right" vertical="top" wrapText="1"/>
    </xf>
    <xf numFmtId="0" fontId="30" fillId="0" borderId="0" xfId="0" applyFont="1" applyFill="1" applyBorder="1" applyAlignment="1" applyProtection="1">
      <alignment horizontal="right" vertical="top"/>
    </xf>
    <xf numFmtId="0" fontId="31" fillId="0" borderId="0" xfId="0" applyFont="1" applyFill="1" applyBorder="1" applyAlignment="1" applyProtection="1">
      <alignment horizontal="center" vertical="center"/>
    </xf>
    <xf numFmtId="0" fontId="30" fillId="0" borderId="26"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25" borderId="27" xfId="0" applyFont="1" applyFill="1" applyBorder="1" applyAlignment="1" applyProtection="1">
      <alignment horizontal="left" vertical="center" wrapText="1" shrinkToFit="1"/>
      <protection locked="0"/>
    </xf>
    <xf numFmtId="0" fontId="30" fillId="25" borderId="33" xfId="0" applyFont="1" applyFill="1" applyBorder="1" applyAlignment="1" applyProtection="1">
      <alignment horizontal="left" vertical="center" wrapText="1" shrinkToFit="1"/>
      <protection locked="0"/>
    </xf>
    <xf numFmtId="0" fontId="0" fillId="0" borderId="33" xfId="0" applyFont="1" applyBorder="1" applyAlignment="1" applyProtection="1">
      <alignment horizontal="left" vertical="center" wrapText="1" shrinkToFit="1"/>
      <protection locked="0"/>
    </xf>
    <xf numFmtId="0" fontId="30" fillId="25" borderId="35" xfId="0" applyFont="1" applyFill="1" applyBorder="1" applyAlignment="1" applyProtection="1">
      <alignment vertical="center" shrinkToFit="1"/>
      <protection locked="0"/>
    </xf>
    <xf numFmtId="0" fontId="30" fillId="25" borderId="34" xfId="0" applyFont="1" applyFill="1" applyBorder="1" applyAlignment="1" applyProtection="1">
      <alignment vertical="center" shrinkToFit="1"/>
      <protection locked="0"/>
    </xf>
    <xf numFmtId="0" fontId="30" fillId="25" borderId="33" xfId="0" applyFont="1" applyFill="1" applyBorder="1" applyAlignment="1" applyProtection="1">
      <alignment vertical="center" shrinkToFit="1"/>
      <protection locked="0"/>
    </xf>
    <xf numFmtId="0" fontId="30" fillId="25" borderId="36" xfId="0" applyFont="1" applyFill="1" applyBorder="1" applyAlignment="1" applyProtection="1">
      <alignment vertical="center" shrinkToFit="1"/>
      <protection locked="0"/>
    </xf>
    <xf numFmtId="0" fontId="30" fillId="25" borderId="39" xfId="0" applyFont="1" applyFill="1" applyBorder="1" applyAlignment="1" applyProtection="1">
      <alignment vertical="center" shrinkToFit="1"/>
      <protection locked="0"/>
    </xf>
    <xf numFmtId="0" fontId="30" fillId="25" borderId="43" xfId="0" applyFont="1" applyFill="1" applyBorder="1" applyAlignment="1" applyProtection="1">
      <alignment vertical="center" shrinkToFit="1"/>
      <protection locked="0"/>
    </xf>
    <xf numFmtId="0" fontId="16" fillId="0" borderId="0" xfId="0" applyFont="1" applyFill="1" applyBorder="1" applyAlignment="1" applyProtection="1">
      <alignment horizontal="left" vertical="center"/>
    </xf>
    <xf numFmtId="0" fontId="32" fillId="27" borderId="50" xfId="0" applyNumberFormat="1" applyFont="1" applyFill="1" applyBorder="1" applyAlignment="1" applyProtection="1">
      <alignment horizontal="center" vertical="center"/>
    </xf>
    <xf numFmtId="0" fontId="0" fillId="27" borderId="5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27"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70" fillId="28" borderId="111" xfId="95" applyFont="1" applyFill="1" applyBorder="1" applyAlignment="1">
      <alignment vertical="center" wrapText="1"/>
    </xf>
    <xf numFmtId="0" fontId="70" fillId="28" borderId="111" xfId="93" applyFont="1" applyFill="1" applyBorder="1" applyAlignment="1">
      <alignment vertical="center" wrapText="1"/>
    </xf>
    <xf numFmtId="0" fontId="70" fillId="28" borderId="111" xfId="95" applyFont="1" applyFill="1" applyBorder="1" applyAlignment="1">
      <alignment vertical="center"/>
    </xf>
    <xf numFmtId="0" fontId="70" fillId="28" borderId="111" xfId="93" applyFont="1" applyFill="1" applyBorder="1">
      <alignment vertical="center"/>
    </xf>
    <xf numFmtId="0" fontId="60" fillId="0" borderId="0" xfId="95" applyFont="1" applyAlignment="1">
      <alignment horizontal="left" vertical="center" wrapText="1"/>
    </xf>
    <xf numFmtId="0" fontId="60" fillId="0" borderId="0" xfId="95" applyFont="1" applyAlignment="1">
      <alignment horizontal="left" vertical="center"/>
    </xf>
    <xf numFmtId="0" fontId="71" fillId="0" borderId="63" xfId="95" applyFont="1" applyBorder="1" applyAlignment="1">
      <alignment horizontal="left" vertical="center"/>
    </xf>
    <xf numFmtId="0" fontId="71" fillId="0" borderId="66" xfId="95" applyFont="1" applyBorder="1" applyAlignment="1">
      <alignment horizontal="left" vertical="center"/>
    </xf>
    <xf numFmtId="0" fontId="71" fillId="0" borderId="69" xfId="95" applyFont="1" applyBorder="1" applyAlignment="1">
      <alignment horizontal="left" vertical="center"/>
    </xf>
    <xf numFmtId="176" fontId="38" fillId="25" borderId="13" xfId="92" applyNumberFormat="1" applyFont="1" applyFill="1" applyBorder="1" applyAlignment="1" applyProtection="1">
      <alignment horizontal="right" vertical="center"/>
      <protection locked="0"/>
    </xf>
    <xf numFmtId="176" fontId="0" fillId="25" borderId="16" xfId="0" applyNumberFormat="1" applyFont="1" applyFill="1" applyBorder="1" applyAlignment="1" applyProtection="1">
      <alignment horizontal="right" vertical="center"/>
      <protection locked="0"/>
    </xf>
    <xf numFmtId="0" fontId="71" fillId="0" borderId="55" xfId="94" applyFont="1" applyBorder="1" applyAlignment="1">
      <alignment horizontal="left" vertical="center"/>
    </xf>
    <xf numFmtId="0" fontId="71" fillId="0" borderId="59" xfId="94" applyFont="1" applyBorder="1" applyAlignment="1">
      <alignment horizontal="left" vertical="center"/>
    </xf>
    <xf numFmtId="38" fontId="38" fillId="25" borderId="71" xfId="92" applyFont="1" applyFill="1" applyBorder="1" applyAlignment="1" applyProtection="1">
      <alignment horizontal="right" vertical="center"/>
      <protection locked="0"/>
    </xf>
    <xf numFmtId="0" fontId="0" fillId="25" borderId="59" xfId="0" applyFont="1" applyFill="1" applyBorder="1" applyAlignment="1" applyProtection="1">
      <alignment horizontal="right" vertical="center"/>
      <protection locked="0"/>
    </xf>
    <xf numFmtId="0" fontId="78" fillId="0" borderId="0" xfId="95" applyFont="1" applyAlignment="1">
      <alignment horizontal="left"/>
    </xf>
    <xf numFmtId="0" fontId="79" fillId="0" borderId="0" xfId="93" applyFont="1" applyAlignment="1">
      <alignment horizontal="left"/>
    </xf>
    <xf numFmtId="0" fontId="74" fillId="28" borderId="111" xfId="95" applyFont="1" applyFill="1" applyBorder="1" applyAlignment="1">
      <alignment horizontal="center"/>
    </xf>
    <xf numFmtId="0" fontId="75" fillId="28" borderId="111" xfId="93" applyFont="1" applyFill="1" applyBorder="1" applyAlignment="1">
      <alignment horizontal="center"/>
    </xf>
    <xf numFmtId="0" fontId="71" fillId="0" borderId="52" xfId="94" applyFont="1" applyBorder="1" applyAlignment="1" applyProtection="1">
      <alignment vertical="center" textRotation="255"/>
      <protection locked="0"/>
    </xf>
    <xf numFmtId="0" fontId="71" fillId="0" borderId="56" xfId="94" applyFont="1" applyBorder="1" applyAlignment="1">
      <alignment vertical="center"/>
    </xf>
    <xf numFmtId="0" fontId="71" fillId="0" borderId="53" xfId="94" applyFont="1" applyBorder="1" applyAlignment="1" applyProtection="1">
      <alignment vertical="center" textRotation="255"/>
      <protection locked="0"/>
    </xf>
    <xf numFmtId="0" fontId="71" fillId="0" borderId="57" xfId="94" applyFont="1" applyBorder="1" applyAlignment="1">
      <alignment vertical="center"/>
    </xf>
    <xf numFmtId="0" fontId="71" fillId="0" borderId="53" xfId="94" applyFont="1" applyBorder="1" applyAlignment="1">
      <alignment vertical="center"/>
    </xf>
    <xf numFmtId="0" fontId="71" fillId="0" borderId="54" xfId="94" applyFont="1" applyBorder="1" applyAlignment="1">
      <alignment vertical="center"/>
    </xf>
    <xf numFmtId="0" fontId="71" fillId="0" borderId="58" xfId="94" applyFont="1" applyBorder="1" applyAlignment="1">
      <alignment vertical="center"/>
    </xf>
    <xf numFmtId="0" fontId="71" fillId="0" borderId="60" xfId="95" applyFont="1" applyBorder="1" applyAlignment="1">
      <alignment vertical="center"/>
    </xf>
    <xf numFmtId="0" fontId="71" fillId="0" borderId="65" xfId="93" applyFont="1" applyBorder="1">
      <alignment vertical="center"/>
    </xf>
    <xf numFmtId="0" fontId="71" fillId="0" borderId="64" xfId="93" applyFont="1" applyBorder="1">
      <alignment vertical="center"/>
    </xf>
    <xf numFmtId="0" fontId="71" fillId="0" borderId="68" xfId="93" applyFont="1" applyBorder="1">
      <alignment vertical="center"/>
    </xf>
    <xf numFmtId="176" fontId="38" fillId="25" borderId="12" xfId="92" applyNumberFormat="1" applyFont="1" applyFill="1" applyBorder="1" applyAlignment="1" applyProtection="1">
      <alignment horizontal="right" vertical="center"/>
      <protection locked="0"/>
    </xf>
    <xf numFmtId="176" fontId="0" fillId="25" borderId="15" xfId="92" applyNumberFormat="1" applyFont="1" applyFill="1" applyBorder="1" applyAlignment="1" applyProtection="1">
      <alignment horizontal="right" vertical="center"/>
      <protection locked="0"/>
    </xf>
    <xf numFmtId="0" fontId="70" fillId="28" borderId="111" xfId="95" applyFont="1" applyFill="1" applyBorder="1" applyAlignment="1">
      <alignment horizontal="center"/>
    </xf>
    <xf numFmtId="0" fontId="70" fillId="28" borderId="111" xfId="93" applyFont="1" applyFill="1" applyBorder="1" applyAlignment="1">
      <alignment horizontal="center"/>
    </xf>
    <xf numFmtId="0" fontId="71" fillId="0" borderId="13" xfId="95" applyFont="1" applyBorder="1" applyAlignment="1">
      <alignment horizontal="left" vertical="center"/>
    </xf>
    <xf numFmtId="0" fontId="71" fillId="0" borderId="16" xfId="95" applyFont="1" applyBorder="1" applyAlignment="1">
      <alignment horizontal="left" vertical="center"/>
    </xf>
    <xf numFmtId="0" fontId="71" fillId="0" borderId="20" xfId="95" applyFont="1" applyBorder="1" applyAlignment="1">
      <alignment horizontal="left" vertical="center"/>
    </xf>
    <xf numFmtId="0" fontId="71" fillId="0" borderId="10" xfId="95" applyFont="1" applyBorder="1" applyAlignment="1">
      <alignment vertical="center"/>
    </xf>
    <xf numFmtId="0" fontId="71" fillId="0" borderId="14" xfId="93" applyFont="1" applyBorder="1">
      <alignment vertical="center"/>
    </xf>
    <xf numFmtId="0" fontId="71" fillId="0" borderId="16" xfId="93" applyFont="1" applyBorder="1">
      <alignment vertical="center"/>
    </xf>
    <xf numFmtId="0" fontId="71" fillId="0" borderId="20" xfId="93" applyFont="1" applyBorder="1">
      <alignment vertical="center"/>
    </xf>
    <xf numFmtId="0" fontId="71" fillId="0" borderId="62" xfId="95" applyFont="1" applyBorder="1" applyAlignment="1">
      <alignment vertical="center"/>
    </xf>
    <xf numFmtId="0" fontId="71" fillId="0" borderId="62" xfId="93" applyFont="1" applyBorder="1">
      <alignment vertical="center"/>
    </xf>
    <xf numFmtId="0" fontId="71" fillId="0" borderId="17" xfId="93" applyFont="1" applyBorder="1">
      <alignment vertical="center"/>
    </xf>
    <xf numFmtId="0" fontId="71" fillId="0" borderId="57" xfId="95" applyFont="1" applyBorder="1" applyAlignment="1">
      <alignment vertical="center"/>
    </xf>
    <xf numFmtId="0" fontId="71" fillId="0" borderId="14" xfId="95" applyFont="1" applyBorder="1" applyAlignment="1">
      <alignment vertical="center"/>
    </xf>
    <xf numFmtId="0" fontId="71" fillId="0" borderId="13" xfId="95" applyFont="1" applyBorder="1" applyAlignment="1">
      <alignment vertical="center"/>
    </xf>
    <xf numFmtId="176" fontId="38" fillId="25" borderId="63" xfId="92" applyNumberFormat="1" applyFont="1" applyFill="1" applyBorder="1" applyAlignment="1" applyProtection="1">
      <alignment horizontal="right" vertical="center"/>
      <protection locked="0"/>
    </xf>
    <xf numFmtId="176" fontId="0" fillId="25" borderId="66" xfId="92" applyNumberFormat="1" applyFont="1" applyFill="1" applyBorder="1" applyAlignment="1" applyProtection="1">
      <alignment horizontal="right" vertical="center"/>
      <protection locked="0"/>
    </xf>
    <xf numFmtId="0" fontId="71" fillId="0" borderId="11" xfId="95" applyFont="1" applyBorder="1" applyAlignment="1">
      <alignment vertical="center"/>
    </xf>
    <xf numFmtId="0" fontId="71" fillId="0" borderId="15" xfId="93" applyFont="1" applyBorder="1">
      <alignment vertical="center"/>
    </xf>
    <xf numFmtId="0" fontId="71" fillId="0" borderId="19" xfId="93" applyFont="1" applyBorder="1">
      <alignment vertical="center"/>
    </xf>
    <xf numFmtId="0" fontId="71" fillId="0" borderId="61" xfId="93" applyFont="1" applyBorder="1">
      <alignment vertical="center"/>
    </xf>
    <xf numFmtId="0" fontId="67" fillId="0" borderId="0" xfId="93" applyFont="1" applyAlignment="1">
      <alignment horizontal="right" vertical="center"/>
    </xf>
    <xf numFmtId="0" fontId="68" fillId="0" borderId="0" xfId="93" applyFont="1" applyAlignment="1">
      <alignment horizontal="right" vertical="center"/>
    </xf>
    <xf numFmtId="0" fontId="67" fillId="0" borderId="0" xfId="93" applyFont="1" applyAlignment="1">
      <alignment horizontal="center" vertical="center"/>
    </xf>
    <xf numFmtId="0" fontId="67" fillId="0" borderId="67" xfId="94" applyFont="1" applyBorder="1" applyAlignment="1">
      <alignment horizontal="right" vertical="center"/>
    </xf>
    <xf numFmtId="176" fontId="38" fillId="25" borderId="70" xfId="92" applyNumberFormat="1" applyFont="1" applyFill="1" applyBorder="1" applyAlignment="1" applyProtection="1">
      <alignment horizontal="right" vertical="center"/>
      <protection locked="0"/>
    </xf>
    <xf numFmtId="176" fontId="0" fillId="25" borderId="64" xfId="0" applyNumberFormat="1" applyFont="1" applyFill="1" applyBorder="1" applyAlignment="1" applyProtection="1">
      <alignment horizontal="right" vertical="center"/>
      <protection locked="0"/>
    </xf>
    <xf numFmtId="0" fontId="71" fillId="0" borderId="57" xfId="93" applyFont="1" applyBorder="1">
      <alignment vertical="center"/>
    </xf>
    <xf numFmtId="180" fontId="67" fillId="0" borderId="0" xfId="94" applyNumberFormat="1" applyFont="1" applyAlignment="1">
      <alignment horizontal="right" vertical="center"/>
    </xf>
    <xf numFmtId="0" fontId="68" fillId="0" borderId="0" xfId="93" applyFont="1" applyAlignment="1">
      <alignment horizontal="center" vertical="center"/>
    </xf>
    <xf numFmtId="0" fontId="67" fillId="0" borderId="0" xfId="93" applyFont="1" applyAlignment="1">
      <alignment horizontal="center" vertical="center" shrinkToFit="1"/>
    </xf>
    <xf numFmtId="0" fontId="68" fillId="0" borderId="0" xfId="93" applyFont="1" applyAlignment="1">
      <alignment horizontal="center" vertical="center" shrinkToFit="1"/>
    </xf>
    <xf numFmtId="0" fontId="60" fillId="0" borderId="0" xfId="93" applyFont="1" applyAlignment="1">
      <alignment horizontal="left" vertical="center"/>
    </xf>
    <xf numFmtId="0" fontId="60" fillId="0" borderId="0" xfId="93" applyFont="1" applyAlignment="1">
      <alignment horizontal="right" vertical="center" wrapText="1"/>
    </xf>
    <xf numFmtId="0" fontId="60" fillId="0" borderId="0" xfId="94" applyFont="1" applyAlignment="1">
      <alignment vertical="center"/>
    </xf>
    <xf numFmtId="0" fontId="62" fillId="0" borderId="0" xfId="93" applyFont="1" applyAlignment="1">
      <alignment horizontal="center" vertical="center"/>
    </xf>
    <xf numFmtId="0" fontId="59" fillId="0" borderId="0" xfId="93" applyAlignment="1">
      <alignment horizontal="center" vertical="center"/>
    </xf>
    <xf numFmtId="49" fontId="63" fillId="28" borderId="107" xfId="93" applyNumberFormat="1" applyFont="1" applyFill="1" applyBorder="1" applyAlignment="1">
      <alignment horizontal="center" shrinkToFit="1"/>
    </xf>
    <xf numFmtId="0" fontId="64" fillId="28" borderId="108" xfId="93" applyFont="1" applyFill="1" applyBorder="1" applyAlignment="1">
      <alignment vertical="center" shrinkToFit="1"/>
    </xf>
    <xf numFmtId="0" fontId="65" fillId="0" borderId="0" xfId="94" applyFont="1" applyAlignment="1">
      <alignment horizontal="center" vertical="center"/>
    </xf>
    <xf numFmtId="0" fontId="66" fillId="28" borderId="109" xfId="93" applyFont="1" applyFill="1" applyBorder="1" applyAlignment="1">
      <alignment horizontal="center" vertical="center"/>
    </xf>
    <xf numFmtId="0" fontId="64" fillId="28" borderId="110" xfId="93" applyFont="1" applyFill="1" applyBorder="1">
      <alignment vertical="center"/>
    </xf>
    <xf numFmtId="0" fontId="94" fillId="28" borderId="111" xfId="93" applyFont="1" applyFill="1" applyBorder="1" applyAlignment="1">
      <alignment horizontal="center" vertical="center"/>
    </xf>
    <xf numFmtId="0" fontId="95" fillId="28" borderId="111" xfId="93" applyFont="1" applyFill="1" applyBorder="1">
      <alignment vertical="center"/>
    </xf>
    <xf numFmtId="0" fontId="64" fillId="28" borderId="111" xfId="93" applyFont="1" applyFill="1" applyBorder="1">
      <alignment vertical="center"/>
    </xf>
    <xf numFmtId="178" fontId="70" fillId="28" borderId="111" xfId="93" applyNumberFormat="1" applyFont="1" applyFill="1" applyBorder="1" applyAlignment="1">
      <alignment horizontal="center" vertical="center"/>
    </xf>
    <xf numFmtId="0" fontId="70" fillId="28" borderId="111" xfId="93" applyFont="1" applyFill="1" applyBorder="1" applyAlignment="1">
      <alignment horizontal="center" vertical="center"/>
    </xf>
    <xf numFmtId="0" fontId="54" fillId="0" borderId="0" xfId="93" applyFont="1" applyAlignment="1">
      <alignment horizontal="left"/>
    </xf>
    <xf numFmtId="176" fontId="54" fillId="29" borderId="84" xfId="93" applyNumberFormat="1" applyFont="1" applyFill="1" applyBorder="1" applyAlignment="1" applyProtection="1">
      <alignment horizontal="right"/>
      <protection locked="0"/>
    </xf>
    <xf numFmtId="176" fontId="54" fillId="29" borderId="15" xfId="93" applyNumberFormat="1" applyFont="1" applyFill="1" applyBorder="1" applyAlignment="1" applyProtection="1">
      <alignment horizontal="right"/>
      <protection locked="0"/>
    </xf>
    <xf numFmtId="176" fontId="54" fillId="29" borderId="0" xfId="93" applyNumberFormat="1" applyFont="1" applyFill="1" applyAlignment="1" applyProtection="1">
      <alignment horizontal="right"/>
      <protection locked="0"/>
    </xf>
    <xf numFmtId="176" fontId="54" fillId="0" borderId="85" xfId="93" applyNumberFormat="1" applyFont="1" applyBorder="1" applyAlignment="1" applyProtection="1">
      <alignment horizontal="right"/>
      <protection locked="0"/>
    </xf>
    <xf numFmtId="176" fontId="59" fillId="0" borderId="85" xfId="93" applyNumberFormat="1" applyBorder="1" applyAlignment="1" applyProtection="1">
      <alignment horizontal="right"/>
      <protection locked="0"/>
    </xf>
    <xf numFmtId="0" fontId="54" fillId="0" borderId="0" xfId="93" applyFont="1" applyAlignment="1" applyProtection="1">
      <alignment horizontal="left"/>
      <protection locked="0"/>
    </xf>
    <xf numFmtId="176" fontId="54" fillId="29" borderId="82" xfId="93" applyNumberFormat="1" applyFont="1" applyFill="1" applyBorder="1" applyAlignment="1" applyProtection="1">
      <alignment horizontal="right"/>
      <protection locked="0"/>
    </xf>
    <xf numFmtId="176" fontId="54" fillId="29" borderId="81" xfId="93" applyNumberFormat="1" applyFont="1" applyFill="1" applyBorder="1" applyAlignment="1" applyProtection="1">
      <alignment horizontal="right"/>
      <protection locked="0"/>
    </xf>
    <xf numFmtId="176" fontId="54" fillId="29" borderId="80" xfId="93" applyNumberFormat="1" applyFont="1" applyFill="1" applyBorder="1" applyAlignment="1" applyProtection="1">
      <alignment horizontal="right"/>
      <protection locked="0"/>
    </xf>
    <xf numFmtId="0" fontId="54" fillId="0" borderId="0" xfId="93" applyFont="1" applyAlignment="1" applyProtection="1">
      <alignment horizontal="left" wrapText="1"/>
      <protection locked="0"/>
    </xf>
    <xf numFmtId="178" fontId="54" fillId="0" borderId="83" xfId="93" applyNumberFormat="1" applyFont="1" applyBorder="1" applyAlignment="1"/>
    <xf numFmtId="0" fontId="59" fillId="0" borderId="83" xfId="93" applyBorder="1" applyAlignment="1"/>
    <xf numFmtId="0" fontId="54" fillId="0" borderId="0" xfId="93" applyFont="1" applyAlignment="1">
      <alignment horizontal="left" vertical="top" wrapText="1"/>
    </xf>
    <xf numFmtId="0" fontId="59" fillId="0" borderId="0" xfId="93" applyAlignment="1">
      <alignment vertical="center" wrapText="1"/>
    </xf>
    <xf numFmtId="0" fontId="82" fillId="0" borderId="0" xfId="93" applyFont="1" applyAlignment="1">
      <alignment horizontal="center" vertical="center"/>
    </xf>
    <xf numFmtId="0" fontId="60" fillId="0" borderId="0" xfId="93" applyFont="1" applyAlignment="1">
      <alignment horizontal="center" vertical="center"/>
    </xf>
    <xf numFmtId="0" fontId="84" fillId="28" borderId="0" xfId="93" applyFont="1" applyFill="1" applyAlignment="1">
      <alignment horizontal="center" vertical="center"/>
    </xf>
    <xf numFmtId="0" fontId="86" fillId="28" borderId="0" xfId="93" applyFont="1" applyFill="1" applyAlignment="1">
      <alignment horizontal="center" vertical="center"/>
    </xf>
    <xf numFmtId="0" fontId="88" fillId="0" borderId="15" xfId="93" applyFont="1" applyBorder="1" applyAlignment="1">
      <alignment vertical="center" wrapText="1"/>
    </xf>
    <xf numFmtId="0" fontId="89" fillId="0" borderId="15" xfId="93" applyFont="1" applyBorder="1" applyAlignment="1">
      <alignment vertical="center" wrapText="1"/>
    </xf>
    <xf numFmtId="0" fontId="30" fillId="0" borderId="0" xfId="0" applyNumberFormat="1" applyFont="1" applyAlignment="1" applyProtection="1">
      <alignment horizontal="left" vertical="top" wrapText="1"/>
    </xf>
    <xf numFmtId="0" fontId="0" fillId="0" borderId="0" xfId="0" applyAlignment="1">
      <alignment vertical="center" wrapText="1"/>
    </xf>
    <xf numFmtId="0" fontId="44" fillId="0" borderId="0" xfId="0" applyNumberFormat="1" applyFont="1" applyAlignment="1" applyProtection="1">
      <alignment horizontal="center" vertical="center"/>
    </xf>
    <xf numFmtId="0" fontId="30" fillId="0" borderId="0" xfId="0" applyFont="1" applyAlignment="1" applyProtection="1">
      <alignment horizontal="right" wrapText="1"/>
    </xf>
    <xf numFmtId="0" fontId="30" fillId="0" borderId="0" xfId="0" applyFont="1" applyAlignment="1" applyProtection="1">
      <alignment horizontal="right"/>
    </xf>
    <xf numFmtId="0" fontId="41" fillId="0" borderId="0" xfId="0" applyNumberFormat="1" applyFont="1" applyAlignment="1" applyProtection="1">
      <alignment horizontal="center" vertical="center"/>
    </xf>
    <xf numFmtId="0" fontId="23" fillId="0" borderId="70" xfId="0" applyFont="1" applyBorder="1" applyAlignment="1" applyProtection="1">
      <alignment horizontal="distributed" vertical="center" justifyLastLine="1"/>
    </xf>
    <xf numFmtId="0" fontId="23" fillId="0" borderId="64" xfId="0" applyFont="1" applyBorder="1" applyAlignment="1" applyProtection="1">
      <alignment horizontal="distributed" vertical="center" justifyLastLine="1"/>
    </xf>
    <xf numFmtId="0" fontId="23" fillId="0" borderId="68" xfId="0" applyFont="1" applyBorder="1" applyAlignment="1" applyProtection="1">
      <alignment horizontal="distributed" vertical="center" justifyLastLine="1"/>
    </xf>
    <xf numFmtId="0" fontId="23" fillId="0" borderId="96" xfId="0" applyFont="1" applyBorder="1" applyAlignment="1" applyProtection="1">
      <alignment horizontal="distributed" vertical="center" wrapText="1"/>
    </xf>
    <xf numFmtId="0" fontId="23" fillId="0" borderId="97" xfId="0" applyFont="1" applyBorder="1" applyAlignment="1" applyProtection="1">
      <alignment horizontal="distributed" vertical="center" wrapText="1"/>
    </xf>
    <xf numFmtId="0" fontId="23" fillId="0" borderId="13"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12" xfId="0" applyFont="1" applyBorder="1" applyAlignment="1" applyProtection="1">
      <alignment horizontal="distributed" vertical="center"/>
    </xf>
    <xf numFmtId="0" fontId="23" fillId="0" borderId="19" xfId="0" applyFont="1" applyBorder="1" applyAlignment="1" applyProtection="1">
      <alignment horizontal="distributed" vertical="center"/>
    </xf>
    <xf numFmtId="177" fontId="47" fillId="25" borderId="13" xfId="0" applyNumberFormat="1" applyFont="1" applyFill="1" applyBorder="1" applyAlignment="1" applyProtection="1">
      <alignment horizontal="right" vertical="center"/>
      <protection locked="0"/>
    </xf>
    <xf numFmtId="177" fontId="47" fillId="25" borderId="20" xfId="0" applyNumberFormat="1" applyFont="1" applyFill="1" applyBorder="1" applyAlignment="1" applyProtection="1">
      <alignment horizontal="right" vertical="center"/>
      <protection locked="0"/>
    </xf>
    <xf numFmtId="177" fontId="47" fillId="25" borderId="10" xfId="0" applyNumberFormat="1" applyFont="1" applyFill="1" applyBorder="1" applyAlignment="1" applyProtection="1">
      <alignment horizontal="right" vertical="center"/>
      <protection locked="0"/>
    </xf>
    <xf numFmtId="177" fontId="47" fillId="25" borderId="17" xfId="0" applyNumberFormat="1" applyFont="1" applyFill="1" applyBorder="1" applyAlignment="1" applyProtection="1">
      <alignment horizontal="right" vertical="center"/>
      <protection locked="0"/>
    </xf>
    <xf numFmtId="177" fontId="47" fillId="25" borderId="92" xfId="0" applyNumberFormat="1" applyFont="1" applyFill="1" applyBorder="1" applyAlignment="1" applyProtection="1">
      <alignment horizontal="right" vertical="center"/>
      <protection locked="0"/>
    </xf>
    <xf numFmtId="177" fontId="47" fillId="25" borderId="94" xfId="0" applyNumberFormat="1" applyFont="1" applyFill="1" applyBorder="1" applyAlignment="1" applyProtection="1">
      <alignment horizontal="right" vertical="center"/>
      <protection locked="0"/>
    </xf>
    <xf numFmtId="177" fontId="47" fillId="25" borderId="63" xfId="0" applyNumberFormat="1" applyFont="1" applyFill="1" applyBorder="1" applyAlignment="1" applyProtection="1">
      <alignment horizontal="right" vertical="center"/>
      <protection locked="0"/>
    </xf>
    <xf numFmtId="177" fontId="47" fillId="25" borderId="69" xfId="0" applyNumberFormat="1" applyFont="1" applyFill="1" applyBorder="1" applyAlignment="1" applyProtection="1">
      <alignment horizontal="right" vertical="center"/>
      <protection locked="0"/>
    </xf>
    <xf numFmtId="0" fontId="48" fillId="0" borderId="0" xfId="0" applyFont="1" applyBorder="1" applyAlignment="1" applyProtection="1">
      <alignment horizontal="center" vertical="center"/>
    </xf>
    <xf numFmtId="0" fontId="49" fillId="0" borderId="0" xfId="0" applyFont="1" applyAlignment="1" applyProtection="1">
      <alignment horizontal="left" vertical="center"/>
    </xf>
    <xf numFmtId="0" fontId="50" fillId="0" borderId="0" xfId="0" applyFont="1" applyAlignment="1" applyProtection="1">
      <alignment vertical="center" wrapText="1"/>
    </xf>
    <xf numFmtId="0" fontId="48" fillId="0" borderId="0" xfId="0" applyFont="1" applyAlignment="1" applyProtection="1">
      <alignment horizontal="center" vertical="center"/>
    </xf>
    <xf numFmtId="0" fontId="51" fillId="0" borderId="0" xfId="0" applyFont="1" applyAlignment="1" applyProtection="1">
      <alignment horizontal="center" vertical="center"/>
    </xf>
    <xf numFmtId="0" fontId="47" fillId="0" borderId="88" xfId="0" applyFont="1" applyBorder="1" applyAlignment="1" applyProtection="1">
      <alignment horizontal="center" vertical="center"/>
    </xf>
    <xf numFmtId="0" fontId="47" fillId="0" borderId="93" xfId="0" applyFont="1" applyBorder="1" applyAlignment="1" applyProtection="1">
      <alignment horizontal="center" vertical="center"/>
    </xf>
    <xf numFmtId="0" fontId="47" fillId="0" borderId="98" xfId="0" applyFont="1" applyBorder="1" applyAlignment="1" applyProtection="1">
      <alignment horizontal="center" vertical="center"/>
    </xf>
    <xf numFmtId="0" fontId="47" fillId="25" borderId="76" xfId="0" applyFont="1" applyFill="1" applyBorder="1" applyAlignment="1" applyProtection="1">
      <alignment horizontal="center" vertical="center" shrinkToFit="1"/>
      <protection locked="0"/>
    </xf>
    <xf numFmtId="0" fontId="47" fillId="25" borderId="18" xfId="0" applyFont="1" applyFill="1" applyBorder="1" applyAlignment="1" applyProtection="1">
      <alignment horizontal="center" vertical="center" shrinkToFit="1"/>
      <protection locked="0"/>
    </xf>
    <xf numFmtId="177" fontId="47" fillId="25" borderId="11" xfId="0" applyNumberFormat="1" applyFont="1" applyFill="1" applyBorder="1" applyAlignment="1" applyProtection="1">
      <alignment horizontal="right" vertical="center"/>
      <protection locked="0"/>
    </xf>
    <xf numFmtId="177" fontId="47" fillId="25" borderId="0" xfId="0" applyNumberFormat="1" applyFont="1" applyFill="1" applyBorder="1" applyAlignment="1" applyProtection="1">
      <alignment horizontal="right" vertical="center"/>
      <protection locked="0"/>
    </xf>
    <xf numFmtId="177" fontId="47" fillId="25" borderId="18" xfId="0" applyNumberFormat="1" applyFont="1" applyFill="1" applyBorder="1" applyAlignment="1" applyProtection="1">
      <alignment horizontal="right" vertical="center"/>
      <protection locked="0"/>
    </xf>
    <xf numFmtId="177" fontId="47" fillId="0" borderId="10" xfId="0" applyNumberFormat="1" applyFont="1" applyFill="1" applyBorder="1" applyAlignment="1" applyProtection="1">
      <alignment horizontal="right" vertical="center"/>
    </xf>
    <xf numFmtId="177" fontId="47" fillId="0" borderId="101" xfId="0" applyNumberFormat="1" applyFont="1" applyFill="1" applyBorder="1" applyAlignment="1" applyProtection="1">
      <alignment horizontal="right" vertical="center"/>
    </xf>
    <xf numFmtId="177" fontId="47" fillId="0" borderId="11" xfId="0" applyNumberFormat="1" applyFont="1" applyFill="1" applyBorder="1" applyAlignment="1" applyProtection="1">
      <alignment horizontal="right" vertical="center"/>
    </xf>
    <xf numFmtId="177" fontId="47" fillId="0" borderId="102" xfId="0" applyNumberFormat="1" applyFont="1" applyFill="1" applyBorder="1" applyAlignment="1" applyProtection="1">
      <alignment horizontal="right" vertical="center"/>
    </xf>
    <xf numFmtId="176" fontId="39" fillId="27" borderId="78" xfId="0" applyNumberFormat="1" applyFont="1" applyFill="1" applyBorder="1" applyAlignment="1" applyProtection="1">
      <alignment shrinkToFit="1"/>
    </xf>
    <xf numFmtId="176" fontId="39" fillId="27" borderId="79" xfId="0" applyNumberFormat="1" applyFont="1" applyFill="1" applyBorder="1" applyAlignment="1" applyProtection="1">
      <alignment shrinkToFit="1"/>
    </xf>
    <xf numFmtId="0" fontId="32" fillId="27" borderId="103" xfId="0" applyNumberFormat="1" applyFont="1" applyFill="1" applyBorder="1" applyAlignment="1" applyProtection="1">
      <alignment horizontal="center" vertical="center"/>
    </xf>
    <xf numFmtId="0" fontId="0" fillId="27" borderId="105" xfId="0" applyFont="1" applyFill="1" applyBorder="1" applyAlignment="1" applyProtection="1">
      <alignment vertical="center"/>
    </xf>
    <xf numFmtId="0" fontId="0" fillId="27" borderId="104" xfId="0" applyFont="1" applyFill="1" applyBorder="1" applyAlignment="1" applyProtection="1">
      <alignment horizontal="center" vertical="center"/>
    </xf>
    <xf numFmtId="0" fontId="0" fillId="27" borderId="106" xfId="0" applyFont="1" applyFill="1" applyBorder="1" applyAlignment="1" applyProtection="1">
      <alignment vertical="center"/>
    </xf>
    <xf numFmtId="0" fontId="23" fillId="0" borderId="88" xfId="0" applyFont="1" applyBorder="1" applyAlignment="1" applyProtection="1">
      <alignment horizontal="center" vertical="center"/>
    </xf>
    <xf numFmtId="0" fontId="23" fillId="0" borderId="89" xfId="0" applyFont="1" applyBorder="1" applyAlignment="1" applyProtection="1">
      <alignment horizontal="center" vertical="center"/>
    </xf>
    <xf numFmtId="0" fontId="23" fillId="0" borderId="98" xfId="0" applyFont="1" applyBorder="1" applyAlignment="1" applyProtection="1">
      <alignment horizontal="center" vertical="center"/>
    </xf>
    <xf numFmtId="0" fontId="23" fillId="0" borderId="99" xfId="0" applyFont="1" applyBorder="1" applyAlignment="1" applyProtection="1">
      <alignment vertical="center"/>
    </xf>
    <xf numFmtId="0" fontId="52" fillId="27" borderId="77" xfId="0" applyNumberFormat="1" applyFont="1" applyFill="1" applyBorder="1" applyAlignment="1" applyProtection="1">
      <alignment vertical="center" wrapText="1"/>
    </xf>
    <xf numFmtId="0" fontId="53" fillId="27" borderId="77" xfId="0" applyFont="1" applyFill="1" applyBorder="1" applyAlignment="1" applyProtection="1">
      <alignment vertical="center"/>
    </xf>
    <xf numFmtId="0" fontId="23" fillId="0" borderId="54" xfId="0" applyFont="1" applyBorder="1" applyAlignment="1" applyProtection="1">
      <alignment horizontal="center" vertical="center"/>
    </xf>
    <xf numFmtId="0" fontId="23" fillId="0" borderId="58" xfId="0" applyFont="1" applyBorder="1" applyAlignment="1" applyProtection="1">
      <alignment horizontal="center" vertical="center"/>
    </xf>
    <xf numFmtId="177" fontId="23" fillId="0" borderId="92" xfId="0" applyNumberFormat="1" applyFont="1" applyFill="1" applyBorder="1" applyAlignment="1" applyProtection="1">
      <alignment horizontal="right" vertical="center"/>
    </xf>
    <xf numFmtId="177" fontId="23" fillId="0" borderId="67" xfId="0" applyNumberFormat="1" applyFont="1" applyFill="1" applyBorder="1" applyAlignment="1" applyProtection="1">
      <alignment horizontal="right" vertical="center"/>
    </xf>
    <xf numFmtId="177" fontId="23" fillId="0" borderId="94" xfId="0" applyNumberFormat="1" applyFont="1" applyFill="1" applyBorder="1" applyAlignment="1" applyProtection="1">
      <alignment horizontal="right" vertical="center"/>
    </xf>
    <xf numFmtId="177" fontId="23" fillId="0" borderId="75" xfId="0" applyNumberFormat="1" applyFont="1" applyFill="1" applyBorder="1" applyAlignment="1" applyProtection="1">
      <alignment horizontal="right" vertical="center"/>
    </xf>
    <xf numFmtId="176" fontId="39" fillId="27" borderId="77" xfId="0" applyNumberFormat="1" applyFont="1" applyFill="1" applyBorder="1" applyAlignment="1" applyProtection="1">
      <alignment shrinkToFit="1"/>
    </xf>
    <xf numFmtId="0" fontId="40" fillId="27" borderId="77" xfId="0" applyFont="1" applyFill="1" applyBorder="1" applyAlignment="1" applyProtection="1">
      <alignment shrinkToFit="1"/>
    </xf>
    <xf numFmtId="0" fontId="21" fillId="27" borderId="0" xfId="0" applyNumberFormat="1" applyFont="1" applyFill="1" applyAlignment="1" applyProtection="1">
      <alignment horizontal="center" vertical="center"/>
    </xf>
    <xf numFmtId="0" fontId="42" fillId="27" borderId="78" xfId="0" applyNumberFormat="1" applyFont="1" applyFill="1" applyBorder="1" applyAlignment="1" applyProtection="1">
      <alignment horizontal="center" vertical="center" wrapText="1"/>
    </xf>
    <xf numFmtId="0" fontId="42" fillId="27" borderId="79" xfId="0" applyNumberFormat="1" applyFont="1" applyFill="1" applyBorder="1" applyAlignment="1" applyProtection="1">
      <alignment horizontal="center" vertical="center" wrapText="1"/>
    </xf>
    <xf numFmtId="0" fontId="42" fillId="27" borderId="78" xfId="0" applyNumberFormat="1" applyFont="1" applyFill="1" applyBorder="1" applyAlignment="1" applyProtection="1">
      <alignment vertical="center" wrapText="1"/>
    </xf>
    <xf numFmtId="0" fontId="42" fillId="27" borderId="79" xfId="0" applyNumberFormat="1" applyFont="1" applyFill="1" applyBorder="1" applyAlignment="1" applyProtection="1">
      <alignment vertical="center" wrapText="1"/>
    </xf>
    <xf numFmtId="0" fontId="42" fillId="27" borderId="77" xfId="0" applyNumberFormat="1" applyFont="1" applyFill="1" applyBorder="1" applyAlignment="1" applyProtection="1">
      <alignment horizontal="center" vertical="center" wrapText="1"/>
    </xf>
    <xf numFmtId="0" fontId="40" fillId="27" borderId="77" xfId="0" applyFont="1" applyFill="1" applyBorder="1" applyAlignment="1" applyProtection="1">
      <alignment horizontal="center" vertical="center"/>
    </xf>
  </cellXfs>
  <cellStyles count="97">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4000000}"/>
    <cellStyle name="アクセント 1 2" xfId="40" xr:uid="{00000000-0005-0000-0000-000025000000}"/>
    <cellStyle name="アクセント 2" xfId="41" xr:uid="{00000000-0005-0000-0000-000026000000}"/>
    <cellStyle name="アクセント 2 2" xfId="42" xr:uid="{00000000-0005-0000-0000-000027000000}"/>
    <cellStyle name="アクセント 3" xfId="43" xr:uid="{00000000-0005-0000-0000-000028000000}"/>
    <cellStyle name="アクセント 3 2" xfId="44" xr:uid="{00000000-0005-0000-0000-000029000000}"/>
    <cellStyle name="アクセント 4" xfId="45" xr:uid="{00000000-0005-0000-0000-00002A000000}"/>
    <cellStyle name="アクセント 4 2" xfId="46" xr:uid="{00000000-0005-0000-0000-00002B000000}"/>
    <cellStyle name="アクセント 5" xfId="47" xr:uid="{00000000-0005-0000-0000-00002C000000}"/>
    <cellStyle name="アクセント 5 2" xfId="48" xr:uid="{00000000-0005-0000-0000-00002D000000}"/>
    <cellStyle name="アクセント 6" xfId="49" xr:uid="{00000000-0005-0000-0000-00002E000000}"/>
    <cellStyle name="アクセント 6 2" xfId="50" xr:uid="{00000000-0005-0000-0000-00002F000000}"/>
    <cellStyle name="タイトル" xfId="51" xr:uid="{00000000-0005-0000-0000-000030000000}"/>
    <cellStyle name="タイトル 2" xfId="52" xr:uid="{00000000-0005-0000-0000-000031000000}"/>
    <cellStyle name="チェック セル" xfId="53" xr:uid="{00000000-0005-0000-0000-000032000000}"/>
    <cellStyle name="チェック セル 2" xfId="54" xr:uid="{00000000-0005-0000-0000-000033000000}"/>
    <cellStyle name="どちらでもない" xfId="37" xr:uid="{00000000-0005-0000-0000-000034000000}"/>
    <cellStyle name="どちらでもない 2" xfId="38" xr:uid="{00000000-0005-0000-0000-00003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A000000}"/>
    <cellStyle name="悪い 2" xfId="64" xr:uid="{00000000-0005-0000-0000-00003B000000}"/>
    <cellStyle name="記載事項" xfId="83" xr:uid="{00000000-0005-0000-0000-00003C000000}"/>
    <cellStyle name="計算" xfId="81" xr:uid="{00000000-0005-0000-0000-00003D000000}"/>
    <cellStyle name="計算 2" xfId="82" xr:uid="{00000000-0005-0000-0000-00003E000000}"/>
    <cellStyle name="警告文" xfId="86" xr:uid="{00000000-0005-0000-0000-00003F000000}"/>
    <cellStyle name="警告文 2" xfId="87" xr:uid="{00000000-0005-0000-0000-000040000000}"/>
    <cellStyle name="桁区切り" xfId="92" builtinId="6"/>
    <cellStyle name="桁区切り 2" xfId="65" xr:uid="{00000000-0005-0000-0000-000042000000}"/>
    <cellStyle name="桁区切り 3" xfId="96" xr:uid="{69B0B178-69A2-40F8-BC97-DA78B98BE5D3}"/>
    <cellStyle name="見出し 1" xfId="73" xr:uid="{00000000-0005-0000-0000-000043000000}"/>
    <cellStyle name="見出し 1 2" xfId="74" xr:uid="{00000000-0005-0000-0000-000044000000}"/>
    <cellStyle name="見出し 2" xfId="75" xr:uid="{00000000-0005-0000-0000-000045000000}"/>
    <cellStyle name="見出し 2 2" xfId="76" xr:uid="{00000000-0005-0000-0000-000046000000}"/>
    <cellStyle name="見出し 3" xfId="77" xr:uid="{00000000-0005-0000-0000-000047000000}"/>
    <cellStyle name="見出し 3 2" xfId="78" xr:uid="{00000000-0005-0000-0000-000048000000}"/>
    <cellStyle name="見出し 4" xfId="79" xr:uid="{00000000-0005-0000-0000-000049000000}"/>
    <cellStyle name="見出し 4 2" xfId="80" xr:uid="{00000000-0005-0000-0000-00004A000000}"/>
    <cellStyle name="集計" xfId="90" xr:uid="{00000000-0005-0000-0000-00004B000000}"/>
    <cellStyle name="集計 2" xfId="91" xr:uid="{00000000-0005-0000-0000-00004C000000}"/>
    <cellStyle name="出力" xfId="61" xr:uid="{00000000-0005-0000-0000-00004D000000}"/>
    <cellStyle name="出力 2" xfId="62" xr:uid="{00000000-0005-0000-0000-00004E000000}"/>
    <cellStyle name="説明文" xfId="84" xr:uid="{00000000-0005-0000-0000-00004F000000}"/>
    <cellStyle name="説明文 2" xfId="85" xr:uid="{00000000-0005-0000-0000-000050000000}"/>
    <cellStyle name="通貨 2" xfId="88" xr:uid="{00000000-0005-0000-0000-000051000000}"/>
    <cellStyle name="通貨 3" xfId="89" xr:uid="{00000000-0005-0000-0000-000052000000}"/>
    <cellStyle name="入力" xfId="59" xr:uid="{00000000-0005-0000-0000-000053000000}"/>
    <cellStyle name="入力 2" xfId="60" xr:uid="{00000000-0005-0000-0000-000054000000}"/>
    <cellStyle name="標準" xfId="0" builtinId="0"/>
    <cellStyle name="標準 2" xfId="66" xr:uid="{00000000-0005-0000-0000-000056000000}"/>
    <cellStyle name="標準 2 2" xfId="67" xr:uid="{00000000-0005-0000-0000-000057000000}"/>
    <cellStyle name="標準 2 2 2" xfId="95" xr:uid="{96A9435B-B25A-48DF-9DD2-3EEFBC20AACA}"/>
    <cellStyle name="標準 2 3" xfId="68" xr:uid="{00000000-0005-0000-0000-000058000000}"/>
    <cellStyle name="標準 2 3 2" xfId="94" xr:uid="{75A2F7AE-1F1E-44A5-A1ED-6852894BB783}"/>
    <cellStyle name="標準 3" xfId="69" xr:uid="{00000000-0005-0000-0000-000059000000}"/>
    <cellStyle name="標準 4" xfId="70" xr:uid="{00000000-0005-0000-0000-00005A000000}"/>
    <cellStyle name="標準 4 2" xfId="93" xr:uid="{24C6C946-8072-4FC9-9238-6D322D0494E8}"/>
    <cellStyle name="良い" xfId="71" xr:uid="{00000000-0005-0000-0000-00005B000000}"/>
    <cellStyle name="良い 2" xfId="72" xr:uid="{00000000-0005-0000-0000-00005C000000}"/>
  </cellStyles>
  <dxfs count="17">
    <dxf>
      <font>
        <color indexed="55"/>
      </font>
      <fill>
        <patternFill patternType="solid">
          <bgColor indexed="55"/>
        </patternFill>
      </fill>
    </dxf>
    <dxf>
      <font>
        <color indexed="55"/>
      </font>
      <fill>
        <patternFill patternType="solid">
          <bgColor indexed="55"/>
        </patternFill>
      </fill>
    </dxf>
    <dxf>
      <font>
        <color indexed="55"/>
      </font>
      <fill>
        <patternFill patternType="solid">
          <bgColor indexed="55"/>
        </patternFill>
      </fill>
    </dxf>
    <dxf>
      <font>
        <color theme="0" tint="-0.34998626667073579"/>
        <name val="ＭＳ Ｐゴシック"/>
        <scheme val="none"/>
      </font>
    </dxf>
    <dxf>
      <font>
        <color theme="0" tint="-0.34998626667073579"/>
      </font>
    </dxf>
    <dxf>
      <font>
        <color theme="0" tint="-0.34998626667073579"/>
      </font>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610235</xdr:colOff>
      <xdr:row>20</xdr:row>
      <xdr:rowOff>143510</xdr:rowOff>
    </xdr:to>
    <xdr:sp macro="" textlink="">
      <xdr:nvSpPr>
        <xdr:cNvPr id="6217" name="Text Box 1">
          <a:extLst>
            <a:ext uri="{FF2B5EF4-FFF2-40B4-BE49-F238E27FC236}">
              <a16:creationId xmlns:a16="http://schemas.microsoft.com/office/drawing/2014/main" id="{00000000-0008-0000-0100-000049180000}"/>
            </a:ext>
          </a:extLst>
        </xdr:cNvPr>
        <xdr:cNvSpPr txBox="1">
          <a:spLocks noChangeArrowheads="1"/>
        </xdr:cNvSpPr>
      </xdr:nvSpPr>
      <xdr:spPr>
        <a:xfrm>
          <a:off x="333375" y="7165975"/>
          <a:ext cx="334010" cy="1209675"/>
        </a:xfrm>
        <a:prstGeom prst="rect">
          <a:avLst/>
        </a:prstGeom>
        <a:solidFill>
          <a:srgbClr val="FFFFFF"/>
        </a:solidFill>
        <a:ln>
          <a:miter/>
        </a:ln>
      </xdr:spPr>
      <xdr:txBody>
        <a:bodyPr vertOverflow="clip" horzOverflow="overflow" vert="wordArtVertRtl" wrap="square" lIns="27432" tIns="0" rIns="27432" bIns="0" anchor="ctr"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創業後の沿革</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45</xdr:col>
      <xdr:colOff>15875</xdr:colOff>
      <xdr:row>36</xdr:row>
      <xdr:rowOff>0</xdr:rowOff>
    </xdr:from>
    <xdr:ext cx="365125" cy="279400"/>
    <xdr:sp macro="" textlink="">
      <xdr:nvSpPr>
        <xdr:cNvPr id="2" name="テキスト ボックス 1">
          <a:extLst>
            <a:ext uri="{FF2B5EF4-FFF2-40B4-BE49-F238E27FC236}">
              <a16:creationId xmlns:a16="http://schemas.microsoft.com/office/drawing/2014/main" id="{33C7F400-7BFE-456C-A02B-71416F9E077C}"/>
            </a:ext>
          </a:extLst>
        </xdr:cNvPr>
        <xdr:cNvSpPr txBox="1"/>
      </xdr:nvSpPr>
      <xdr:spPr>
        <a:xfrm>
          <a:off x="7931150" y="11839575"/>
          <a:ext cx="365125" cy="279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12</xdr:row>
      <xdr:rowOff>96520</xdr:rowOff>
    </xdr:to>
    <xdr:sp macro="" textlink="">
      <xdr:nvSpPr>
        <xdr:cNvPr id="10261" name="テキスト ボックス 1">
          <a:extLst>
            <a:ext uri="{FF2B5EF4-FFF2-40B4-BE49-F238E27FC236}">
              <a16:creationId xmlns:a16="http://schemas.microsoft.com/office/drawing/2014/main" id="{00000000-0008-0000-0400-000015280000}"/>
            </a:ext>
          </a:extLst>
        </xdr:cNvPr>
        <xdr:cNvSpPr txBox="1">
          <a:spLocks noChangeArrowheads="1"/>
        </xdr:cNvSpPr>
      </xdr:nvSpPr>
      <xdr:spPr>
        <a:xfrm>
          <a:off x="695325" y="1301115"/>
          <a:ext cx="4838700" cy="1500505"/>
        </a:xfrm>
        <a:prstGeom prst="rect">
          <a:avLst/>
        </a:prstGeom>
        <a:solidFill>
          <a:srgbClr val="FFFFFF"/>
        </a:solidFill>
        <a:ln w="9525">
          <a:solidFill>
            <a:srgbClr val="BCBCBC"/>
          </a:solidFill>
          <a:miter/>
        </a:ln>
      </xdr:spPr>
      <xdr:txBody>
        <a:bodyPr vertOverflow="clip" horzOverflow="overflow" wrap="square" lIns="33337" tIns="4762" rIns="4762" bIns="4762" anchor="t" upright="1"/>
        <a:lstStyle/>
        <a:p>
          <a:pPr algn="l">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l">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申請者が作成している会社法等に準拠した既存の貸借対照表及び損益計算書を添付願います。</a:t>
          </a:r>
        </a:p>
        <a:p>
          <a:pPr algn="l"/>
          <a:endParaRPr/>
        </a:p>
        <a:p>
          <a:pPr algn="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212"/>
  <sheetViews>
    <sheetView tabSelected="1" view="pageBreakPreview" zoomScale="85" zoomScaleNormal="70" zoomScaleSheetLayoutView="85" workbookViewId="0">
      <selection activeCell="L18" sqref="L18:AE20"/>
    </sheetView>
  </sheetViews>
  <sheetFormatPr defaultColWidth="9" defaultRowHeight="13"/>
  <cols>
    <col min="1" max="56" width="2.6328125" style="1" customWidth="1"/>
    <col min="57" max="67" width="9" style="1" bestFit="1" customWidth="1"/>
    <col min="68" max="68" width="9" style="2" bestFit="1" customWidth="1"/>
    <col min="69" max="16384" width="9" style="2"/>
  </cols>
  <sheetData>
    <row r="1" spans="3:33" ht="15" customHeight="1"/>
    <row r="2" spans="3:33" ht="18" customHeight="1">
      <c r="R2" s="219" t="s">
        <v>3</v>
      </c>
      <c r="S2" s="219"/>
      <c r="T2" s="219"/>
      <c r="U2" s="220"/>
      <c r="V2" s="220"/>
      <c r="W2" s="37" t="s">
        <v>18</v>
      </c>
      <c r="X2" s="220"/>
      <c r="Y2" s="220"/>
      <c r="Z2" s="37" t="s">
        <v>13</v>
      </c>
      <c r="AA2" s="220"/>
      <c r="AB2" s="221"/>
      <c r="AC2" s="222" t="s">
        <v>11</v>
      </c>
      <c r="AD2" s="222"/>
      <c r="AE2" s="222"/>
    </row>
    <row r="3" spans="3:33" ht="15" customHeight="1"/>
    <row r="4" spans="3:33" ht="15" customHeight="1"/>
    <row r="5" spans="3:33" ht="18" customHeight="1">
      <c r="C5" s="3"/>
      <c r="D5" s="3"/>
      <c r="E5" s="281" t="s">
        <v>19</v>
      </c>
      <c r="F5" s="282"/>
      <c r="G5" s="282"/>
      <c r="H5" s="282"/>
      <c r="I5" s="282"/>
      <c r="J5" s="282"/>
      <c r="K5" s="282"/>
      <c r="L5" s="282"/>
      <c r="M5" s="282"/>
      <c r="N5" s="282"/>
      <c r="O5" s="283"/>
      <c r="P5" s="283"/>
      <c r="Q5" s="283"/>
      <c r="R5" s="285" t="s">
        <v>0</v>
      </c>
      <c r="S5" s="286"/>
      <c r="T5" s="286"/>
      <c r="U5" s="286"/>
      <c r="V5" s="286"/>
      <c r="W5" s="286"/>
      <c r="X5" s="286"/>
      <c r="Y5" s="286"/>
      <c r="Z5" s="286"/>
      <c r="AA5" s="286"/>
      <c r="AB5" s="286"/>
      <c r="AC5" s="287"/>
      <c r="AD5" s="46"/>
      <c r="AE5" s="46"/>
    </row>
    <row r="6" spans="3:33" ht="18" customHeight="1">
      <c r="C6" s="4" t="s">
        <v>17</v>
      </c>
      <c r="D6" s="4"/>
      <c r="E6" s="282"/>
      <c r="F6" s="282"/>
      <c r="G6" s="282"/>
      <c r="H6" s="282"/>
      <c r="I6" s="282"/>
      <c r="J6" s="282"/>
      <c r="K6" s="282"/>
      <c r="L6" s="282"/>
      <c r="M6" s="282"/>
      <c r="N6" s="282"/>
      <c r="O6" s="284"/>
      <c r="P6" s="284"/>
      <c r="Q6" s="284"/>
      <c r="R6" s="286"/>
      <c r="S6" s="286"/>
      <c r="T6" s="286"/>
      <c r="U6" s="286"/>
      <c r="V6" s="286"/>
      <c r="W6" s="286"/>
      <c r="X6" s="286"/>
      <c r="Y6" s="286"/>
      <c r="Z6" s="286"/>
      <c r="AA6" s="286"/>
      <c r="AB6" s="286"/>
      <c r="AC6" s="287"/>
      <c r="AD6" s="46"/>
      <c r="AE6" s="46"/>
    </row>
    <row r="7" spans="3:33" ht="15" customHeight="1">
      <c r="C7" s="4"/>
      <c r="D7" s="4"/>
      <c r="E7" s="16"/>
      <c r="F7" s="16"/>
      <c r="G7" s="16"/>
      <c r="H7" s="16"/>
      <c r="I7" s="16"/>
      <c r="J7" s="16"/>
      <c r="K7" s="16"/>
      <c r="L7" s="16"/>
      <c r="M7" s="16"/>
      <c r="N7" s="16"/>
      <c r="O7" s="34"/>
      <c r="P7" s="36"/>
      <c r="Q7" s="36"/>
      <c r="R7" s="38"/>
      <c r="S7" s="38"/>
      <c r="T7" s="38"/>
      <c r="U7" s="38"/>
      <c r="V7" s="38"/>
      <c r="W7" s="38"/>
      <c r="X7" s="38"/>
      <c r="Y7" s="38"/>
      <c r="Z7" s="38"/>
      <c r="AA7" s="38"/>
      <c r="AB7" s="38"/>
      <c r="AC7" s="46"/>
      <c r="AD7" s="46"/>
      <c r="AE7" s="46"/>
    </row>
    <row r="8" spans="3:33" ht="15" customHeight="1">
      <c r="N8" s="33"/>
      <c r="O8" s="33"/>
      <c r="P8" s="33"/>
    </row>
    <row r="9" spans="3:33" ht="10" customHeight="1">
      <c r="C9" s="266" t="s">
        <v>20</v>
      </c>
      <c r="D9" s="235"/>
      <c r="E9" s="235"/>
      <c r="F9" s="235"/>
      <c r="G9" s="235"/>
      <c r="H9" s="235"/>
      <c r="I9" s="235"/>
      <c r="J9" s="235"/>
      <c r="K9" s="236"/>
      <c r="L9" s="290" t="s">
        <v>4</v>
      </c>
      <c r="M9" s="290"/>
      <c r="N9" s="292"/>
      <c r="O9" s="268"/>
      <c r="P9" s="268"/>
      <c r="Q9" s="268"/>
      <c r="R9" s="290" t="s">
        <v>22</v>
      </c>
      <c r="S9" s="290"/>
      <c r="T9" s="24"/>
      <c r="U9" s="12"/>
      <c r="V9" s="12"/>
      <c r="W9" s="24"/>
      <c r="X9" s="24"/>
      <c r="Y9" s="24"/>
      <c r="Z9" s="24"/>
      <c r="AA9" s="24"/>
      <c r="AB9" s="24"/>
      <c r="AC9" s="24"/>
      <c r="AD9" s="235"/>
      <c r="AE9" s="236"/>
    </row>
    <row r="10" spans="3:33" ht="10" customHeight="1">
      <c r="C10" s="288"/>
      <c r="D10" s="289"/>
      <c r="E10" s="289"/>
      <c r="F10" s="289"/>
      <c r="G10" s="289"/>
      <c r="H10" s="289"/>
      <c r="I10" s="289"/>
      <c r="J10" s="289"/>
      <c r="K10" s="240"/>
      <c r="L10" s="291"/>
      <c r="M10" s="291"/>
      <c r="N10" s="293"/>
      <c r="O10" s="293"/>
      <c r="P10" s="293"/>
      <c r="Q10" s="293"/>
      <c r="R10" s="291"/>
      <c r="S10" s="291"/>
      <c r="T10" s="25"/>
      <c r="U10" s="13"/>
      <c r="V10" s="13"/>
      <c r="W10" s="25"/>
      <c r="X10" s="25"/>
      <c r="Y10" s="25"/>
      <c r="Z10" s="25"/>
      <c r="AA10" s="25"/>
      <c r="AB10" s="25"/>
      <c r="AC10" s="25"/>
      <c r="AD10" s="237"/>
      <c r="AE10" s="238"/>
    </row>
    <row r="11" spans="3:33" ht="10" customHeight="1">
      <c r="C11" s="288"/>
      <c r="D11" s="289"/>
      <c r="E11" s="289"/>
      <c r="F11" s="289"/>
      <c r="G11" s="289"/>
      <c r="H11" s="289"/>
      <c r="I11" s="289"/>
      <c r="J11" s="289"/>
      <c r="K11" s="240"/>
      <c r="L11" s="294" t="s">
        <v>28</v>
      </c>
      <c r="M11" s="295"/>
      <c r="N11" s="292"/>
      <c r="O11" s="292"/>
      <c r="P11" s="292"/>
      <c r="Q11" s="292"/>
      <c r="R11" s="292"/>
      <c r="S11" s="292"/>
      <c r="T11" s="290" t="s">
        <v>18</v>
      </c>
      <c r="U11" s="235"/>
      <c r="V11" s="292"/>
      <c r="W11" s="292"/>
      <c r="X11" s="292"/>
      <c r="Y11" s="290" t="s">
        <v>13</v>
      </c>
      <c r="Z11" s="235"/>
      <c r="AA11" s="292"/>
      <c r="AB11" s="292"/>
      <c r="AC11" s="292"/>
      <c r="AD11" s="235" t="s">
        <v>21</v>
      </c>
      <c r="AE11" s="236"/>
      <c r="AF11" s="18"/>
      <c r="AG11" s="18"/>
    </row>
    <row r="12" spans="3:33" ht="10" customHeight="1">
      <c r="C12" s="288"/>
      <c r="D12" s="289"/>
      <c r="E12" s="289"/>
      <c r="F12" s="289"/>
      <c r="G12" s="289"/>
      <c r="H12" s="289"/>
      <c r="I12" s="289"/>
      <c r="J12" s="289"/>
      <c r="K12" s="240"/>
      <c r="L12" s="294"/>
      <c r="M12" s="295"/>
      <c r="N12" s="296"/>
      <c r="O12" s="296"/>
      <c r="P12" s="296"/>
      <c r="Q12" s="297"/>
      <c r="R12" s="297"/>
      <c r="S12" s="297"/>
      <c r="T12" s="239"/>
      <c r="U12" s="239"/>
      <c r="V12" s="297"/>
      <c r="W12" s="297"/>
      <c r="X12" s="297"/>
      <c r="Y12" s="239"/>
      <c r="Z12" s="239"/>
      <c r="AA12" s="297"/>
      <c r="AB12" s="297"/>
      <c r="AC12" s="297"/>
      <c r="AD12" s="239"/>
      <c r="AE12" s="240"/>
      <c r="AF12" s="18"/>
      <c r="AG12" s="18"/>
    </row>
    <row r="13" spans="3:33" ht="10" customHeight="1">
      <c r="C13" s="288"/>
      <c r="D13" s="289"/>
      <c r="E13" s="289"/>
      <c r="F13" s="289"/>
      <c r="G13" s="289"/>
      <c r="H13" s="289"/>
      <c r="I13" s="289"/>
      <c r="J13" s="289"/>
      <c r="K13" s="240"/>
      <c r="L13" s="294" t="s">
        <v>5</v>
      </c>
      <c r="M13" s="295"/>
      <c r="N13" s="292"/>
      <c r="O13" s="292"/>
      <c r="P13" s="292"/>
      <c r="Q13" s="292"/>
      <c r="R13" s="292"/>
      <c r="S13" s="292"/>
      <c r="T13" s="290" t="s">
        <v>18</v>
      </c>
      <c r="U13" s="235"/>
      <c r="V13" s="292"/>
      <c r="W13" s="292"/>
      <c r="X13" s="292"/>
      <c r="Y13" s="290" t="s">
        <v>13</v>
      </c>
      <c r="Z13" s="235"/>
      <c r="AA13" s="292"/>
      <c r="AB13" s="292"/>
      <c r="AC13" s="292"/>
      <c r="AD13" s="235" t="s">
        <v>21</v>
      </c>
      <c r="AE13" s="236"/>
      <c r="AF13" s="18"/>
      <c r="AG13" s="18"/>
    </row>
    <row r="14" spans="3:33" ht="10" customHeight="1">
      <c r="C14" s="276"/>
      <c r="D14" s="237"/>
      <c r="E14" s="237"/>
      <c r="F14" s="237"/>
      <c r="G14" s="237"/>
      <c r="H14" s="237"/>
      <c r="I14" s="237"/>
      <c r="J14" s="237"/>
      <c r="K14" s="238"/>
      <c r="L14" s="294"/>
      <c r="M14" s="295"/>
      <c r="N14" s="298"/>
      <c r="O14" s="298"/>
      <c r="P14" s="298"/>
      <c r="Q14" s="298"/>
      <c r="R14" s="298"/>
      <c r="S14" s="298"/>
      <c r="T14" s="237"/>
      <c r="U14" s="237"/>
      <c r="V14" s="298"/>
      <c r="W14" s="298"/>
      <c r="X14" s="298"/>
      <c r="Y14" s="237"/>
      <c r="Z14" s="237"/>
      <c r="AA14" s="298"/>
      <c r="AB14" s="298"/>
      <c r="AC14" s="298"/>
      <c r="AD14" s="237"/>
      <c r="AE14" s="238"/>
      <c r="AF14" s="18"/>
      <c r="AG14" s="18"/>
    </row>
    <row r="15" spans="3:33" ht="15" hidden="1" customHeight="1">
      <c r="C15" s="6"/>
      <c r="D15" s="6"/>
      <c r="E15" s="6"/>
      <c r="F15" s="17"/>
      <c r="G15" s="17"/>
      <c r="H15" s="17"/>
      <c r="I15" s="17"/>
      <c r="J15" s="17"/>
      <c r="K15" s="21"/>
      <c r="L15" s="17"/>
      <c r="M15" s="21"/>
      <c r="N15" s="21"/>
      <c r="O15" s="35"/>
      <c r="P15" s="35"/>
      <c r="Q15" s="35"/>
      <c r="R15" s="35"/>
      <c r="S15" s="35"/>
      <c r="T15" s="35"/>
      <c r="U15" s="35"/>
      <c r="V15" s="35"/>
      <c r="W15" s="35"/>
      <c r="X15" s="17"/>
      <c r="Y15" s="17"/>
      <c r="Z15" s="17"/>
      <c r="AA15" s="17"/>
      <c r="AB15" s="17"/>
      <c r="AC15" s="17"/>
      <c r="AD15" s="17"/>
      <c r="AE15" s="17"/>
      <c r="AF15" s="18"/>
      <c r="AG15" s="18"/>
    </row>
    <row r="16" spans="3:33" ht="15" customHeight="1">
      <c r="C16" s="6"/>
      <c r="D16" s="6"/>
      <c r="E16" s="6"/>
      <c r="F16" s="17"/>
      <c r="G16" s="17"/>
      <c r="H16" s="17"/>
      <c r="I16" s="17"/>
      <c r="J16" s="17"/>
      <c r="K16" s="21"/>
      <c r="L16" s="17"/>
      <c r="M16" s="21"/>
      <c r="N16" s="21"/>
      <c r="O16" s="35"/>
      <c r="P16" s="35"/>
      <c r="Q16" s="35"/>
      <c r="R16" s="35"/>
      <c r="S16" s="35"/>
      <c r="T16" s="35"/>
      <c r="U16" s="35"/>
      <c r="V16" s="35"/>
      <c r="W16" s="35"/>
      <c r="X16" s="17"/>
      <c r="Y16" s="17"/>
      <c r="Z16" s="17"/>
      <c r="AA16" s="17"/>
      <c r="AB16" s="17"/>
      <c r="AC16" s="17"/>
      <c r="AD16" s="17"/>
      <c r="AE16" s="17"/>
      <c r="AF16" s="18"/>
      <c r="AG16" s="18"/>
    </row>
    <row r="17" spans="3:33" ht="22" customHeight="1">
      <c r="C17" s="223" t="s">
        <v>30</v>
      </c>
      <c r="D17" s="224"/>
      <c r="E17" s="224"/>
      <c r="F17" s="224"/>
      <c r="G17" s="224"/>
      <c r="H17" s="224"/>
      <c r="I17" s="224"/>
      <c r="J17" s="224"/>
      <c r="K17" s="225"/>
      <c r="L17" s="226"/>
      <c r="M17" s="227"/>
      <c r="N17" s="227"/>
      <c r="O17" s="14"/>
      <c r="P17" s="14"/>
      <c r="Q17" s="14"/>
      <c r="R17" s="14"/>
      <c r="S17" s="14"/>
      <c r="T17" s="14"/>
      <c r="U17" s="14"/>
      <c r="V17" s="14"/>
      <c r="W17" s="14"/>
      <c r="X17" s="14"/>
      <c r="Y17" s="14"/>
      <c r="Z17" s="14"/>
      <c r="AA17" s="14"/>
      <c r="AB17" s="14"/>
      <c r="AC17" s="14"/>
      <c r="AD17" s="14"/>
      <c r="AE17" s="23"/>
      <c r="AF17" s="18"/>
      <c r="AG17" s="18"/>
    </row>
    <row r="18" spans="3:33" ht="15" customHeight="1">
      <c r="C18" s="241" t="s">
        <v>31</v>
      </c>
      <c r="D18" s="242"/>
      <c r="E18" s="242"/>
      <c r="F18" s="242"/>
      <c r="G18" s="242"/>
      <c r="H18" s="242"/>
      <c r="I18" s="242"/>
      <c r="J18" s="242"/>
      <c r="K18" s="243"/>
      <c r="L18" s="247"/>
      <c r="M18" s="248"/>
      <c r="N18" s="248"/>
      <c r="O18" s="248"/>
      <c r="P18" s="248"/>
      <c r="Q18" s="248"/>
      <c r="R18" s="248"/>
      <c r="S18" s="248"/>
      <c r="T18" s="248"/>
      <c r="U18" s="248"/>
      <c r="V18" s="248"/>
      <c r="W18" s="248"/>
      <c r="X18" s="248"/>
      <c r="Y18" s="248"/>
      <c r="Z18" s="248"/>
      <c r="AA18" s="248"/>
      <c r="AB18" s="248"/>
      <c r="AC18" s="248"/>
      <c r="AD18" s="248"/>
      <c r="AE18" s="249"/>
      <c r="AF18" s="18"/>
      <c r="AG18" s="18"/>
    </row>
    <row r="19" spans="3:33" ht="15" customHeight="1">
      <c r="C19" s="241"/>
      <c r="D19" s="242"/>
      <c r="E19" s="242"/>
      <c r="F19" s="242"/>
      <c r="G19" s="242"/>
      <c r="H19" s="242"/>
      <c r="I19" s="242"/>
      <c r="J19" s="242"/>
      <c r="K19" s="243"/>
      <c r="L19" s="247"/>
      <c r="M19" s="248"/>
      <c r="N19" s="248"/>
      <c r="O19" s="248"/>
      <c r="P19" s="248"/>
      <c r="Q19" s="248"/>
      <c r="R19" s="248"/>
      <c r="S19" s="248"/>
      <c r="T19" s="248"/>
      <c r="U19" s="248"/>
      <c r="V19" s="248"/>
      <c r="W19" s="248"/>
      <c r="X19" s="248"/>
      <c r="Y19" s="248"/>
      <c r="Z19" s="248"/>
      <c r="AA19" s="248"/>
      <c r="AB19" s="248"/>
      <c r="AC19" s="248"/>
      <c r="AD19" s="248"/>
      <c r="AE19" s="249"/>
      <c r="AF19" s="5"/>
      <c r="AG19" s="18"/>
    </row>
    <row r="20" spans="3:33" ht="15" customHeight="1">
      <c r="C20" s="244"/>
      <c r="D20" s="245"/>
      <c r="E20" s="245"/>
      <c r="F20" s="245"/>
      <c r="G20" s="245"/>
      <c r="H20" s="245"/>
      <c r="I20" s="245"/>
      <c r="J20" s="245"/>
      <c r="K20" s="246"/>
      <c r="L20" s="250"/>
      <c r="M20" s="251"/>
      <c r="N20" s="251"/>
      <c r="O20" s="251"/>
      <c r="P20" s="251"/>
      <c r="Q20" s="251"/>
      <c r="R20" s="251"/>
      <c r="S20" s="251"/>
      <c r="T20" s="251"/>
      <c r="U20" s="251"/>
      <c r="V20" s="251"/>
      <c r="W20" s="251"/>
      <c r="X20" s="251"/>
      <c r="Y20" s="251"/>
      <c r="Z20" s="251"/>
      <c r="AA20" s="251"/>
      <c r="AB20" s="251"/>
      <c r="AC20" s="251"/>
      <c r="AD20" s="251"/>
      <c r="AE20" s="252"/>
      <c r="AF20" s="52"/>
      <c r="AG20" s="18"/>
    </row>
    <row r="21" spans="3:33" ht="22" customHeight="1">
      <c r="C21" s="228" t="s">
        <v>33</v>
      </c>
      <c r="D21" s="229"/>
      <c r="E21" s="229"/>
      <c r="F21" s="229"/>
      <c r="G21" s="229"/>
      <c r="H21" s="229"/>
      <c r="I21" s="229"/>
      <c r="J21" s="229"/>
      <c r="K21" s="230"/>
      <c r="L21" s="231"/>
      <c r="M21" s="232"/>
      <c r="N21" s="232"/>
      <c r="O21" s="232"/>
      <c r="P21" s="232"/>
      <c r="Q21" s="232"/>
      <c r="R21" s="232"/>
      <c r="S21" s="232"/>
      <c r="T21" s="232"/>
      <c r="U21" s="232"/>
      <c r="V21" s="232"/>
      <c r="W21" s="232"/>
      <c r="X21" s="232"/>
      <c r="Y21" s="232"/>
      <c r="Z21" s="232"/>
      <c r="AA21" s="232"/>
      <c r="AB21" s="232"/>
      <c r="AC21" s="232"/>
      <c r="AD21" s="233"/>
      <c r="AE21" s="234"/>
      <c r="AF21" s="52"/>
      <c r="AG21" s="18"/>
    </row>
    <row r="22" spans="3:33" ht="3" customHeight="1">
      <c r="C22" s="7"/>
      <c r="D22" s="9"/>
      <c r="E22" s="9"/>
      <c r="F22" s="9"/>
      <c r="G22" s="9"/>
      <c r="H22" s="9"/>
      <c r="I22" s="9"/>
      <c r="J22" s="9"/>
      <c r="K22" s="22"/>
      <c r="L22" s="26"/>
      <c r="M22" s="30"/>
      <c r="N22" s="30"/>
      <c r="O22" s="30"/>
      <c r="P22" s="30"/>
      <c r="Q22" s="30"/>
      <c r="R22" s="30"/>
      <c r="S22" s="30"/>
      <c r="T22" s="30"/>
      <c r="U22" s="30"/>
      <c r="V22" s="30"/>
      <c r="W22" s="30"/>
      <c r="X22" s="30"/>
      <c r="Y22" s="30"/>
      <c r="Z22" s="30"/>
      <c r="AA22" s="30"/>
      <c r="AB22" s="30"/>
      <c r="AC22" s="30"/>
      <c r="AD22" s="30"/>
      <c r="AE22" s="48"/>
      <c r="AF22" s="52"/>
      <c r="AG22" s="18"/>
    </row>
    <row r="23" spans="3:33" ht="18" customHeight="1">
      <c r="C23" s="241" t="s">
        <v>34</v>
      </c>
      <c r="D23" s="299"/>
      <c r="E23" s="299"/>
      <c r="F23" s="299"/>
      <c r="G23" s="299"/>
      <c r="H23" s="299"/>
      <c r="I23" s="299"/>
      <c r="J23" s="299"/>
      <c r="K23" s="243"/>
      <c r="L23" s="253" t="s">
        <v>36</v>
      </c>
      <c r="M23" s="254"/>
      <c r="N23" s="255"/>
      <c r="O23" s="256"/>
      <c r="P23" s="257"/>
      <c r="Q23" s="31" t="s">
        <v>37</v>
      </c>
      <c r="R23" s="255"/>
      <c r="S23" s="258"/>
      <c r="T23" s="258"/>
      <c r="U23" s="258"/>
      <c r="V23" s="30"/>
      <c r="W23" s="30"/>
      <c r="X23" s="30"/>
      <c r="Y23" s="30"/>
      <c r="Z23" s="30"/>
      <c r="AA23" s="30"/>
      <c r="AB23" s="30"/>
      <c r="AC23" s="30"/>
      <c r="AD23" s="30"/>
      <c r="AE23" s="48"/>
      <c r="AF23" s="52"/>
      <c r="AG23" s="18"/>
    </row>
    <row r="24" spans="3:33" ht="15" customHeight="1">
      <c r="C24" s="241"/>
      <c r="D24" s="299"/>
      <c r="E24" s="299"/>
      <c r="F24" s="299"/>
      <c r="G24" s="299"/>
      <c r="H24" s="299"/>
      <c r="I24" s="299"/>
      <c r="J24" s="299"/>
      <c r="K24" s="243"/>
      <c r="L24" s="247"/>
      <c r="M24" s="300"/>
      <c r="N24" s="300"/>
      <c r="O24" s="300"/>
      <c r="P24" s="300"/>
      <c r="Q24" s="300"/>
      <c r="R24" s="300"/>
      <c r="S24" s="300"/>
      <c r="T24" s="300"/>
      <c r="U24" s="300"/>
      <c r="V24" s="300"/>
      <c r="W24" s="300"/>
      <c r="X24" s="300"/>
      <c r="Y24" s="300"/>
      <c r="Z24" s="300"/>
      <c r="AA24" s="300"/>
      <c r="AB24" s="300"/>
      <c r="AC24" s="300"/>
      <c r="AD24" s="300"/>
      <c r="AE24" s="301"/>
      <c r="AF24" s="52"/>
      <c r="AG24" s="18"/>
    </row>
    <row r="25" spans="3:33" ht="15" customHeight="1">
      <c r="C25" s="241"/>
      <c r="D25" s="299"/>
      <c r="E25" s="299"/>
      <c r="F25" s="299"/>
      <c r="G25" s="299"/>
      <c r="H25" s="299"/>
      <c r="I25" s="299"/>
      <c r="J25" s="299"/>
      <c r="K25" s="243"/>
      <c r="L25" s="247"/>
      <c r="M25" s="300"/>
      <c r="N25" s="300"/>
      <c r="O25" s="300"/>
      <c r="P25" s="300"/>
      <c r="Q25" s="300"/>
      <c r="R25" s="300"/>
      <c r="S25" s="300"/>
      <c r="T25" s="300"/>
      <c r="U25" s="300"/>
      <c r="V25" s="300"/>
      <c r="W25" s="300"/>
      <c r="X25" s="300"/>
      <c r="Y25" s="300"/>
      <c r="Z25" s="300"/>
      <c r="AA25" s="300"/>
      <c r="AB25" s="300"/>
      <c r="AC25" s="300"/>
      <c r="AD25" s="300"/>
      <c r="AE25" s="301"/>
      <c r="AF25" s="53"/>
      <c r="AG25" s="18"/>
    </row>
    <row r="26" spans="3:33" ht="18" customHeight="1">
      <c r="C26" s="244"/>
      <c r="D26" s="245"/>
      <c r="E26" s="245"/>
      <c r="F26" s="245"/>
      <c r="G26" s="245"/>
      <c r="H26" s="245"/>
      <c r="I26" s="245"/>
      <c r="J26" s="245"/>
      <c r="K26" s="246"/>
      <c r="L26" s="27"/>
      <c r="M26" s="32"/>
      <c r="N26" s="32"/>
      <c r="O26" s="32"/>
      <c r="P26" s="32"/>
      <c r="Q26" s="32"/>
      <c r="R26" s="32"/>
      <c r="S26" s="32" t="s">
        <v>39</v>
      </c>
      <c r="T26" s="259"/>
      <c r="U26" s="259"/>
      <c r="V26" s="259"/>
      <c r="W26" s="32" t="s">
        <v>41</v>
      </c>
      <c r="X26" s="259"/>
      <c r="Y26" s="259"/>
      <c r="Z26" s="259"/>
      <c r="AA26" s="31" t="s">
        <v>37</v>
      </c>
      <c r="AB26" s="259"/>
      <c r="AC26" s="259"/>
      <c r="AD26" s="259"/>
      <c r="AE26" s="260"/>
      <c r="AF26" s="18"/>
      <c r="AG26" s="18"/>
    </row>
    <row r="27" spans="3:33" ht="3" customHeight="1">
      <c r="C27" s="8"/>
      <c r="D27" s="15"/>
      <c r="E27" s="15"/>
      <c r="F27" s="15"/>
      <c r="G27" s="15"/>
      <c r="H27" s="15"/>
      <c r="I27" s="15"/>
      <c r="J27" s="15"/>
      <c r="K27" s="15"/>
      <c r="L27" s="28"/>
      <c r="M27" s="29"/>
      <c r="N27" s="29"/>
      <c r="O27" s="29"/>
      <c r="P27" s="29"/>
      <c r="Q27" s="29"/>
      <c r="R27" s="29"/>
      <c r="S27" s="29"/>
      <c r="T27" s="29"/>
      <c r="U27" s="29"/>
      <c r="V27" s="29"/>
      <c r="W27" s="29"/>
      <c r="X27" s="29"/>
      <c r="Y27" s="29"/>
      <c r="Z27" s="29"/>
      <c r="AA27" s="29"/>
      <c r="AB27" s="29"/>
      <c r="AC27" s="29"/>
      <c r="AD27" s="29"/>
      <c r="AE27" s="49"/>
      <c r="AF27" s="18"/>
      <c r="AG27" s="18"/>
    </row>
    <row r="28" spans="3:33" ht="20.149999999999999" customHeight="1">
      <c r="C28" s="241" t="s">
        <v>43</v>
      </c>
      <c r="D28" s="299"/>
      <c r="E28" s="299"/>
      <c r="F28" s="299"/>
      <c r="G28" s="299"/>
      <c r="H28" s="299"/>
      <c r="I28" s="299"/>
      <c r="J28" s="299"/>
      <c r="K28" s="299"/>
      <c r="L28" s="261"/>
      <c r="M28" s="262"/>
      <c r="N28" s="262"/>
      <c r="O28" s="262"/>
      <c r="P28" s="262"/>
      <c r="Q28" s="262"/>
      <c r="R28" s="262"/>
      <c r="S28" s="262"/>
      <c r="T28" s="262"/>
      <c r="U28" s="262"/>
      <c r="V28" s="262"/>
      <c r="W28" s="262"/>
      <c r="X28" s="262"/>
      <c r="Y28" s="262"/>
      <c r="Z28" s="262"/>
      <c r="AA28" s="262"/>
      <c r="AB28" s="262"/>
      <c r="AC28" s="262"/>
      <c r="AD28" s="262"/>
      <c r="AE28" s="263"/>
      <c r="AF28" s="18"/>
      <c r="AG28" s="18"/>
    </row>
    <row r="29" spans="3:33" ht="20.149999999999999" customHeight="1">
      <c r="C29" s="241"/>
      <c r="D29" s="299"/>
      <c r="E29" s="299"/>
      <c r="F29" s="299"/>
      <c r="G29" s="299"/>
      <c r="H29" s="299"/>
      <c r="I29" s="299"/>
      <c r="J29" s="299"/>
      <c r="K29" s="299"/>
      <c r="L29" s="261"/>
      <c r="M29" s="262"/>
      <c r="N29" s="262"/>
      <c r="O29" s="264"/>
      <c r="P29" s="262"/>
      <c r="Q29" s="262"/>
      <c r="R29" s="262"/>
      <c r="S29" s="262"/>
      <c r="T29" s="262"/>
      <c r="U29" s="262"/>
      <c r="V29" s="262"/>
      <c r="W29" s="262"/>
      <c r="X29" s="262"/>
      <c r="Y29" s="262"/>
      <c r="Z29" s="262"/>
      <c r="AA29" s="262"/>
      <c r="AB29" s="265"/>
      <c r="AC29" s="262"/>
      <c r="AD29" s="262"/>
      <c r="AE29" s="263"/>
      <c r="AF29" s="18"/>
      <c r="AG29" s="18"/>
    </row>
    <row r="30" spans="3:33" ht="20.149999999999999" customHeight="1">
      <c r="C30" s="241"/>
      <c r="D30" s="299"/>
      <c r="E30" s="299"/>
      <c r="F30" s="299"/>
      <c r="G30" s="299"/>
      <c r="H30" s="299"/>
      <c r="I30" s="299"/>
      <c r="J30" s="299"/>
      <c r="K30" s="299"/>
      <c r="L30" s="261"/>
      <c r="M30" s="262"/>
      <c r="N30" s="262"/>
      <c r="O30" s="264"/>
      <c r="P30" s="262"/>
      <c r="Q30" s="262"/>
      <c r="R30" s="262"/>
      <c r="S30" s="262"/>
      <c r="T30" s="262"/>
      <c r="U30" s="262"/>
      <c r="V30" s="262"/>
      <c r="W30" s="262"/>
      <c r="X30" s="262"/>
      <c r="Y30" s="262"/>
      <c r="Z30" s="262"/>
      <c r="AA30" s="262"/>
      <c r="AB30" s="265"/>
      <c r="AC30" s="262"/>
      <c r="AD30" s="262"/>
      <c r="AE30" s="263"/>
      <c r="AF30" s="18"/>
      <c r="AG30" s="18"/>
    </row>
    <row r="31" spans="3:33" ht="20.149999999999999" customHeight="1">
      <c r="C31" s="241"/>
      <c r="D31" s="299"/>
      <c r="E31" s="299"/>
      <c r="F31" s="299"/>
      <c r="G31" s="299"/>
      <c r="H31" s="299"/>
      <c r="I31" s="299"/>
      <c r="J31" s="299"/>
      <c r="K31" s="299"/>
      <c r="L31" s="261"/>
      <c r="M31" s="262"/>
      <c r="N31" s="262"/>
      <c r="O31" s="264"/>
      <c r="P31" s="262"/>
      <c r="Q31" s="262"/>
      <c r="R31" s="262"/>
      <c r="S31" s="262"/>
      <c r="T31" s="262"/>
      <c r="U31" s="262"/>
      <c r="V31" s="262"/>
      <c r="W31" s="262"/>
      <c r="X31" s="262"/>
      <c r="Y31" s="262"/>
      <c r="Z31" s="262"/>
      <c r="AA31" s="262"/>
      <c r="AB31" s="265"/>
      <c r="AC31" s="262"/>
      <c r="AD31" s="262"/>
      <c r="AE31" s="263"/>
      <c r="AF31" s="18"/>
      <c r="AG31" s="18"/>
    </row>
    <row r="32" spans="3:33" ht="20.149999999999999" customHeight="1">
      <c r="C32" s="241"/>
      <c r="D32" s="299"/>
      <c r="E32" s="299"/>
      <c r="F32" s="299"/>
      <c r="G32" s="299"/>
      <c r="H32" s="299"/>
      <c r="I32" s="299"/>
      <c r="J32" s="299"/>
      <c r="K32" s="299"/>
      <c r="L32" s="261"/>
      <c r="M32" s="262"/>
      <c r="N32" s="262"/>
      <c r="O32" s="264"/>
      <c r="P32" s="262"/>
      <c r="Q32" s="262"/>
      <c r="R32" s="262"/>
      <c r="S32" s="262"/>
      <c r="T32" s="262"/>
      <c r="U32" s="262"/>
      <c r="V32" s="262"/>
      <c r="W32" s="262"/>
      <c r="X32" s="262"/>
      <c r="Y32" s="262"/>
      <c r="Z32" s="262"/>
      <c r="AA32" s="262"/>
      <c r="AB32" s="265"/>
      <c r="AC32" s="262"/>
      <c r="AD32" s="262"/>
      <c r="AE32" s="263"/>
      <c r="AF32" s="18"/>
      <c r="AG32" s="18"/>
    </row>
    <row r="33" spans="3:33" ht="20.149999999999999" customHeight="1">
      <c r="C33" s="241"/>
      <c r="D33" s="299"/>
      <c r="E33" s="299"/>
      <c r="F33" s="299"/>
      <c r="G33" s="299"/>
      <c r="H33" s="299"/>
      <c r="I33" s="299"/>
      <c r="J33" s="299"/>
      <c r="K33" s="299"/>
      <c r="L33" s="261"/>
      <c r="M33" s="262"/>
      <c r="N33" s="262"/>
      <c r="O33" s="264"/>
      <c r="P33" s="262"/>
      <c r="Q33" s="262"/>
      <c r="R33" s="262"/>
      <c r="S33" s="262"/>
      <c r="T33" s="262"/>
      <c r="U33" s="262"/>
      <c r="V33" s="262"/>
      <c r="W33" s="262"/>
      <c r="X33" s="262"/>
      <c r="Y33" s="262"/>
      <c r="Z33" s="262"/>
      <c r="AA33" s="262"/>
      <c r="AB33" s="265"/>
      <c r="AC33" s="262"/>
      <c r="AD33" s="262"/>
      <c r="AE33" s="263"/>
      <c r="AF33" s="18"/>
      <c r="AG33" s="18"/>
    </row>
    <row r="34" spans="3:33" ht="20.149999999999999" customHeight="1">
      <c r="C34" s="241"/>
      <c r="D34" s="299"/>
      <c r="E34" s="299"/>
      <c r="F34" s="299"/>
      <c r="G34" s="299"/>
      <c r="H34" s="299"/>
      <c r="I34" s="299"/>
      <c r="J34" s="299"/>
      <c r="K34" s="299"/>
      <c r="L34" s="261"/>
      <c r="M34" s="262"/>
      <c r="N34" s="262"/>
      <c r="O34" s="264"/>
      <c r="P34" s="262"/>
      <c r="Q34" s="262"/>
      <c r="R34" s="262"/>
      <c r="S34" s="262"/>
      <c r="T34" s="262"/>
      <c r="U34" s="262"/>
      <c r="V34" s="262"/>
      <c r="W34" s="262"/>
      <c r="X34" s="262"/>
      <c r="Y34" s="262"/>
      <c r="Z34" s="262"/>
      <c r="AA34" s="262"/>
      <c r="AB34" s="265"/>
      <c r="AC34" s="262"/>
      <c r="AD34" s="262"/>
      <c r="AE34" s="263"/>
      <c r="AF34" s="18"/>
      <c r="AG34" s="18"/>
    </row>
    <row r="35" spans="3:33" ht="20.149999999999999" customHeight="1">
      <c r="C35" s="241"/>
      <c r="D35" s="299"/>
      <c r="E35" s="299"/>
      <c r="F35" s="299"/>
      <c r="G35" s="299"/>
      <c r="H35" s="299"/>
      <c r="I35" s="299"/>
      <c r="J35" s="299"/>
      <c r="K35" s="299"/>
      <c r="L35" s="261"/>
      <c r="M35" s="262"/>
      <c r="N35" s="262"/>
      <c r="O35" s="264"/>
      <c r="P35" s="262"/>
      <c r="Q35" s="262"/>
      <c r="R35" s="262"/>
      <c r="S35" s="262"/>
      <c r="T35" s="262"/>
      <c r="U35" s="262"/>
      <c r="V35" s="262"/>
      <c r="W35" s="262"/>
      <c r="X35" s="262"/>
      <c r="Y35" s="262"/>
      <c r="Z35" s="262"/>
      <c r="AA35" s="262"/>
      <c r="AB35" s="265"/>
      <c r="AC35" s="262"/>
      <c r="AD35" s="262"/>
      <c r="AE35" s="263"/>
      <c r="AF35" s="18"/>
      <c r="AG35" s="18"/>
    </row>
    <row r="36" spans="3:33" ht="20.149999999999999" customHeight="1">
      <c r="C36" s="241"/>
      <c r="D36" s="299"/>
      <c r="E36" s="299"/>
      <c r="F36" s="299"/>
      <c r="G36" s="299"/>
      <c r="H36" s="299"/>
      <c r="I36" s="299"/>
      <c r="J36" s="299"/>
      <c r="K36" s="299"/>
      <c r="L36" s="261"/>
      <c r="M36" s="262"/>
      <c r="N36" s="262"/>
      <c r="O36" s="264"/>
      <c r="P36" s="262"/>
      <c r="Q36" s="262"/>
      <c r="R36" s="262"/>
      <c r="S36" s="262"/>
      <c r="T36" s="262"/>
      <c r="U36" s="262"/>
      <c r="V36" s="262"/>
      <c r="W36" s="262"/>
      <c r="X36" s="262"/>
      <c r="Y36" s="262"/>
      <c r="Z36" s="262"/>
      <c r="AA36" s="262"/>
      <c r="AB36" s="265"/>
      <c r="AC36" s="262"/>
      <c r="AD36" s="262"/>
      <c r="AE36" s="263"/>
      <c r="AF36" s="18"/>
      <c r="AG36" s="18"/>
    </row>
    <row r="37" spans="3:33" ht="20.149999999999999" customHeight="1">
      <c r="C37" s="241"/>
      <c r="D37" s="299"/>
      <c r="E37" s="299"/>
      <c r="F37" s="299"/>
      <c r="G37" s="299"/>
      <c r="H37" s="299"/>
      <c r="I37" s="299"/>
      <c r="J37" s="299"/>
      <c r="K37" s="299"/>
      <c r="L37" s="261"/>
      <c r="M37" s="262"/>
      <c r="N37" s="262"/>
      <c r="O37" s="262"/>
      <c r="P37" s="262"/>
      <c r="Q37" s="262"/>
      <c r="R37" s="262"/>
      <c r="S37" s="262"/>
      <c r="T37" s="262"/>
      <c r="U37" s="262"/>
      <c r="V37" s="262"/>
      <c r="W37" s="262"/>
      <c r="X37" s="262"/>
      <c r="Y37" s="262"/>
      <c r="Z37" s="262"/>
      <c r="AA37" s="262"/>
      <c r="AB37" s="262"/>
      <c r="AC37" s="262"/>
      <c r="AD37" s="262"/>
      <c r="AE37" s="263"/>
      <c r="AF37" s="18"/>
      <c r="AG37" s="18"/>
    </row>
    <row r="38" spans="3:33" ht="3" customHeight="1">
      <c r="C38" s="244"/>
      <c r="D38" s="245"/>
      <c r="E38" s="245"/>
      <c r="F38" s="245"/>
      <c r="G38" s="245"/>
      <c r="H38" s="245"/>
      <c r="I38" s="245"/>
      <c r="J38" s="245"/>
      <c r="K38" s="245"/>
      <c r="L38" s="306"/>
      <c r="M38" s="307"/>
      <c r="N38" s="307"/>
      <c r="O38" s="307"/>
      <c r="P38" s="307"/>
      <c r="Q38" s="307"/>
      <c r="R38" s="307"/>
      <c r="S38" s="307"/>
      <c r="T38" s="307"/>
      <c r="U38" s="307"/>
      <c r="V38" s="307"/>
      <c r="W38" s="307"/>
      <c r="X38" s="307"/>
      <c r="Y38" s="307"/>
      <c r="Z38" s="307"/>
      <c r="AA38" s="307"/>
      <c r="AB38" s="307"/>
      <c r="AC38" s="307"/>
      <c r="AD38" s="307"/>
      <c r="AE38" s="308"/>
      <c r="AF38" s="18"/>
      <c r="AG38" s="18"/>
    </row>
    <row r="39" spans="3:33" ht="15" customHeight="1">
      <c r="C39" s="302" t="s">
        <v>9</v>
      </c>
      <c r="D39" s="303"/>
      <c r="E39" s="303"/>
      <c r="F39" s="303"/>
      <c r="G39" s="303"/>
      <c r="H39" s="303"/>
      <c r="I39" s="303"/>
      <c r="J39" s="303"/>
      <c r="K39" s="303"/>
      <c r="L39" s="304" t="s">
        <v>38</v>
      </c>
      <c r="M39" s="290"/>
      <c r="N39" s="290">
        <v>1</v>
      </c>
      <c r="O39" s="290"/>
      <c r="P39" s="235" t="s">
        <v>1</v>
      </c>
      <c r="Q39" s="235"/>
      <c r="R39" s="290" t="s">
        <v>40</v>
      </c>
      <c r="S39" s="290"/>
      <c r="T39" s="290"/>
      <c r="U39" s="290" t="s">
        <v>29</v>
      </c>
      <c r="V39" s="235"/>
      <c r="W39" s="290">
        <f>COUNTIF(L28:AE38,"*")</f>
        <v>0</v>
      </c>
      <c r="X39" s="290"/>
      <c r="Y39" s="235" t="s">
        <v>1</v>
      </c>
      <c r="Z39" s="235"/>
      <c r="AA39" s="3"/>
      <c r="AB39" s="12"/>
      <c r="AC39" s="12"/>
      <c r="AD39" s="12"/>
      <c r="AE39" s="19"/>
      <c r="AF39" s="18"/>
      <c r="AG39" s="18"/>
    </row>
    <row r="40" spans="3:33" ht="15" customHeight="1">
      <c r="C40" s="244"/>
      <c r="D40" s="245"/>
      <c r="E40" s="245"/>
      <c r="F40" s="245"/>
      <c r="G40" s="245"/>
      <c r="H40" s="245"/>
      <c r="I40" s="245"/>
      <c r="J40" s="245"/>
      <c r="K40" s="245"/>
      <c r="L40" s="305"/>
      <c r="M40" s="291"/>
      <c r="N40" s="291"/>
      <c r="O40" s="291"/>
      <c r="P40" s="237"/>
      <c r="Q40" s="237"/>
      <c r="R40" s="291"/>
      <c r="S40" s="291"/>
      <c r="T40" s="291"/>
      <c r="U40" s="237"/>
      <c r="V40" s="237"/>
      <c r="W40" s="291"/>
      <c r="X40" s="291"/>
      <c r="Y40" s="237"/>
      <c r="Z40" s="237"/>
      <c r="AA40" s="33"/>
      <c r="AB40" s="13"/>
      <c r="AC40" s="13"/>
      <c r="AD40" s="13"/>
      <c r="AE40" s="20"/>
      <c r="AF40" s="18"/>
      <c r="AG40" s="18"/>
    </row>
    <row r="41" spans="3:33" ht="15" hidden="1" customHeight="1">
      <c r="C41" s="9"/>
      <c r="D41" s="9"/>
      <c r="E41" s="9"/>
      <c r="F41" s="9"/>
      <c r="G41" s="9"/>
      <c r="H41" s="9"/>
      <c r="I41" s="9"/>
      <c r="J41" s="9"/>
      <c r="K41" s="9"/>
      <c r="L41" s="29"/>
      <c r="M41" s="29"/>
      <c r="N41" s="29"/>
      <c r="O41" s="29"/>
      <c r="P41" s="29"/>
      <c r="Q41" s="29"/>
      <c r="R41" s="29"/>
      <c r="S41" s="30"/>
      <c r="T41" s="30"/>
      <c r="U41" s="30"/>
      <c r="V41" s="30"/>
      <c r="W41" s="30"/>
      <c r="X41" s="30"/>
      <c r="Y41" s="30"/>
      <c r="Z41" s="30"/>
      <c r="AA41" s="30"/>
      <c r="AB41" s="30"/>
      <c r="AC41" s="30"/>
      <c r="AD41" s="30"/>
      <c r="AE41" s="30"/>
      <c r="AF41" s="18"/>
      <c r="AG41" s="18"/>
    </row>
    <row r="42" spans="3:33" ht="15" customHeight="1">
      <c r="F42" s="18"/>
      <c r="G42" s="18"/>
      <c r="H42" s="18"/>
      <c r="I42" s="18"/>
      <c r="J42" s="18"/>
      <c r="K42" s="18"/>
      <c r="L42" s="13"/>
      <c r="M42" s="13"/>
      <c r="N42" s="13"/>
      <c r="O42" s="13"/>
      <c r="P42" s="13"/>
      <c r="Q42" s="13"/>
      <c r="R42" s="13"/>
      <c r="S42" s="18"/>
      <c r="T42" s="18"/>
      <c r="U42" s="18"/>
      <c r="V42" s="18"/>
      <c r="W42" s="18"/>
      <c r="X42" s="18"/>
      <c r="Y42" s="18"/>
      <c r="Z42" s="18"/>
      <c r="AA42" s="18"/>
      <c r="AB42" s="18"/>
      <c r="AC42" s="18"/>
      <c r="AD42" s="18"/>
      <c r="AE42" s="18"/>
      <c r="AF42" s="18"/>
      <c r="AG42" s="18"/>
    </row>
    <row r="43" spans="3:33" ht="12" customHeight="1">
      <c r="C43" s="302" t="s">
        <v>26</v>
      </c>
      <c r="D43" s="303"/>
      <c r="E43" s="303"/>
      <c r="F43" s="303"/>
      <c r="G43" s="303"/>
      <c r="H43" s="303"/>
      <c r="I43" s="303"/>
      <c r="J43" s="303"/>
      <c r="K43" s="309"/>
      <c r="L43" s="266" t="s">
        <v>46</v>
      </c>
      <c r="M43" s="235"/>
      <c r="N43" s="235"/>
      <c r="O43" s="235"/>
      <c r="P43" s="235" t="s">
        <v>23</v>
      </c>
      <c r="Q43" s="292"/>
      <c r="R43" s="292"/>
      <c r="S43" s="292"/>
      <c r="T43" s="235" t="s">
        <v>2</v>
      </c>
      <c r="U43" s="290" t="s">
        <v>37</v>
      </c>
      <c r="V43" s="290"/>
      <c r="W43" s="292"/>
      <c r="X43" s="292"/>
      <c r="Y43" s="292"/>
      <c r="Z43" s="292"/>
      <c r="AA43" s="292"/>
      <c r="AB43" s="310" t="s">
        <v>50</v>
      </c>
      <c r="AC43" s="310"/>
      <c r="AD43" s="12"/>
      <c r="AE43" s="19"/>
      <c r="AF43" s="18"/>
      <c r="AG43" s="18"/>
    </row>
    <row r="44" spans="3:33" ht="12" customHeight="1">
      <c r="C44" s="244"/>
      <c r="D44" s="245"/>
      <c r="E44" s="245"/>
      <c r="F44" s="245"/>
      <c r="G44" s="245"/>
      <c r="H44" s="245"/>
      <c r="I44" s="245"/>
      <c r="J44" s="245"/>
      <c r="K44" s="246"/>
      <c r="L44" s="276"/>
      <c r="M44" s="237"/>
      <c r="N44" s="237"/>
      <c r="O44" s="237"/>
      <c r="P44" s="237"/>
      <c r="Q44" s="298"/>
      <c r="R44" s="298"/>
      <c r="S44" s="298"/>
      <c r="T44" s="237"/>
      <c r="U44" s="291"/>
      <c r="V44" s="291"/>
      <c r="W44" s="298"/>
      <c r="X44" s="298"/>
      <c r="Y44" s="298"/>
      <c r="Z44" s="298"/>
      <c r="AA44" s="298"/>
      <c r="AB44" s="311"/>
      <c r="AC44" s="311"/>
      <c r="AD44" s="13"/>
      <c r="AE44" s="20"/>
      <c r="AF44" s="18"/>
      <c r="AG44" s="18"/>
    </row>
    <row r="45" spans="3:33" ht="12" customHeight="1">
      <c r="C45" s="241" t="s">
        <v>51</v>
      </c>
      <c r="D45" s="299"/>
      <c r="E45" s="299"/>
      <c r="F45" s="299"/>
      <c r="G45" s="299"/>
      <c r="H45" s="299"/>
      <c r="I45" s="299"/>
      <c r="J45" s="299"/>
      <c r="K45" s="243"/>
      <c r="L45" s="312"/>
      <c r="M45" s="292"/>
      <c r="N45" s="292"/>
      <c r="O45" s="292"/>
      <c r="P45" s="292"/>
      <c r="Q45" s="292"/>
      <c r="R45" s="290" t="s">
        <v>18</v>
      </c>
      <c r="S45" s="235"/>
      <c r="T45" s="292"/>
      <c r="U45" s="292"/>
      <c r="V45" s="292"/>
      <c r="W45" s="290" t="s">
        <v>13</v>
      </c>
      <c r="X45" s="235"/>
      <c r="Y45" s="292"/>
      <c r="Z45" s="292"/>
      <c r="AA45" s="292"/>
      <c r="AB45" s="235" t="s">
        <v>21</v>
      </c>
      <c r="AC45" s="235"/>
      <c r="AD45" s="12"/>
      <c r="AE45" s="19"/>
      <c r="AF45" s="18"/>
      <c r="AG45" s="18"/>
    </row>
    <row r="46" spans="3:33" ht="12" customHeight="1">
      <c r="C46" s="244"/>
      <c r="D46" s="245"/>
      <c r="E46" s="245"/>
      <c r="F46" s="245"/>
      <c r="G46" s="245"/>
      <c r="H46" s="245"/>
      <c r="I46" s="245"/>
      <c r="J46" s="245"/>
      <c r="K46" s="246"/>
      <c r="L46" s="313"/>
      <c r="M46" s="298"/>
      <c r="N46" s="298"/>
      <c r="O46" s="298"/>
      <c r="P46" s="298"/>
      <c r="Q46" s="298"/>
      <c r="R46" s="237"/>
      <c r="S46" s="237"/>
      <c r="T46" s="298"/>
      <c r="U46" s="298"/>
      <c r="V46" s="298"/>
      <c r="W46" s="237"/>
      <c r="X46" s="237"/>
      <c r="Y46" s="298"/>
      <c r="Z46" s="298"/>
      <c r="AA46" s="298"/>
      <c r="AB46" s="237"/>
      <c r="AC46" s="237"/>
      <c r="AD46" s="13"/>
      <c r="AE46" s="20"/>
      <c r="AF46" s="18"/>
      <c r="AG46" s="18"/>
    </row>
    <row r="47" spans="3:33" ht="15" hidden="1" customHeight="1">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3:33" ht="15" customHeight="1">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3:38" ht="18" customHeight="1">
      <c r="C49" s="266" t="s">
        <v>54</v>
      </c>
      <c r="D49" s="235"/>
      <c r="E49" s="235"/>
      <c r="F49" s="235"/>
      <c r="G49" s="235"/>
      <c r="H49" s="235"/>
      <c r="I49" s="235"/>
      <c r="J49" s="235"/>
      <c r="K49" s="236"/>
      <c r="L49" s="267"/>
      <c r="M49" s="268"/>
      <c r="N49" s="268"/>
      <c r="O49" s="268"/>
      <c r="P49" s="268"/>
      <c r="Q49" s="268"/>
      <c r="R49" s="268"/>
      <c r="S49" s="268"/>
      <c r="T49" s="268"/>
      <c r="U49" s="268"/>
      <c r="V49" s="268"/>
      <c r="W49" s="268"/>
      <c r="X49" s="268"/>
      <c r="Y49" s="268"/>
      <c r="Z49" s="268"/>
      <c r="AA49" s="268"/>
      <c r="AB49" s="268"/>
      <c r="AC49" s="268"/>
      <c r="AD49" s="268"/>
      <c r="AE49" s="269"/>
      <c r="AF49" s="18"/>
      <c r="AG49" s="18"/>
    </row>
    <row r="50" spans="3:38" ht="18" customHeight="1">
      <c r="C50" s="266" t="s">
        <v>56</v>
      </c>
      <c r="D50" s="235"/>
      <c r="E50" s="235"/>
      <c r="F50" s="235"/>
      <c r="G50" s="235"/>
      <c r="H50" s="235"/>
      <c r="I50" s="235"/>
      <c r="J50" s="235"/>
      <c r="K50" s="236"/>
      <c r="L50" s="270" t="s">
        <v>57</v>
      </c>
      <c r="M50" s="271"/>
      <c r="N50" s="271"/>
      <c r="O50" s="271"/>
      <c r="P50" s="235"/>
      <c r="Q50" s="272"/>
      <c r="R50" s="273"/>
      <c r="S50" s="273"/>
      <c r="T50" s="39" t="s">
        <v>37</v>
      </c>
      <c r="U50" s="272"/>
      <c r="V50" s="273"/>
      <c r="W50" s="273"/>
      <c r="X50" s="39" t="s">
        <v>37</v>
      </c>
      <c r="Y50" s="272"/>
      <c r="Z50" s="273"/>
      <c r="AA50" s="273"/>
      <c r="AB50" s="44"/>
      <c r="AC50" s="44"/>
      <c r="AD50" s="44"/>
      <c r="AE50" s="50"/>
      <c r="AF50" s="18"/>
      <c r="AG50" s="18"/>
      <c r="AL50" s="54"/>
    </row>
    <row r="51" spans="3:38" ht="18" customHeight="1">
      <c r="C51" s="276"/>
      <c r="D51" s="237"/>
      <c r="E51" s="237"/>
      <c r="F51" s="237"/>
      <c r="G51" s="237"/>
      <c r="H51" s="237"/>
      <c r="I51" s="237"/>
      <c r="J51" s="237"/>
      <c r="K51" s="238"/>
      <c r="L51" s="274" t="s">
        <v>59</v>
      </c>
      <c r="M51" s="275"/>
      <c r="N51" s="275"/>
      <c r="O51" s="275"/>
      <c r="P51" s="224"/>
      <c r="Q51" s="272"/>
      <c r="R51" s="273"/>
      <c r="S51" s="273"/>
      <c r="T51" s="40" t="s">
        <v>37</v>
      </c>
      <c r="U51" s="272"/>
      <c r="V51" s="273"/>
      <c r="W51" s="273"/>
      <c r="X51" s="40" t="s">
        <v>37</v>
      </c>
      <c r="Y51" s="272"/>
      <c r="Z51" s="273"/>
      <c r="AA51" s="273"/>
      <c r="AB51" s="45"/>
      <c r="AC51" s="45"/>
      <c r="AD51" s="45"/>
      <c r="AE51" s="51"/>
      <c r="AF51" s="18"/>
      <c r="AG51" s="18"/>
      <c r="AL51" s="54"/>
    </row>
    <row r="52" spans="3:38" ht="15" customHeight="1">
      <c r="AL52" s="54"/>
    </row>
    <row r="53" spans="3:38" ht="15" customHeight="1">
      <c r="AL53" s="54"/>
    </row>
    <row r="54" spans="3:38" ht="15" customHeight="1">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L54" s="42"/>
    </row>
    <row r="55" spans="3:38" ht="15" customHeight="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row>
    <row r="56" spans="3:38" ht="17.25" customHeight="1">
      <c r="C56" s="10"/>
      <c r="D56" s="11"/>
      <c r="E56" s="11"/>
      <c r="F56" s="11"/>
      <c r="G56" s="11"/>
      <c r="H56" s="11"/>
      <c r="I56" s="11"/>
      <c r="J56" s="11"/>
      <c r="K56" s="11"/>
      <c r="L56" s="11"/>
      <c r="M56" s="11"/>
      <c r="N56" s="11"/>
      <c r="O56" s="11"/>
      <c r="P56" s="11"/>
      <c r="Q56" s="11"/>
      <c r="R56" s="11"/>
      <c r="S56" s="11"/>
      <c r="T56" s="11"/>
      <c r="U56" s="11"/>
      <c r="V56" s="11"/>
      <c r="W56" s="277"/>
      <c r="X56" s="278"/>
      <c r="Y56" s="278"/>
      <c r="Z56" s="278"/>
      <c r="AA56" s="279"/>
      <c r="AB56" s="279"/>
      <c r="AC56" s="279"/>
      <c r="AD56" s="47"/>
      <c r="AE56" s="11"/>
    </row>
    <row r="57" spans="3:38" ht="15" customHeight="1">
      <c r="C57" s="10"/>
      <c r="D57" s="11"/>
      <c r="E57" s="11"/>
      <c r="F57" s="11"/>
      <c r="G57" s="11"/>
      <c r="H57" s="11"/>
      <c r="I57" s="11"/>
      <c r="J57" s="11"/>
      <c r="K57" s="11"/>
      <c r="L57" s="11"/>
      <c r="M57" s="11"/>
      <c r="N57" s="11"/>
      <c r="O57" s="11"/>
      <c r="P57" s="11"/>
      <c r="Q57" s="11"/>
      <c r="R57" s="11"/>
      <c r="S57" s="11"/>
      <c r="T57" s="11"/>
      <c r="U57" s="11"/>
      <c r="V57" s="11"/>
      <c r="W57" s="11"/>
      <c r="X57" s="41"/>
      <c r="Y57" s="41"/>
      <c r="Z57" s="41"/>
      <c r="AA57" s="43"/>
      <c r="AB57" s="43"/>
      <c r="AC57" s="43"/>
      <c r="AD57" s="11"/>
      <c r="AE57" s="11"/>
    </row>
    <row r="58" spans="3:38" ht="15" customHeight="1">
      <c r="X58" s="280"/>
      <c r="Y58" s="280"/>
      <c r="Z58" s="280"/>
      <c r="AA58" s="280"/>
      <c r="AB58" s="280"/>
      <c r="AC58" s="280"/>
    </row>
    <row r="59" spans="3:38" ht="15" customHeight="1">
      <c r="X59" s="42"/>
      <c r="Y59" s="42"/>
      <c r="Z59" s="42"/>
      <c r="AA59" s="42"/>
      <c r="AB59" s="42"/>
      <c r="AC59" s="42"/>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sheetProtection sheet="1" selectLockedCells="1"/>
  <mergeCells count="138">
    <mergeCell ref="C43:K44"/>
    <mergeCell ref="L43:O44"/>
    <mergeCell ref="P43:P44"/>
    <mergeCell ref="Q43:S44"/>
    <mergeCell ref="T43:T44"/>
    <mergeCell ref="U43:V44"/>
    <mergeCell ref="W43:AA44"/>
    <mergeCell ref="AB43:AC44"/>
    <mergeCell ref="C45:K46"/>
    <mergeCell ref="L45:N46"/>
    <mergeCell ref="O45:Q46"/>
    <mergeCell ref="R45:S46"/>
    <mergeCell ref="T45:V46"/>
    <mergeCell ref="W45:X46"/>
    <mergeCell ref="Y45:AA46"/>
    <mergeCell ref="AB45:AC46"/>
    <mergeCell ref="C23:K26"/>
    <mergeCell ref="L24:AE25"/>
    <mergeCell ref="C39:K40"/>
    <mergeCell ref="L39:M40"/>
    <mergeCell ref="N39:O40"/>
    <mergeCell ref="P39:Q40"/>
    <mergeCell ref="R39:T40"/>
    <mergeCell ref="U39:V40"/>
    <mergeCell ref="W39:X40"/>
    <mergeCell ref="Y39:Z40"/>
    <mergeCell ref="C28:K38"/>
    <mergeCell ref="L37:O37"/>
    <mergeCell ref="P37:S37"/>
    <mergeCell ref="T37:W37"/>
    <mergeCell ref="X37:AA37"/>
    <mergeCell ref="AB37:AE37"/>
    <mergeCell ref="L38:O38"/>
    <mergeCell ref="P38:S38"/>
    <mergeCell ref="T38:W38"/>
    <mergeCell ref="X38:AA38"/>
    <mergeCell ref="AB38:AE38"/>
    <mergeCell ref="L35:O35"/>
    <mergeCell ref="P35:S35"/>
    <mergeCell ref="T35:W35"/>
    <mergeCell ref="W56:Z56"/>
    <mergeCell ref="AA56:AC56"/>
    <mergeCell ref="X58:AC58"/>
    <mergeCell ref="E5:N6"/>
    <mergeCell ref="O5:Q6"/>
    <mergeCell ref="R5:AC6"/>
    <mergeCell ref="C9:K14"/>
    <mergeCell ref="L9:M10"/>
    <mergeCell ref="N9:Q10"/>
    <mergeCell ref="R9:S10"/>
    <mergeCell ref="L11:M12"/>
    <mergeCell ref="N11:P12"/>
    <mergeCell ref="Q11:S12"/>
    <mergeCell ref="T11:U12"/>
    <mergeCell ref="V11:X12"/>
    <mergeCell ref="Y11:Z12"/>
    <mergeCell ref="AA11:AC12"/>
    <mergeCell ref="L13:M14"/>
    <mergeCell ref="N13:P14"/>
    <mergeCell ref="Q13:S14"/>
    <mergeCell ref="T13:U14"/>
    <mergeCell ref="V13:X14"/>
    <mergeCell ref="Y13:Z14"/>
    <mergeCell ref="AA13:AC14"/>
    <mergeCell ref="C49:K49"/>
    <mergeCell ref="L49:AE49"/>
    <mergeCell ref="L50:P50"/>
    <mergeCell ref="Q50:S50"/>
    <mergeCell ref="U50:W50"/>
    <mergeCell ref="Y50:AA50"/>
    <mergeCell ref="L51:P51"/>
    <mergeCell ref="Q51:S51"/>
    <mergeCell ref="U51:W51"/>
    <mergeCell ref="Y51:AA51"/>
    <mergeCell ref="C50:K51"/>
    <mergeCell ref="X35:AA35"/>
    <mergeCell ref="AB35:AE35"/>
    <mergeCell ref="L36:O36"/>
    <mergeCell ref="P36:S36"/>
    <mergeCell ref="T36:W36"/>
    <mergeCell ref="X36:AA36"/>
    <mergeCell ref="AB36:AE36"/>
    <mergeCell ref="L33:O33"/>
    <mergeCell ref="P33:S33"/>
    <mergeCell ref="T33:W33"/>
    <mergeCell ref="X33:AA33"/>
    <mergeCell ref="AB33:AE33"/>
    <mergeCell ref="L34:O34"/>
    <mergeCell ref="P34:S34"/>
    <mergeCell ref="T34:W34"/>
    <mergeCell ref="X34:AA34"/>
    <mergeCell ref="AB34:AE34"/>
    <mergeCell ref="L31:O31"/>
    <mergeCell ref="P31:S31"/>
    <mergeCell ref="T31:W31"/>
    <mergeCell ref="X31:AA31"/>
    <mergeCell ref="AB31:AE31"/>
    <mergeCell ref="L32:O32"/>
    <mergeCell ref="P32:S32"/>
    <mergeCell ref="T32:W32"/>
    <mergeCell ref="X32:AA32"/>
    <mergeCell ref="AB32:AE32"/>
    <mergeCell ref="L29:O29"/>
    <mergeCell ref="P29:S29"/>
    <mergeCell ref="T29:W29"/>
    <mergeCell ref="X29:AA29"/>
    <mergeCell ref="AB29:AE29"/>
    <mergeCell ref="L30:O30"/>
    <mergeCell ref="P30:S30"/>
    <mergeCell ref="T30:W30"/>
    <mergeCell ref="X30:AA30"/>
    <mergeCell ref="AB30:AE30"/>
    <mergeCell ref="L23:M23"/>
    <mergeCell ref="N23:P23"/>
    <mergeCell ref="R23:U23"/>
    <mergeCell ref="T26:V26"/>
    <mergeCell ref="X26:Z26"/>
    <mergeCell ref="AB26:AE26"/>
    <mergeCell ref="L28:O28"/>
    <mergeCell ref="P28:S28"/>
    <mergeCell ref="T28:W28"/>
    <mergeCell ref="X28:AA28"/>
    <mergeCell ref="AB28:AE28"/>
    <mergeCell ref="R2:T2"/>
    <mergeCell ref="U2:V2"/>
    <mergeCell ref="X2:Y2"/>
    <mergeCell ref="AA2:AB2"/>
    <mergeCell ref="AC2:AE2"/>
    <mergeCell ref="C17:K17"/>
    <mergeCell ref="L17:N17"/>
    <mergeCell ref="C21:K21"/>
    <mergeCell ref="L21:AC21"/>
    <mergeCell ref="AD21:AE21"/>
    <mergeCell ref="AD9:AE10"/>
    <mergeCell ref="AD11:AE12"/>
    <mergeCell ref="AD13:AE14"/>
    <mergeCell ref="C18:K20"/>
    <mergeCell ref="L18:AE20"/>
  </mergeCells>
  <phoneticPr fontId="20"/>
  <dataValidations count="4">
    <dataValidation type="list" allowBlank="1" showInputMessage="1" showErrorMessage="1" sqref="L17" xr:uid="{00000000-0002-0000-0000-000000000000}">
      <formula1>"法人,個人"</formula1>
    </dataValidation>
    <dataValidation type="list" allowBlank="1" showInputMessage="1" showErrorMessage="1" sqref="L28:S37 T28:AE3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11:P14 L45:N46" xr:uid="{00000000-0002-0000-0000-000002000000}">
      <formula1>"平成,令和"</formula1>
    </dataValidation>
    <dataValidation type="list" allowBlank="1" showInputMessage="1" showErrorMessage="1" sqref="O5:Q6" xr:uid="{00000000-0002-0000-0000-000003000000}">
      <formula1>"第１項,第１項第２項"</formula1>
    </dataValidation>
  </dataValidations>
  <printOptions horizontalCentered="1"/>
  <pageMargins left="0.86614173228346458" right="0.70866141732283472" top="0.70866141732283472" bottom="0.19685039370078741" header="0.43307086614173229" footer="0.15748031496062992"/>
  <pageSetup paperSize="9" orientation="portrait" blackAndWhite="1" r:id="rId1"/>
  <headerFooter>
    <oddHeader>&amp;R&amp;"ＭＳ 明朝,標準"（用紙の寸法は、日本産業規格Ａ４とする。）</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33"/>
  <sheetViews>
    <sheetView view="pageBreakPreview" zoomScale="80" zoomScaleSheetLayoutView="80" workbookViewId="0">
      <selection activeCell="H4" sqref="H4"/>
    </sheetView>
  </sheetViews>
  <sheetFormatPr defaultColWidth="9" defaultRowHeight="12"/>
  <cols>
    <col min="1" max="1" width="0.7265625" style="55" customWidth="1"/>
    <col min="2" max="2" width="11.6328125" style="56" customWidth="1"/>
    <col min="3" max="3" width="5.08984375" style="56" customWidth="1"/>
    <col min="4" max="5" width="13.6328125" style="56" customWidth="1"/>
    <col min="6" max="6" width="10.6328125" style="56" customWidth="1"/>
    <col min="7" max="7" width="4.08984375" style="57" customWidth="1"/>
    <col min="8" max="10" width="3.6328125" style="56" customWidth="1"/>
    <col min="11" max="11" width="2.6328125" style="56" customWidth="1"/>
    <col min="12" max="12" width="3.6328125" style="56" customWidth="1"/>
    <col min="13" max="13" width="2.90625" style="56" customWidth="1"/>
    <col min="14" max="14" width="3.6328125" style="56" customWidth="1"/>
    <col min="15" max="15" width="2.90625" style="56" customWidth="1"/>
    <col min="16" max="17" width="0.7265625" style="56" customWidth="1"/>
    <col min="18" max="18" width="38.7265625" style="56" customWidth="1"/>
    <col min="19" max="19" width="17.26953125" style="56" customWidth="1"/>
    <col min="20" max="20" width="11.26953125" style="56" bestFit="1" customWidth="1"/>
    <col min="21" max="26" width="2.6328125" style="56" customWidth="1"/>
    <col min="27" max="42" width="9" style="56" bestFit="1" customWidth="1"/>
    <col min="43" max="43" width="9" style="55" bestFit="1" customWidth="1"/>
    <col min="44" max="16384" width="9" style="55"/>
  </cols>
  <sheetData>
    <row r="1" spans="1:22" ht="39.75" customHeight="1">
      <c r="A1" s="59"/>
      <c r="B1" s="314" t="s">
        <v>27</v>
      </c>
      <c r="C1" s="315"/>
      <c r="D1" s="315"/>
      <c r="E1" s="315"/>
      <c r="F1" s="316" t="s">
        <v>8</v>
      </c>
      <c r="G1" s="317"/>
      <c r="H1" s="317"/>
      <c r="I1" s="317"/>
      <c r="J1" s="317"/>
      <c r="K1" s="317"/>
      <c r="L1" s="317"/>
      <c r="M1" s="317"/>
      <c r="N1" s="317"/>
      <c r="O1" s="317"/>
      <c r="P1" s="64"/>
      <c r="Q1" s="64"/>
      <c r="S1" s="334" t="str">
        <f>IF((COUNTIF(T4:T18,"NG"))=0,"印刷ＯＫ","印刷ＮＧ")</f>
        <v>印刷ＮＧ</v>
      </c>
      <c r="T1" s="87"/>
      <c r="U1" s="87"/>
    </row>
    <row r="2" spans="1:22" ht="62.25" customHeight="1">
      <c r="A2" s="60"/>
      <c r="B2" s="318" t="s">
        <v>14</v>
      </c>
      <c r="C2" s="318"/>
      <c r="D2" s="318"/>
      <c r="E2" s="318"/>
      <c r="F2" s="318"/>
      <c r="G2" s="318"/>
      <c r="H2" s="318"/>
      <c r="I2" s="318"/>
      <c r="J2" s="318"/>
      <c r="K2" s="318"/>
      <c r="L2" s="318"/>
      <c r="M2" s="318"/>
      <c r="N2" s="318"/>
      <c r="O2" s="318"/>
      <c r="P2" s="64"/>
      <c r="Q2" s="64"/>
      <c r="S2" s="335"/>
      <c r="T2" s="87"/>
      <c r="U2" s="87"/>
    </row>
    <row r="3" spans="1:22" ht="23.25" customHeight="1">
      <c r="A3" s="60"/>
      <c r="B3" s="319" t="s">
        <v>12</v>
      </c>
      <c r="C3" s="320"/>
      <c r="D3" s="66" t="s">
        <v>24</v>
      </c>
      <c r="E3" s="66" t="s">
        <v>60</v>
      </c>
      <c r="F3" s="321" t="s">
        <v>61</v>
      </c>
      <c r="G3" s="320"/>
      <c r="H3" s="321" t="s">
        <v>62</v>
      </c>
      <c r="I3" s="322"/>
      <c r="J3" s="322"/>
      <c r="K3" s="322"/>
      <c r="L3" s="321" t="s">
        <v>35</v>
      </c>
      <c r="M3" s="322"/>
      <c r="N3" s="322"/>
      <c r="O3" s="323"/>
      <c r="P3" s="64"/>
      <c r="Q3" s="64"/>
      <c r="S3" s="85">
        <f>DATE(IF('財務に関する報告書（表紙）'!Q11&lt;25,'財務に関する報告書（表紙）'!Q11+118,'財務に関する報告書（表紙）'!Q11+88),'財務に関する報告書（表紙）'!V11,'財務に関する報告書（表紙）'!AA11)</f>
        <v>43069</v>
      </c>
      <c r="T3" s="85">
        <f>DATE(IF('財務に関する報告書（表紙）'!Q13&lt;25,'財務に関する報告書（表紙）'!Q13+118,'財務に関する報告書（表紙）'!Q13+88),'財務に関する報告書（表紙）'!V13,'財務に関する報告書（表紙）'!AA13)</f>
        <v>43069</v>
      </c>
      <c r="U3" s="90" t="s">
        <v>63</v>
      </c>
    </row>
    <row r="4" spans="1:22" ht="35.15" customHeight="1">
      <c r="A4" s="60"/>
      <c r="B4" s="324"/>
      <c r="C4" s="325"/>
      <c r="D4" s="216"/>
      <c r="E4" s="216"/>
      <c r="F4" s="67"/>
      <c r="G4" s="68" t="s">
        <v>58</v>
      </c>
      <c r="H4" s="71"/>
      <c r="I4" s="72"/>
      <c r="J4" s="76" t="s">
        <v>44</v>
      </c>
      <c r="K4" s="79"/>
      <c r="L4" s="71"/>
      <c r="M4" s="72"/>
      <c r="N4" s="76" t="s">
        <v>44</v>
      </c>
      <c r="O4" s="79"/>
      <c r="P4" s="64"/>
      <c r="Q4" s="64"/>
      <c r="S4" s="85">
        <f t="shared" ref="S4:S13" si="0">IF(O4="",,DATE(IF(M4&lt;25,M4+118,M4+88),O4,0)+1)</f>
        <v>0</v>
      </c>
      <c r="T4" s="88" t="str">
        <f>IF(B4="測量の実績がないため記載できない","OK",IF(OR(D4="",E4="",F4="",H4="",L4="",M4="",O4=""),"NG",IF(S4&gt;=S$3,IF(S4&lt;=T$3,"OK","NG"),"NG")))</f>
        <v>NG</v>
      </c>
      <c r="U4" s="90" t="s">
        <v>45</v>
      </c>
      <c r="V4" s="92"/>
    </row>
    <row r="5" spans="1:22" ht="35.15" customHeight="1">
      <c r="A5" s="60"/>
      <c r="B5" s="324"/>
      <c r="C5" s="325"/>
      <c r="D5" s="216"/>
      <c r="E5" s="216"/>
      <c r="F5" s="67"/>
      <c r="G5" s="68" t="str">
        <f t="shared" ref="G5:G13" si="1">IF(F5,"千円","")</f>
        <v/>
      </c>
      <c r="H5" s="71"/>
      <c r="I5" s="73"/>
      <c r="J5" s="76" t="s">
        <v>44</v>
      </c>
      <c r="K5" s="80"/>
      <c r="L5" s="71"/>
      <c r="M5" s="73"/>
      <c r="N5" s="76" t="s">
        <v>44</v>
      </c>
      <c r="O5" s="80"/>
      <c r="P5" s="64"/>
      <c r="Q5" s="64"/>
      <c r="S5" s="85">
        <f t="shared" si="0"/>
        <v>0</v>
      </c>
      <c r="T5" s="88" t="str">
        <f t="shared" ref="T5:T13" si="2">IF(B5="","OK",IF(OR(D5="",E5="",F5="",H5="",L5="",M5="",O5=""),"NG",IF(S5&gt;=S$3,IF(S5&lt;=T$3,"OK","NG"),"NG")))</f>
        <v>OK</v>
      </c>
      <c r="U5" s="91"/>
    </row>
    <row r="6" spans="1:22" ht="35.15" customHeight="1">
      <c r="A6" s="60"/>
      <c r="B6" s="324"/>
      <c r="C6" s="326"/>
      <c r="D6" s="217"/>
      <c r="E6" s="218"/>
      <c r="F6" s="67"/>
      <c r="G6" s="68" t="str">
        <f t="shared" si="1"/>
        <v/>
      </c>
      <c r="H6" s="71"/>
      <c r="I6" s="73"/>
      <c r="J6" s="76" t="s">
        <v>44</v>
      </c>
      <c r="K6" s="80"/>
      <c r="L6" s="71"/>
      <c r="M6" s="73"/>
      <c r="N6" s="76" t="s">
        <v>44</v>
      </c>
      <c r="O6" s="80"/>
      <c r="P6" s="64"/>
      <c r="Q6" s="64"/>
      <c r="S6" s="85">
        <f t="shared" si="0"/>
        <v>0</v>
      </c>
      <c r="T6" s="88" t="str">
        <f t="shared" si="2"/>
        <v>OK</v>
      </c>
      <c r="U6" s="91"/>
    </row>
    <row r="7" spans="1:22" ht="35.15" customHeight="1">
      <c r="A7" s="60"/>
      <c r="B7" s="324"/>
      <c r="C7" s="325"/>
      <c r="D7" s="216"/>
      <c r="E7" s="216"/>
      <c r="F7" s="67"/>
      <c r="G7" s="68" t="str">
        <f t="shared" si="1"/>
        <v/>
      </c>
      <c r="H7" s="71"/>
      <c r="I7" s="73"/>
      <c r="J7" s="76" t="s">
        <v>44</v>
      </c>
      <c r="K7" s="80"/>
      <c r="L7" s="71"/>
      <c r="M7" s="73"/>
      <c r="N7" s="76" t="s">
        <v>44</v>
      </c>
      <c r="O7" s="80"/>
      <c r="P7" s="64"/>
      <c r="Q7" s="64"/>
      <c r="S7" s="85">
        <f t="shared" si="0"/>
        <v>0</v>
      </c>
      <c r="T7" s="88" t="str">
        <f t="shared" si="2"/>
        <v>OK</v>
      </c>
      <c r="U7" s="91"/>
    </row>
    <row r="8" spans="1:22" ht="35.15" customHeight="1">
      <c r="A8" s="60"/>
      <c r="B8" s="324"/>
      <c r="C8" s="325"/>
      <c r="D8" s="216"/>
      <c r="E8" s="216"/>
      <c r="F8" s="67"/>
      <c r="G8" s="68" t="str">
        <f t="shared" si="1"/>
        <v/>
      </c>
      <c r="H8" s="71"/>
      <c r="I8" s="73"/>
      <c r="J8" s="76" t="s">
        <v>44</v>
      </c>
      <c r="K8" s="80"/>
      <c r="L8" s="71"/>
      <c r="M8" s="73"/>
      <c r="N8" s="76" t="s">
        <v>44</v>
      </c>
      <c r="O8" s="80"/>
      <c r="P8" s="64"/>
      <c r="Q8" s="64"/>
      <c r="S8" s="85">
        <f t="shared" si="0"/>
        <v>0</v>
      </c>
      <c r="T8" s="88" t="str">
        <f t="shared" si="2"/>
        <v>OK</v>
      </c>
      <c r="U8" s="91"/>
    </row>
    <row r="9" spans="1:22" ht="35.15" customHeight="1">
      <c r="A9" s="60"/>
      <c r="B9" s="324"/>
      <c r="C9" s="325"/>
      <c r="D9" s="216"/>
      <c r="E9" s="216"/>
      <c r="F9" s="67"/>
      <c r="G9" s="68" t="str">
        <f t="shared" si="1"/>
        <v/>
      </c>
      <c r="H9" s="71"/>
      <c r="I9" s="73"/>
      <c r="J9" s="76" t="s">
        <v>44</v>
      </c>
      <c r="K9" s="80"/>
      <c r="L9" s="71"/>
      <c r="M9" s="73"/>
      <c r="N9" s="76" t="s">
        <v>44</v>
      </c>
      <c r="O9" s="80"/>
      <c r="P9" s="64"/>
      <c r="Q9" s="64"/>
      <c r="S9" s="85">
        <f t="shared" si="0"/>
        <v>0</v>
      </c>
      <c r="T9" s="88" t="str">
        <f t="shared" si="2"/>
        <v>OK</v>
      </c>
      <c r="U9" s="91"/>
    </row>
    <row r="10" spans="1:22" ht="35.15" customHeight="1">
      <c r="A10" s="60"/>
      <c r="B10" s="324"/>
      <c r="C10" s="325"/>
      <c r="D10" s="216"/>
      <c r="E10" s="216"/>
      <c r="F10" s="67"/>
      <c r="G10" s="68" t="str">
        <f t="shared" si="1"/>
        <v/>
      </c>
      <c r="H10" s="71"/>
      <c r="I10" s="73"/>
      <c r="J10" s="76" t="s">
        <v>44</v>
      </c>
      <c r="K10" s="80"/>
      <c r="L10" s="71"/>
      <c r="M10" s="73"/>
      <c r="N10" s="76" t="s">
        <v>44</v>
      </c>
      <c r="O10" s="80"/>
      <c r="P10" s="64"/>
      <c r="Q10" s="64"/>
      <c r="S10" s="85">
        <f t="shared" si="0"/>
        <v>0</v>
      </c>
      <c r="T10" s="88" t="str">
        <f t="shared" si="2"/>
        <v>OK</v>
      </c>
      <c r="U10" s="91"/>
    </row>
    <row r="11" spans="1:22" ht="35.15" customHeight="1">
      <c r="A11" s="60"/>
      <c r="B11" s="324"/>
      <c r="C11" s="325"/>
      <c r="D11" s="216"/>
      <c r="E11" s="216"/>
      <c r="F11" s="67"/>
      <c r="G11" s="68" t="str">
        <f t="shared" si="1"/>
        <v/>
      </c>
      <c r="H11" s="71"/>
      <c r="I11" s="73"/>
      <c r="J11" s="76" t="s">
        <v>44</v>
      </c>
      <c r="K11" s="80"/>
      <c r="L11" s="71"/>
      <c r="M11" s="73"/>
      <c r="N11" s="76" t="s">
        <v>44</v>
      </c>
      <c r="O11" s="80"/>
      <c r="P11" s="64"/>
      <c r="Q11" s="64"/>
      <c r="S11" s="85">
        <f t="shared" si="0"/>
        <v>0</v>
      </c>
      <c r="T11" s="88" t="str">
        <f t="shared" si="2"/>
        <v>OK</v>
      </c>
      <c r="U11" s="91"/>
    </row>
    <row r="12" spans="1:22" ht="35.15" customHeight="1">
      <c r="A12" s="60"/>
      <c r="B12" s="324"/>
      <c r="C12" s="325"/>
      <c r="D12" s="216"/>
      <c r="E12" s="216"/>
      <c r="F12" s="67"/>
      <c r="G12" s="68" t="str">
        <f t="shared" si="1"/>
        <v/>
      </c>
      <c r="H12" s="71"/>
      <c r="I12" s="73"/>
      <c r="J12" s="76" t="s">
        <v>44</v>
      </c>
      <c r="K12" s="80"/>
      <c r="L12" s="71"/>
      <c r="M12" s="73"/>
      <c r="N12" s="76" t="s">
        <v>44</v>
      </c>
      <c r="O12" s="80"/>
      <c r="P12" s="64"/>
      <c r="Q12" s="64"/>
      <c r="S12" s="85">
        <f t="shared" si="0"/>
        <v>0</v>
      </c>
      <c r="T12" s="88" t="str">
        <f t="shared" si="2"/>
        <v>OK</v>
      </c>
      <c r="U12" s="91"/>
    </row>
    <row r="13" spans="1:22" ht="35.15" customHeight="1">
      <c r="A13" s="60"/>
      <c r="B13" s="324"/>
      <c r="C13" s="325"/>
      <c r="D13" s="216"/>
      <c r="E13" s="216"/>
      <c r="F13" s="67"/>
      <c r="G13" s="68" t="str">
        <f t="shared" si="1"/>
        <v/>
      </c>
      <c r="H13" s="71"/>
      <c r="I13" s="73"/>
      <c r="J13" s="76" t="s">
        <v>44</v>
      </c>
      <c r="K13" s="80"/>
      <c r="L13" s="71"/>
      <c r="M13" s="73"/>
      <c r="N13" s="76" t="s">
        <v>44</v>
      </c>
      <c r="O13" s="80"/>
      <c r="P13" s="64"/>
      <c r="Q13" s="64"/>
      <c r="S13" s="85">
        <f t="shared" si="0"/>
        <v>0</v>
      </c>
      <c r="T13" s="88" t="str">
        <f t="shared" si="2"/>
        <v>OK</v>
      </c>
      <c r="U13" s="91"/>
    </row>
    <row r="14" spans="1:22" ht="28" customHeight="1">
      <c r="A14" s="60"/>
      <c r="B14" s="339" t="s">
        <v>66</v>
      </c>
      <c r="C14" s="340"/>
      <c r="D14" s="340"/>
      <c r="E14" s="340"/>
      <c r="F14" s="340"/>
      <c r="G14" s="340"/>
      <c r="H14" s="340"/>
      <c r="I14" s="340"/>
      <c r="J14" s="340"/>
      <c r="K14" s="340"/>
      <c r="L14" s="340"/>
      <c r="M14" s="340"/>
      <c r="N14" s="340"/>
      <c r="O14" s="341"/>
      <c r="P14" s="64"/>
      <c r="Q14" s="64"/>
      <c r="S14" s="86"/>
      <c r="T14" s="89"/>
      <c r="U14" s="87"/>
    </row>
    <row r="15" spans="1:22" ht="24" customHeight="1">
      <c r="A15" s="60"/>
      <c r="B15" s="62" t="s">
        <v>32</v>
      </c>
      <c r="C15" s="327"/>
      <c r="D15" s="328"/>
      <c r="E15" s="328"/>
      <c r="F15" s="328"/>
      <c r="G15" s="328"/>
      <c r="H15" s="329"/>
      <c r="I15" s="74"/>
      <c r="J15" s="77"/>
      <c r="K15" s="65" t="s">
        <v>18</v>
      </c>
      <c r="L15" s="72"/>
      <c r="M15" s="65" t="s">
        <v>13</v>
      </c>
      <c r="N15" s="72"/>
      <c r="O15" s="83" t="s">
        <v>21</v>
      </c>
      <c r="P15" s="64"/>
      <c r="Q15" s="64"/>
      <c r="S15" s="86"/>
      <c r="T15" s="89" t="str">
        <f>IF(OR(C15="",I15="",J15="",L15="",N15=""),"NG","OK")</f>
        <v>NG</v>
      </c>
      <c r="U15" s="87"/>
    </row>
    <row r="16" spans="1:22" ht="24" customHeight="1">
      <c r="A16" s="60"/>
      <c r="B16" s="336"/>
      <c r="C16" s="327"/>
      <c r="D16" s="328"/>
      <c r="E16" s="328"/>
      <c r="F16" s="328"/>
      <c r="G16" s="328"/>
      <c r="H16" s="329"/>
      <c r="I16" s="74"/>
      <c r="J16" s="77"/>
      <c r="K16" s="65" t="s">
        <v>18</v>
      </c>
      <c r="L16" s="72"/>
      <c r="M16" s="65" t="s">
        <v>13</v>
      </c>
      <c r="N16" s="72"/>
      <c r="O16" s="83" t="s">
        <v>21</v>
      </c>
      <c r="P16" s="64"/>
      <c r="Q16" s="64"/>
      <c r="S16" s="86"/>
      <c r="T16" s="87"/>
      <c r="U16" s="87"/>
    </row>
    <row r="17" spans="1:42" ht="24" customHeight="1">
      <c r="A17" s="60"/>
      <c r="B17" s="337"/>
      <c r="C17" s="327"/>
      <c r="D17" s="328"/>
      <c r="E17" s="328"/>
      <c r="F17" s="328"/>
      <c r="G17" s="328"/>
      <c r="H17" s="329"/>
      <c r="I17" s="74"/>
      <c r="J17" s="77"/>
      <c r="K17" s="65" t="s">
        <v>18</v>
      </c>
      <c r="L17" s="72"/>
      <c r="M17" s="65" t="s">
        <v>13</v>
      </c>
      <c r="N17" s="72"/>
      <c r="O17" s="83" t="s">
        <v>21</v>
      </c>
      <c r="P17" s="64"/>
      <c r="Q17" s="64"/>
      <c r="S17" s="86"/>
      <c r="T17" s="87"/>
      <c r="U17" s="87"/>
    </row>
    <row r="18" spans="1:42" ht="24" customHeight="1">
      <c r="A18" s="60"/>
      <c r="B18" s="337"/>
      <c r="C18" s="327"/>
      <c r="D18" s="328"/>
      <c r="E18" s="328"/>
      <c r="F18" s="328"/>
      <c r="G18" s="328"/>
      <c r="H18" s="329"/>
      <c r="I18" s="74"/>
      <c r="J18" s="77"/>
      <c r="K18" s="65" t="s">
        <v>18</v>
      </c>
      <c r="L18" s="72"/>
      <c r="M18" s="65" t="s">
        <v>13</v>
      </c>
      <c r="N18" s="72"/>
      <c r="O18" s="83" t="s">
        <v>21</v>
      </c>
      <c r="P18" s="64"/>
      <c r="Q18" s="64"/>
      <c r="S18" s="86"/>
      <c r="T18" s="87"/>
      <c r="U18" s="87"/>
    </row>
    <row r="19" spans="1:42" ht="24" customHeight="1">
      <c r="A19" s="60"/>
      <c r="B19" s="337"/>
      <c r="C19" s="327"/>
      <c r="D19" s="328"/>
      <c r="E19" s="328"/>
      <c r="F19" s="328"/>
      <c r="G19" s="328"/>
      <c r="H19" s="329"/>
      <c r="I19" s="74"/>
      <c r="J19" s="77"/>
      <c r="K19" s="65" t="s">
        <v>18</v>
      </c>
      <c r="L19" s="72"/>
      <c r="M19" s="65" t="s">
        <v>13</v>
      </c>
      <c r="N19" s="72"/>
      <c r="O19" s="83" t="s">
        <v>21</v>
      </c>
      <c r="P19" s="64"/>
      <c r="Q19" s="64"/>
      <c r="S19" s="87"/>
      <c r="T19" s="87"/>
      <c r="U19" s="87"/>
    </row>
    <row r="20" spans="1:42" ht="24" customHeight="1">
      <c r="A20" s="60"/>
      <c r="B20" s="337"/>
      <c r="C20" s="327"/>
      <c r="D20" s="328"/>
      <c r="E20" s="328"/>
      <c r="F20" s="328"/>
      <c r="G20" s="328"/>
      <c r="H20" s="329"/>
      <c r="I20" s="74"/>
      <c r="J20" s="77"/>
      <c r="K20" s="65" t="s">
        <v>18</v>
      </c>
      <c r="L20" s="72"/>
      <c r="M20" s="65" t="s">
        <v>13</v>
      </c>
      <c r="N20" s="72"/>
      <c r="O20" s="83" t="s">
        <v>21</v>
      </c>
      <c r="P20" s="64"/>
      <c r="Q20" s="64"/>
      <c r="S20" s="87"/>
      <c r="T20" s="87"/>
      <c r="U20" s="87"/>
    </row>
    <row r="21" spans="1:42" ht="24" customHeight="1">
      <c r="A21" s="60"/>
      <c r="B21" s="338"/>
      <c r="C21" s="330"/>
      <c r="D21" s="331"/>
      <c r="E21" s="331"/>
      <c r="F21" s="331"/>
      <c r="G21" s="331"/>
      <c r="H21" s="332"/>
      <c r="I21" s="75"/>
      <c r="J21" s="78"/>
      <c r="K21" s="81" t="s">
        <v>18</v>
      </c>
      <c r="L21" s="82"/>
      <c r="M21" s="81" t="s">
        <v>13</v>
      </c>
      <c r="N21" s="82"/>
      <c r="O21" s="84" t="s">
        <v>21</v>
      </c>
      <c r="P21" s="64"/>
      <c r="Q21" s="64"/>
      <c r="S21" s="87"/>
      <c r="T21" s="87"/>
      <c r="U21" s="87"/>
    </row>
    <row r="22" spans="1:42" ht="6" customHeight="1">
      <c r="A22" s="61"/>
      <c r="B22" s="3"/>
      <c r="C22" s="3"/>
      <c r="D22" s="3"/>
      <c r="E22" s="3"/>
      <c r="F22" s="3"/>
      <c r="G22" s="53"/>
      <c r="H22" s="3"/>
      <c r="I22" s="3"/>
      <c r="J22" s="3"/>
      <c r="K22" s="3"/>
      <c r="L22" s="3"/>
      <c r="M22" s="3"/>
      <c r="N22" s="3"/>
      <c r="O22" s="3"/>
      <c r="P22" s="3"/>
      <c r="Q22" s="3"/>
      <c r="S22" s="87"/>
      <c r="T22" s="87"/>
      <c r="U22" s="87"/>
    </row>
    <row r="23" spans="1:42" s="58" customFormat="1">
      <c r="B23" s="333" t="s">
        <v>67</v>
      </c>
      <c r="C23" s="333"/>
      <c r="D23" s="333"/>
      <c r="E23" s="333"/>
      <c r="F23" s="333"/>
      <c r="G23" s="333"/>
      <c r="H23" s="333"/>
      <c r="I23" s="333"/>
      <c r="J23" s="333"/>
      <c r="K23" s="333"/>
      <c r="L23" s="333"/>
      <c r="M23" s="333"/>
      <c r="N23" s="333"/>
      <c r="O23" s="333"/>
      <c r="P23" s="63"/>
      <c r="Q23" s="63"/>
      <c r="R23" s="63"/>
      <c r="S23" s="87"/>
      <c r="T23" s="87"/>
      <c r="U23" s="87"/>
      <c r="V23" s="63"/>
      <c r="W23" s="63"/>
      <c r="X23" s="63"/>
      <c r="Y23" s="63"/>
      <c r="Z23" s="63"/>
      <c r="AA23" s="63"/>
      <c r="AB23" s="63"/>
      <c r="AC23" s="63"/>
      <c r="AD23" s="63"/>
      <c r="AE23" s="63"/>
      <c r="AF23" s="63"/>
      <c r="AG23" s="63"/>
      <c r="AH23" s="63"/>
      <c r="AI23" s="63"/>
      <c r="AJ23" s="63"/>
      <c r="AK23" s="63"/>
      <c r="AL23" s="63"/>
      <c r="AM23" s="63"/>
      <c r="AN23" s="63"/>
      <c r="AO23" s="63"/>
      <c r="AP23" s="63"/>
    </row>
    <row r="24" spans="1:42" s="58" customFormat="1">
      <c r="B24" s="63" t="s">
        <v>25</v>
      </c>
      <c r="C24" s="63"/>
      <c r="D24" s="63"/>
      <c r="E24" s="63"/>
      <c r="F24" s="63"/>
      <c r="G24" s="69"/>
      <c r="H24" s="63"/>
      <c r="I24" s="63"/>
      <c r="J24" s="63"/>
      <c r="K24" s="63"/>
      <c r="L24" s="63"/>
      <c r="M24" s="63"/>
      <c r="N24" s="63"/>
      <c r="O24" s="63"/>
      <c r="P24" s="63"/>
      <c r="Q24" s="63"/>
      <c r="R24" s="63"/>
      <c r="S24" s="87"/>
      <c r="T24" s="87"/>
      <c r="U24" s="87"/>
      <c r="V24" s="63"/>
      <c r="W24" s="63"/>
      <c r="X24" s="63"/>
      <c r="Y24" s="63"/>
      <c r="Z24" s="63"/>
      <c r="AA24" s="63"/>
      <c r="AB24" s="63"/>
      <c r="AC24" s="63"/>
      <c r="AD24" s="63"/>
      <c r="AE24" s="63"/>
      <c r="AF24" s="63"/>
      <c r="AG24" s="63"/>
      <c r="AH24" s="63"/>
      <c r="AI24" s="63"/>
      <c r="AJ24" s="63"/>
      <c r="AK24" s="63"/>
      <c r="AL24" s="63"/>
      <c r="AM24" s="63"/>
      <c r="AN24" s="63"/>
      <c r="AO24" s="63"/>
      <c r="AP24" s="63"/>
    </row>
    <row r="25" spans="1:42" s="58" customFormat="1">
      <c r="B25" s="63" t="s">
        <v>68</v>
      </c>
      <c r="C25" s="63"/>
      <c r="D25" s="63"/>
      <c r="E25" s="63"/>
      <c r="F25" s="63"/>
      <c r="G25" s="69"/>
      <c r="H25" s="63"/>
      <c r="I25" s="63"/>
      <c r="J25" s="63"/>
      <c r="K25" s="63"/>
      <c r="L25" s="63"/>
      <c r="M25" s="63"/>
      <c r="N25" s="63"/>
      <c r="O25" s="63"/>
      <c r="P25" s="63"/>
      <c r="Q25" s="63"/>
      <c r="R25" s="63"/>
      <c r="S25" s="87"/>
      <c r="T25" s="87"/>
      <c r="U25" s="87"/>
      <c r="V25" s="63"/>
      <c r="W25" s="63"/>
      <c r="X25" s="63"/>
      <c r="Y25" s="63"/>
      <c r="Z25" s="63"/>
      <c r="AA25" s="63"/>
      <c r="AB25" s="63"/>
      <c r="AC25" s="63"/>
      <c r="AD25" s="63"/>
      <c r="AE25" s="63"/>
      <c r="AF25" s="63"/>
      <c r="AG25" s="63"/>
      <c r="AH25" s="63"/>
      <c r="AI25" s="63"/>
      <c r="AJ25" s="63"/>
      <c r="AK25" s="63"/>
      <c r="AL25" s="63"/>
      <c r="AM25" s="63"/>
      <c r="AN25" s="63"/>
      <c r="AO25" s="63"/>
      <c r="AP25" s="63"/>
    </row>
    <row r="26" spans="1:42" s="58" customFormat="1">
      <c r="B26" s="63" t="s">
        <v>69</v>
      </c>
      <c r="C26" s="63"/>
      <c r="D26" s="63"/>
      <c r="E26" s="63"/>
      <c r="F26" s="63"/>
      <c r="G26" s="69"/>
      <c r="H26" s="63"/>
      <c r="I26" s="63"/>
      <c r="J26" s="63"/>
      <c r="K26" s="63"/>
      <c r="L26" s="63"/>
      <c r="M26" s="63"/>
      <c r="N26" s="63"/>
      <c r="O26" s="63"/>
      <c r="P26" s="63"/>
      <c r="Q26" s="63"/>
      <c r="R26" s="63"/>
      <c r="S26" s="87"/>
      <c r="T26" s="87"/>
      <c r="U26" s="87"/>
      <c r="V26" s="63"/>
      <c r="W26" s="63"/>
      <c r="X26" s="63"/>
      <c r="Y26" s="63"/>
      <c r="Z26" s="63"/>
      <c r="AA26" s="63"/>
      <c r="AB26" s="63"/>
      <c r="AC26" s="63"/>
      <c r="AD26" s="63"/>
      <c r="AE26" s="63"/>
      <c r="AF26" s="63"/>
      <c r="AG26" s="63"/>
      <c r="AH26" s="63"/>
      <c r="AI26" s="63"/>
      <c r="AJ26" s="63"/>
      <c r="AK26" s="63"/>
      <c r="AL26" s="63"/>
      <c r="AM26" s="63"/>
      <c r="AN26" s="63"/>
      <c r="AO26" s="63"/>
      <c r="AP26" s="63"/>
    </row>
    <row r="27" spans="1:42" s="58" customFormat="1">
      <c r="B27" s="63" t="s">
        <v>47</v>
      </c>
      <c r="C27" s="63"/>
      <c r="D27" s="63"/>
      <c r="E27" s="63"/>
      <c r="F27" s="63"/>
      <c r="G27" s="69"/>
      <c r="H27" s="63"/>
      <c r="I27" s="63"/>
      <c r="J27" s="63"/>
      <c r="K27" s="63"/>
      <c r="L27" s="63"/>
      <c r="M27" s="63"/>
      <c r="N27" s="63"/>
      <c r="O27" s="63"/>
      <c r="P27" s="63"/>
      <c r="Q27" s="63"/>
      <c r="R27" s="63"/>
      <c r="S27" s="87"/>
      <c r="T27" s="87"/>
      <c r="U27" s="87"/>
      <c r="V27" s="63"/>
      <c r="W27" s="63"/>
      <c r="X27" s="63"/>
      <c r="Y27" s="63"/>
      <c r="Z27" s="63"/>
      <c r="AA27" s="63"/>
      <c r="AB27" s="63"/>
      <c r="AC27" s="63"/>
      <c r="AD27" s="63"/>
      <c r="AE27" s="63"/>
      <c r="AF27" s="63"/>
      <c r="AG27" s="63"/>
      <c r="AH27" s="63"/>
      <c r="AI27" s="63"/>
      <c r="AJ27" s="63"/>
      <c r="AK27" s="63"/>
      <c r="AL27" s="63"/>
      <c r="AM27" s="63"/>
      <c r="AN27" s="63"/>
      <c r="AO27" s="63"/>
      <c r="AP27" s="63"/>
    </row>
    <row r="28" spans="1:42" s="58" customFormat="1" ht="9.5">
      <c r="B28" s="63" t="s">
        <v>48</v>
      </c>
      <c r="C28" s="63"/>
      <c r="D28" s="63"/>
      <c r="E28" s="63"/>
      <c r="F28" s="63"/>
      <c r="G28" s="69"/>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row>
    <row r="29" spans="1:42" s="58" customFormat="1" ht="9.5">
      <c r="B29" s="63" t="s">
        <v>70</v>
      </c>
      <c r="C29" s="63"/>
      <c r="D29" s="63"/>
      <c r="E29" s="63"/>
      <c r="F29" s="63"/>
      <c r="G29" s="69"/>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row>
    <row r="30" spans="1:42" s="58" customFormat="1" ht="9.5">
      <c r="B30" s="63" t="s">
        <v>64</v>
      </c>
      <c r="C30" s="63"/>
      <c r="D30" s="63"/>
      <c r="E30" s="63"/>
      <c r="F30" s="63"/>
      <c r="G30" s="69"/>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row>
    <row r="31" spans="1:42" s="58" customFormat="1" ht="9.5">
      <c r="B31" s="63" t="s">
        <v>7</v>
      </c>
      <c r="C31" s="63"/>
      <c r="D31" s="63"/>
      <c r="E31" s="63"/>
      <c r="F31" s="63"/>
      <c r="G31" s="69"/>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row>
    <row r="32" spans="1:42">
      <c r="A32" s="60"/>
      <c r="B32" s="64"/>
      <c r="C32" s="64"/>
      <c r="D32" s="64"/>
      <c r="E32" s="64"/>
      <c r="F32" s="64"/>
      <c r="G32" s="70"/>
      <c r="H32" s="64"/>
      <c r="I32" s="64"/>
      <c r="J32" s="64"/>
      <c r="K32" s="64"/>
      <c r="L32" s="64"/>
      <c r="M32" s="64"/>
      <c r="N32" s="64"/>
      <c r="O32" s="64"/>
      <c r="P32" s="64"/>
      <c r="Q32" s="64"/>
    </row>
    <row r="33" spans="1:17">
      <c r="A33" s="60"/>
      <c r="B33" s="64"/>
      <c r="C33" s="64"/>
      <c r="D33" s="64"/>
      <c r="E33" s="64"/>
      <c r="F33" s="64"/>
      <c r="G33" s="70"/>
      <c r="H33" s="64"/>
      <c r="I33" s="64"/>
      <c r="J33" s="64"/>
      <c r="K33" s="64"/>
      <c r="L33" s="64"/>
      <c r="M33" s="64"/>
      <c r="N33" s="64"/>
      <c r="O33" s="64"/>
      <c r="P33" s="64"/>
      <c r="Q33" s="64"/>
    </row>
  </sheetData>
  <sheetProtection sheet="1" formatCells="0" formatColumns="0" formatRows="0" insertColumns="0" insertRows="0" selectLockedCells="1"/>
  <mergeCells count="2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 ref="B4:C4"/>
    <mergeCell ref="B5:C5"/>
    <mergeCell ref="B6:C6"/>
    <mergeCell ref="B7:C7"/>
    <mergeCell ref="B8:C8"/>
    <mergeCell ref="B1:E1"/>
    <mergeCell ref="F1:O1"/>
    <mergeCell ref="B2:O2"/>
    <mergeCell ref="B3:C3"/>
    <mergeCell ref="F3:G3"/>
    <mergeCell ref="H3:K3"/>
    <mergeCell ref="L3:O3"/>
  </mergeCells>
  <phoneticPr fontId="20"/>
  <dataValidations count="3">
    <dataValidation type="list" allowBlank="1" showInputMessage="1" showErrorMessage="1" sqref="I15:I21" xr:uid="{00000000-0002-0000-0100-000000000000}">
      <formula1>"大正,昭和,平成,令和"</formula1>
    </dataValidation>
    <dataValidation type="list" allowBlank="1" showInputMessage="1" sqref="B4:C4" xr:uid="{00000000-0002-0000-0100-000001000000}">
      <formula1>"測量の実績がないため記載できない"</formula1>
    </dataValidation>
    <dataValidation type="list" allowBlank="1" showInputMessage="1" showErrorMessage="1" sqref="L4:L13 H5:H13 H4" xr:uid="{00000000-0002-0000-0100-000002000000}">
      <formula1>$U$3:$U$4</formula1>
    </dataValidation>
  </dataValidations>
  <printOptions horizontalCentered="1"/>
  <pageMargins left="0.55118110236220474" right="0.43307086614173229" top="0.74803149606299213" bottom="0" header="0.31496062992125984" footer="0.51181102362204722"/>
  <pageSetup paperSize="9" orientation="portrait" blackAndWhite="1" horizontalDpi="65535" verticalDpi="65535" r:id="rId1"/>
  <headerFooter alignWithMargins="0"/>
  <rowBreaks count="1" manualBreakCount="1">
    <brk id="31" max="1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F786-A62A-45F0-8751-CE17278EA4C2}">
  <sheetPr>
    <pageSetUpPr fitToPage="1"/>
  </sheetPr>
  <dimension ref="A1:DH44"/>
  <sheetViews>
    <sheetView showZeros="0" view="pageBreakPreview" zoomScale="70" zoomScaleNormal="90" zoomScaleSheetLayoutView="70" workbookViewId="0">
      <selection activeCell="A2" sqref="A2:AU2"/>
    </sheetView>
  </sheetViews>
  <sheetFormatPr defaultColWidth="9" defaultRowHeight="12"/>
  <cols>
    <col min="1" max="1" width="1.90625" style="127" customWidth="1"/>
    <col min="2" max="2" width="1.453125" style="127" customWidth="1"/>
    <col min="3" max="3" width="1.90625" style="127" customWidth="1"/>
    <col min="4" max="4" width="1.453125" style="127" customWidth="1"/>
    <col min="5" max="9" width="1.90625" style="127" customWidth="1"/>
    <col min="10" max="10" width="6" style="127" customWidth="1"/>
    <col min="11" max="11" width="1.90625" style="127" customWidth="1"/>
    <col min="12" max="12" width="7.453125" style="127" customWidth="1"/>
    <col min="13" max="27" width="1.90625" style="127" customWidth="1"/>
    <col min="28" max="28" width="20.453125" style="127" customWidth="1"/>
    <col min="29" max="45" width="1.90625" style="127" customWidth="1"/>
    <col min="46" max="46" width="2.08984375" style="127" customWidth="1"/>
    <col min="47" max="47" width="8.984375E-2" style="127" hidden="1" customWidth="1"/>
    <col min="48" max="48" width="0.6328125" style="127" customWidth="1"/>
    <col min="49" max="49" width="31.6328125" style="127" customWidth="1"/>
    <col min="50" max="50" width="3.6328125" style="127" customWidth="1"/>
    <col min="51" max="51" width="1.90625" style="127" customWidth="1"/>
    <col min="52" max="53" width="20.6328125" style="127" customWidth="1"/>
    <col min="54" max="54" width="9" style="127" customWidth="1"/>
    <col min="55" max="16384" width="9" style="127"/>
  </cols>
  <sheetData>
    <row r="1" spans="1:112" s="125" customFormat="1" ht="19.5" customHeight="1">
      <c r="A1" s="124"/>
      <c r="B1" s="406" t="s">
        <v>120</v>
      </c>
      <c r="C1" s="406"/>
      <c r="D1" s="406"/>
      <c r="E1" s="406"/>
      <c r="F1" s="406"/>
      <c r="G1" s="406"/>
      <c r="H1" s="406"/>
      <c r="I1" s="406"/>
      <c r="J1" s="406"/>
      <c r="K1" s="406"/>
      <c r="L1" s="406"/>
      <c r="AB1" s="407" t="s">
        <v>121</v>
      </c>
      <c r="AC1" s="408"/>
      <c r="AD1" s="408"/>
      <c r="AE1" s="408"/>
      <c r="AF1" s="408"/>
      <c r="AG1" s="408"/>
      <c r="AH1" s="408"/>
      <c r="AI1" s="408"/>
      <c r="AJ1" s="408"/>
      <c r="AK1" s="408"/>
      <c r="AL1" s="408"/>
      <c r="AM1" s="408"/>
      <c r="AN1" s="408"/>
      <c r="AO1" s="408"/>
      <c r="AP1" s="408"/>
      <c r="AQ1" s="408"/>
      <c r="AR1" s="408"/>
      <c r="AS1" s="408"/>
      <c r="AT1" s="408"/>
      <c r="AU1" s="408"/>
      <c r="AW1" s="126"/>
      <c r="AX1" s="126"/>
      <c r="AY1" s="126"/>
      <c r="AZ1" s="409"/>
      <c r="BA1" s="126"/>
      <c r="BB1" s="411" t="s">
        <v>122</v>
      </c>
      <c r="BC1" s="412"/>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row>
    <row r="2" spans="1:112" ht="30" customHeight="1">
      <c r="A2" s="413" t="s">
        <v>123</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W2" s="128"/>
      <c r="AX2" s="128"/>
      <c r="AY2" s="128"/>
      <c r="AZ2" s="410"/>
      <c r="BA2" s="128"/>
      <c r="BB2" s="414">
        <f>COUNTBLANK(AC32)</f>
        <v>1</v>
      </c>
      <c r="BC2" s="415"/>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row>
    <row r="3" spans="1:112" ht="25" customHeight="1">
      <c r="A3" s="129"/>
      <c r="B3" s="129"/>
      <c r="C3" s="129"/>
      <c r="D3" s="129"/>
      <c r="E3" s="129"/>
      <c r="F3" s="129"/>
      <c r="G3" s="129"/>
      <c r="H3" s="129"/>
      <c r="I3" s="129"/>
      <c r="J3" s="129"/>
      <c r="K3" s="129"/>
      <c r="L3" s="129"/>
      <c r="M3" s="129"/>
      <c r="N3" s="129"/>
      <c r="O3" s="129"/>
      <c r="P3" s="129"/>
      <c r="Q3" s="129"/>
      <c r="R3" s="129"/>
      <c r="S3" s="129"/>
      <c r="T3" s="129"/>
      <c r="U3" s="129"/>
      <c r="V3" s="129"/>
      <c r="W3" s="130"/>
      <c r="X3" s="130"/>
      <c r="Y3" s="130"/>
      <c r="Z3" s="130"/>
      <c r="AA3" s="130"/>
      <c r="AB3" s="130"/>
      <c r="AC3" s="402">
        <f>'財務に関する報告書（表紙）'!N13</f>
        <v>0</v>
      </c>
      <c r="AD3" s="396"/>
      <c r="AE3" s="396"/>
      <c r="AF3" s="397">
        <f>'財務に関する報告書（表紙）'!Q13</f>
        <v>0</v>
      </c>
      <c r="AG3" s="403"/>
      <c r="AH3" s="395" t="s">
        <v>124</v>
      </c>
      <c r="AI3" s="396"/>
      <c r="AJ3" s="404">
        <f>'財務に関する報告書（表紙）'!V13</f>
        <v>0</v>
      </c>
      <c r="AK3" s="405"/>
      <c r="AL3" s="395" t="s">
        <v>125</v>
      </c>
      <c r="AM3" s="396"/>
      <c r="AN3" s="404">
        <f>'財務に関する報告書（表紙）'!AA13</f>
        <v>0</v>
      </c>
      <c r="AO3" s="405"/>
      <c r="AP3" s="395" t="s">
        <v>126</v>
      </c>
      <c r="AQ3" s="396"/>
      <c r="AR3" s="397" t="s">
        <v>127</v>
      </c>
      <c r="AS3" s="397"/>
      <c r="AT3" s="397"/>
      <c r="AU3" s="130"/>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row>
    <row r="4" spans="1:112" s="132" customFormat="1" ht="25" customHeight="1" thickBot="1">
      <c r="A4" s="131"/>
      <c r="B4" s="131"/>
      <c r="C4" s="131"/>
      <c r="D4" s="131"/>
      <c r="E4" s="131"/>
      <c r="F4" s="131"/>
      <c r="G4" s="131"/>
      <c r="H4" s="131"/>
      <c r="I4" s="131"/>
      <c r="J4" s="131"/>
      <c r="K4" s="131"/>
      <c r="L4" s="131"/>
      <c r="M4" s="131"/>
      <c r="N4" s="131"/>
      <c r="O4" s="131"/>
      <c r="P4" s="131"/>
      <c r="Q4" s="131"/>
      <c r="R4" s="131"/>
      <c r="S4" s="131"/>
      <c r="W4" s="398" t="s">
        <v>128</v>
      </c>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W4" s="133"/>
      <c r="AX4" s="134" t="str">
        <f>IF(AND(0&lt;=(BA15-AZ15),(BA15-AZ15)&lt;=0,BA15&lt;&gt;""),"OK","NG")</f>
        <v>OK</v>
      </c>
      <c r="AY4" s="133"/>
      <c r="AZ4" s="135" t="s">
        <v>129</v>
      </c>
      <c r="BA4" s="136" t="s">
        <v>130</v>
      </c>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row>
    <row r="5" spans="1:112" ht="27" customHeight="1">
      <c r="A5" s="361" t="s">
        <v>131</v>
      </c>
      <c r="B5" s="362"/>
      <c r="C5" s="362"/>
      <c r="D5" s="362"/>
      <c r="E5" s="368" t="s">
        <v>132</v>
      </c>
      <c r="F5" s="370"/>
      <c r="G5" s="370"/>
      <c r="H5" s="370"/>
      <c r="I5" s="370"/>
      <c r="J5" s="370"/>
      <c r="K5" s="370"/>
      <c r="L5" s="370"/>
      <c r="M5" s="370"/>
      <c r="N5" s="370"/>
      <c r="O5" s="370"/>
      <c r="P5" s="370"/>
      <c r="Q5" s="370"/>
      <c r="R5" s="370"/>
      <c r="S5" s="370"/>
      <c r="T5" s="370"/>
      <c r="U5" s="370"/>
      <c r="V5" s="370"/>
      <c r="W5" s="370"/>
      <c r="X5" s="370"/>
      <c r="Y5" s="370"/>
      <c r="Z5" s="370"/>
      <c r="AA5" s="370"/>
      <c r="AB5" s="371"/>
      <c r="AC5" s="399">
        <v>0</v>
      </c>
      <c r="AD5" s="400"/>
      <c r="AE5" s="400"/>
      <c r="AF5" s="400"/>
      <c r="AG5" s="400"/>
      <c r="AH5" s="400"/>
      <c r="AI5" s="400"/>
      <c r="AJ5" s="400"/>
      <c r="AK5" s="400"/>
      <c r="AL5" s="400"/>
      <c r="AM5" s="400"/>
      <c r="AN5" s="400"/>
      <c r="AO5" s="400"/>
      <c r="AP5" s="400"/>
      <c r="AQ5" s="400"/>
      <c r="AR5" s="400"/>
      <c r="AS5" s="400"/>
      <c r="AT5" s="137"/>
      <c r="AU5" s="138"/>
      <c r="AV5" s="139"/>
      <c r="AW5" s="128"/>
      <c r="AX5" s="134" t="str">
        <f>IF(AND(-BA5&lt;=(AZ5-AC5),(AZ5-AC5)&lt;=BA5,AC5&lt;&gt;""),"OK","NG")</f>
        <v>OK</v>
      </c>
      <c r="AY5" s="128"/>
      <c r="AZ5" s="140">
        <f>SUM(AC6:AS8)</f>
        <v>0</v>
      </c>
      <c r="BA5" s="141">
        <f>COUNTA(AC6:AT8)-COUNTIF(AC6:AT8,"=0")</f>
        <v>0</v>
      </c>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row>
    <row r="6" spans="1:112" ht="27" customHeight="1">
      <c r="A6" s="365"/>
      <c r="B6" s="364"/>
      <c r="C6" s="364"/>
      <c r="D6" s="364"/>
      <c r="E6" s="386"/>
      <c r="F6" s="388" t="s">
        <v>133</v>
      </c>
      <c r="G6" s="381"/>
      <c r="H6" s="381"/>
      <c r="I6" s="381"/>
      <c r="J6" s="381"/>
      <c r="K6" s="381"/>
      <c r="L6" s="381"/>
      <c r="M6" s="381"/>
      <c r="N6" s="381"/>
      <c r="O6" s="381"/>
      <c r="P6" s="381"/>
      <c r="Q6" s="381"/>
      <c r="R6" s="381"/>
      <c r="S6" s="381"/>
      <c r="T6" s="381"/>
      <c r="U6" s="381"/>
      <c r="V6" s="381"/>
      <c r="W6" s="381"/>
      <c r="X6" s="381"/>
      <c r="Y6" s="381"/>
      <c r="Z6" s="381"/>
      <c r="AA6" s="381"/>
      <c r="AB6" s="382"/>
      <c r="AC6" s="351">
        <v>0</v>
      </c>
      <c r="AD6" s="352"/>
      <c r="AE6" s="352"/>
      <c r="AF6" s="352"/>
      <c r="AG6" s="352"/>
      <c r="AH6" s="352"/>
      <c r="AI6" s="352"/>
      <c r="AJ6" s="352"/>
      <c r="AK6" s="352"/>
      <c r="AL6" s="352"/>
      <c r="AM6" s="352"/>
      <c r="AN6" s="352"/>
      <c r="AO6" s="352"/>
      <c r="AP6" s="352"/>
      <c r="AQ6" s="352"/>
      <c r="AR6" s="352"/>
      <c r="AS6" s="352"/>
      <c r="AT6" s="142"/>
      <c r="AU6" s="143"/>
      <c r="AV6" s="139"/>
      <c r="AW6" s="128"/>
      <c r="AX6" s="128"/>
      <c r="AY6" s="128"/>
      <c r="AZ6" s="144"/>
      <c r="BA6" s="145"/>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row>
    <row r="7" spans="1:112" ht="27" customHeight="1">
      <c r="A7" s="365"/>
      <c r="B7" s="364"/>
      <c r="C7" s="364"/>
      <c r="D7" s="364"/>
      <c r="E7" s="401"/>
      <c r="F7" s="388" t="s">
        <v>134</v>
      </c>
      <c r="G7" s="381"/>
      <c r="H7" s="381"/>
      <c r="I7" s="381"/>
      <c r="J7" s="381"/>
      <c r="K7" s="381"/>
      <c r="L7" s="381"/>
      <c r="M7" s="381"/>
      <c r="N7" s="381"/>
      <c r="O7" s="381"/>
      <c r="P7" s="381"/>
      <c r="Q7" s="381"/>
      <c r="R7" s="381"/>
      <c r="S7" s="381"/>
      <c r="T7" s="381"/>
      <c r="U7" s="381"/>
      <c r="V7" s="381"/>
      <c r="W7" s="381"/>
      <c r="X7" s="381"/>
      <c r="Y7" s="381"/>
      <c r="Z7" s="381"/>
      <c r="AA7" s="381"/>
      <c r="AB7" s="382"/>
      <c r="AC7" s="351">
        <v>0</v>
      </c>
      <c r="AD7" s="352"/>
      <c r="AE7" s="352"/>
      <c r="AF7" s="352"/>
      <c r="AG7" s="352"/>
      <c r="AH7" s="352"/>
      <c r="AI7" s="352"/>
      <c r="AJ7" s="352"/>
      <c r="AK7" s="352"/>
      <c r="AL7" s="352"/>
      <c r="AM7" s="352"/>
      <c r="AN7" s="352"/>
      <c r="AO7" s="352"/>
      <c r="AP7" s="352"/>
      <c r="AQ7" s="352"/>
      <c r="AR7" s="352"/>
      <c r="AS7" s="352"/>
      <c r="AT7" s="142"/>
      <c r="AU7" s="143"/>
      <c r="AV7" s="139"/>
      <c r="AW7" s="128"/>
      <c r="AX7" s="128"/>
      <c r="AY7" s="128"/>
      <c r="AZ7" s="135" t="s">
        <v>135</v>
      </c>
      <c r="BA7" s="136" t="s">
        <v>130</v>
      </c>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row>
    <row r="8" spans="1:112" ht="27" customHeight="1">
      <c r="A8" s="365"/>
      <c r="B8" s="364"/>
      <c r="C8" s="364"/>
      <c r="D8" s="364"/>
      <c r="E8" s="394"/>
      <c r="F8" s="388" t="s">
        <v>136</v>
      </c>
      <c r="G8" s="381"/>
      <c r="H8" s="381"/>
      <c r="I8" s="381"/>
      <c r="J8" s="381"/>
      <c r="K8" s="381"/>
      <c r="L8" s="381"/>
      <c r="M8" s="381"/>
      <c r="N8" s="381"/>
      <c r="O8" s="381"/>
      <c r="P8" s="381"/>
      <c r="Q8" s="381"/>
      <c r="R8" s="381"/>
      <c r="S8" s="381"/>
      <c r="T8" s="381"/>
      <c r="U8" s="381"/>
      <c r="V8" s="381"/>
      <c r="W8" s="381"/>
      <c r="X8" s="381"/>
      <c r="Y8" s="381"/>
      <c r="Z8" s="381"/>
      <c r="AA8" s="381"/>
      <c r="AB8" s="382"/>
      <c r="AC8" s="351">
        <v>0</v>
      </c>
      <c r="AD8" s="352"/>
      <c r="AE8" s="352"/>
      <c r="AF8" s="352"/>
      <c r="AG8" s="352"/>
      <c r="AH8" s="352"/>
      <c r="AI8" s="352"/>
      <c r="AJ8" s="352"/>
      <c r="AK8" s="352"/>
      <c r="AL8" s="352"/>
      <c r="AM8" s="352"/>
      <c r="AN8" s="352"/>
      <c r="AO8" s="352"/>
      <c r="AP8" s="352"/>
      <c r="AQ8" s="352"/>
      <c r="AR8" s="352"/>
      <c r="AS8" s="352"/>
      <c r="AT8" s="142"/>
      <c r="AU8" s="146"/>
      <c r="AV8" s="139"/>
      <c r="AW8" s="128"/>
      <c r="AX8" s="128"/>
      <c r="AY8" s="128"/>
      <c r="AZ8" s="140">
        <f>SUM(AC10:AT11)</f>
        <v>0</v>
      </c>
      <c r="BA8" s="141">
        <f>COUNTA(AC9:AT10)-COUNTIF(AC9:AT10,"=0")</f>
        <v>0</v>
      </c>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row>
    <row r="9" spans="1:112" ht="27" customHeight="1">
      <c r="A9" s="365"/>
      <c r="B9" s="364"/>
      <c r="C9" s="364"/>
      <c r="D9" s="364"/>
      <c r="E9" s="391" t="s">
        <v>137</v>
      </c>
      <c r="F9" s="392"/>
      <c r="G9" s="392"/>
      <c r="H9" s="392"/>
      <c r="I9" s="392"/>
      <c r="J9" s="392"/>
      <c r="K9" s="392"/>
      <c r="L9" s="392"/>
      <c r="M9" s="392"/>
      <c r="N9" s="392"/>
      <c r="O9" s="392"/>
      <c r="P9" s="392"/>
      <c r="Q9" s="392"/>
      <c r="R9" s="392"/>
      <c r="S9" s="392"/>
      <c r="T9" s="392"/>
      <c r="U9" s="392"/>
      <c r="V9" s="392"/>
      <c r="W9" s="392"/>
      <c r="X9" s="392"/>
      <c r="Y9" s="392"/>
      <c r="Z9" s="392"/>
      <c r="AA9" s="392"/>
      <c r="AB9" s="393"/>
      <c r="AC9" s="351">
        <v>0</v>
      </c>
      <c r="AD9" s="352"/>
      <c r="AE9" s="352"/>
      <c r="AF9" s="352"/>
      <c r="AG9" s="352"/>
      <c r="AH9" s="352"/>
      <c r="AI9" s="352"/>
      <c r="AJ9" s="352"/>
      <c r="AK9" s="352"/>
      <c r="AL9" s="352"/>
      <c r="AM9" s="352"/>
      <c r="AN9" s="352"/>
      <c r="AO9" s="352"/>
      <c r="AP9" s="352"/>
      <c r="AQ9" s="352"/>
      <c r="AR9" s="352"/>
      <c r="AS9" s="352"/>
      <c r="AT9" s="142"/>
      <c r="AU9" s="143"/>
      <c r="AV9" s="139"/>
      <c r="AW9" s="128"/>
      <c r="AX9" s="134" t="str">
        <f>IF(AND(-BA8&lt;=(AZ8-AC9),(AZ8-AC9)&lt;=BA8,AC9&lt;&gt;""),"OK","NG")</f>
        <v>OK</v>
      </c>
      <c r="AY9" s="128"/>
      <c r="AZ9" s="147"/>
      <c r="BA9" s="147"/>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row>
    <row r="10" spans="1:112" ht="27" customHeight="1">
      <c r="A10" s="365"/>
      <c r="B10" s="364"/>
      <c r="C10" s="364"/>
      <c r="D10" s="364"/>
      <c r="E10" s="386"/>
      <c r="F10" s="388" t="s">
        <v>138</v>
      </c>
      <c r="G10" s="381"/>
      <c r="H10" s="381"/>
      <c r="I10" s="381"/>
      <c r="J10" s="381"/>
      <c r="K10" s="381"/>
      <c r="L10" s="381"/>
      <c r="M10" s="381"/>
      <c r="N10" s="381"/>
      <c r="O10" s="381"/>
      <c r="P10" s="381"/>
      <c r="Q10" s="381"/>
      <c r="R10" s="381"/>
      <c r="S10" s="381"/>
      <c r="T10" s="381"/>
      <c r="U10" s="381"/>
      <c r="V10" s="381"/>
      <c r="W10" s="381"/>
      <c r="X10" s="381"/>
      <c r="Y10" s="381"/>
      <c r="Z10" s="381"/>
      <c r="AA10" s="381"/>
      <c r="AB10" s="382"/>
      <c r="AC10" s="351">
        <v>0</v>
      </c>
      <c r="AD10" s="352"/>
      <c r="AE10" s="352"/>
      <c r="AF10" s="352"/>
      <c r="AG10" s="352"/>
      <c r="AH10" s="352"/>
      <c r="AI10" s="352"/>
      <c r="AJ10" s="352"/>
      <c r="AK10" s="352"/>
      <c r="AL10" s="352"/>
      <c r="AM10" s="352"/>
      <c r="AN10" s="352"/>
      <c r="AO10" s="352"/>
      <c r="AP10" s="352"/>
      <c r="AQ10" s="352"/>
      <c r="AR10" s="352"/>
      <c r="AS10" s="352"/>
      <c r="AT10" s="142"/>
      <c r="AU10" s="143"/>
      <c r="AV10" s="139"/>
      <c r="AW10" s="128"/>
      <c r="AX10" s="128"/>
      <c r="AY10" s="128"/>
      <c r="AZ10" s="135" t="s">
        <v>139</v>
      </c>
      <c r="BA10" s="136" t="s">
        <v>130</v>
      </c>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row>
    <row r="11" spans="1:112" ht="27" customHeight="1">
      <c r="A11" s="365"/>
      <c r="B11" s="364"/>
      <c r="C11" s="364"/>
      <c r="D11" s="364"/>
      <c r="E11" s="394"/>
      <c r="F11" s="388" t="s">
        <v>140</v>
      </c>
      <c r="G11" s="381"/>
      <c r="H11" s="381"/>
      <c r="I11" s="381"/>
      <c r="J11" s="381"/>
      <c r="K11" s="381"/>
      <c r="L11" s="381"/>
      <c r="M11" s="381"/>
      <c r="N11" s="381"/>
      <c r="O11" s="381"/>
      <c r="P11" s="381"/>
      <c r="Q11" s="381"/>
      <c r="R11" s="381"/>
      <c r="S11" s="381"/>
      <c r="T11" s="381"/>
      <c r="U11" s="381"/>
      <c r="V11" s="381"/>
      <c r="W11" s="381"/>
      <c r="X11" s="381"/>
      <c r="Y11" s="381"/>
      <c r="Z11" s="381"/>
      <c r="AA11" s="381"/>
      <c r="AB11" s="382"/>
      <c r="AC11" s="351">
        <v>0</v>
      </c>
      <c r="AD11" s="352"/>
      <c r="AE11" s="352"/>
      <c r="AF11" s="352"/>
      <c r="AG11" s="352"/>
      <c r="AH11" s="352"/>
      <c r="AI11" s="352"/>
      <c r="AJ11" s="352"/>
      <c r="AK11" s="352"/>
      <c r="AL11" s="352"/>
      <c r="AM11" s="352"/>
      <c r="AN11" s="352"/>
      <c r="AO11" s="352"/>
      <c r="AP11" s="352"/>
      <c r="AQ11" s="352"/>
      <c r="AR11" s="352"/>
      <c r="AS11" s="352"/>
      <c r="AT11" s="142"/>
      <c r="AU11" s="143"/>
      <c r="AV11" s="139"/>
      <c r="AW11" s="128"/>
      <c r="AX11" s="128"/>
      <c r="AY11" s="128"/>
      <c r="AZ11" s="140">
        <f>AC13+AC15+AC16</f>
        <v>0</v>
      </c>
      <c r="BA11" s="141">
        <f>COUNTA(AC13,AC16,AC15)-COUNTIF(AC10,"=0")</f>
        <v>2</v>
      </c>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row>
    <row r="12" spans="1:112" ht="27" customHeight="1">
      <c r="A12" s="365"/>
      <c r="B12" s="364"/>
      <c r="C12" s="364"/>
      <c r="D12" s="364"/>
      <c r="E12" s="391" t="s">
        <v>141</v>
      </c>
      <c r="F12" s="392"/>
      <c r="G12" s="392"/>
      <c r="H12" s="392"/>
      <c r="I12" s="392"/>
      <c r="J12" s="392"/>
      <c r="K12" s="392"/>
      <c r="L12" s="392"/>
      <c r="M12" s="392"/>
      <c r="N12" s="392"/>
      <c r="O12" s="392"/>
      <c r="P12" s="392"/>
      <c r="Q12" s="392"/>
      <c r="R12" s="392"/>
      <c r="S12" s="392"/>
      <c r="T12" s="392"/>
      <c r="U12" s="392"/>
      <c r="V12" s="392"/>
      <c r="W12" s="392"/>
      <c r="X12" s="392"/>
      <c r="Y12" s="392"/>
      <c r="Z12" s="392"/>
      <c r="AA12" s="392"/>
      <c r="AB12" s="393"/>
      <c r="AC12" s="351">
        <v>0</v>
      </c>
      <c r="AD12" s="352"/>
      <c r="AE12" s="352"/>
      <c r="AF12" s="352"/>
      <c r="AG12" s="352"/>
      <c r="AH12" s="352"/>
      <c r="AI12" s="352"/>
      <c r="AJ12" s="352"/>
      <c r="AK12" s="352"/>
      <c r="AL12" s="352"/>
      <c r="AM12" s="352"/>
      <c r="AN12" s="352"/>
      <c r="AO12" s="352"/>
      <c r="AP12" s="352"/>
      <c r="AQ12" s="352"/>
      <c r="AR12" s="352"/>
      <c r="AS12" s="352"/>
      <c r="AT12" s="142"/>
      <c r="AU12" s="143"/>
      <c r="AV12" s="139"/>
      <c r="AW12" s="128"/>
      <c r="AX12" s="134" t="str">
        <f>IF(AND(-BA11&lt;=(AZ11-AC12),(AZ11-AC12)&lt;=BA11,AC12&lt;&gt;""),"OK","NG")</f>
        <v>OK</v>
      </c>
      <c r="AY12" s="128"/>
      <c r="AZ12" s="148"/>
      <c r="BA12" s="14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row>
    <row r="13" spans="1:112" ht="27" customHeight="1">
      <c r="A13" s="365"/>
      <c r="B13" s="364"/>
      <c r="C13" s="364"/>
      <c r="D13" s="364"/>
      <c r="E13" s="386"/>
      <c r="F13" s="379" t="s">
        <v>142</v>
      </c>
      <c r="G13" s="381"/>
      <c r="H13" s="381"/>
      <c r="I13" s="381"/>
      <c r="J13" s="381"/>
      <c r="K13" s="381"/>
      <c r="L13" s="381"/>
      <c r="M13" s="381"/>
      <c r="N13" s="381"/>
      <c r="O13" s="381"/>
      <c r="P13" s="381"/>
      <c r="Q13" s="381"/>
      <c r="R13" s="381"/>
      <c r="S13" s="381"/>
      <c r="T13" s="381"/>
      <c r="U13" s="381"/>
      <c r="V13" s="381"/>
      <c r="W13" s="381"/>
      <c r="X13" s="381"/>
      <c r="Y13" s="381"/>
      <c r="Z13" s="381"/>
      <c r="AA13" s="381"/>
      <c r="AB13" s="382"/>
      <c r="AC13" s="351">
        <v>0</v>
      </c>
      <c r="AD13" s="352"/>
      <c r="AE13" s="352"/>
      <c r="AF13" s="352"/>
      <c r="AG13" s="352"/>
      <c r="AH13" s="352"/>
      <c r="AI13" s="352"/>
      <c r="AJ13" s="352"/>
      <c r="AK13" s="352"/>
      <c r="AL13" s="352"/>
      <c r="AM13" s="352"/>
      <c r="AN13" s="352"/>
      <c r="AO13" s="352"/>
      <c r="AP13" s="352"/>
      <c r="AQ13" s="352"/>
      <c r="AR13" s="352"/>
      <c r="AS13" s="352"/>
      <c r="AT13" s="142"/>
      <c r="AU13" s="143"/>
      <c r="AV13" s="139"/>
      <c r="AW13" s="128"/>
      <c r="AX13" s="128"/>
      <c r="AY13" s="128"/>
      <c r="AZ13" s="148"/>
      <c r="BA13" s="14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row>
    <row r="14" spans="1:112" ht="27" customHeight="1">
      <c r="A14" s="365"/>
      <c r="B14" s="364"/>
      <c r="C14" s="364"/>
      <c r="D14" s="364"/>
      <c r="E14" s="386"/>
      <c r="F14" s="149"/>
      <c r="G14" s="381" t="s">
        <v>143</v>
      </c>
      <c r="H14" s="381"/>
      <c r="I14" s="381"/>
      <c r="J14" s="381"/>
      <c r="K14" s="381"/>
      <c r="L14" s="381"/>
      <c r="M14" s="381"/>
      <c r="N14" s="381"/>
      <c r="O14" s="381"/>
      <c r="P14" s="381"/>
      <c r="Q14" s="381"/>
      <c r="R14" s="381"/>
      <c r="S14" s="381"/>
      <c r="T14" s="381"/>
      <c r="U14" s="381"/>
      <c r="V14" s="381"/>
      <c r="W14" s="381"/>
      <c r="X14" s="381"/>
      <c r="Y14" s="381"/>
      <c r="Z14" s="381"/>
      <c r="AA14" s="381"/>
      <c r="AB14" s="382"/>
      <c r="AC14" s="351">
        <v>0</v>
      </c>
      <c r="AD14" s="352"/>
      <c r="AE14" s="352"/>
      <c r="AF14" s="352"/>
      <c r="AG14" s="352"/>
      <c r="AH14" s="352"/>
      <c r="AI14" s="352"/>
      <c r="AJ14" s="352"/>
      <c r="AK14" s="352"/>
      <c r="AL14" s="352"/>
      <c r="AM14" s="352"/>
      <c r="AN14" s="352"/>
      <c r="AO14" s="352"/>
      <c r="AP14" s="352"/>
      <c r="AQ14" s="352"/>
      <c r="AR14" s="352"/>
      <c r="AS14" s="352"/>
      <c r="AT14" s="142"/>
      <c r="AU14" s="150"/>
      <c r="AV14" s="139"/>
      <c r="AW14" s="128"/>
      <c r="AX14" s="128"/>
      <c r="AY14" s="128"/>
      <c r="AZ14" s="374" t="s">
        <v>144</v>
      </c>
      <c r="BA14" s="375"/>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row>
    <row r="15" spans="1:112" ht="27" customHeight="1">
      <c r="A15" s="365"/>
      <c r="B15" s="364"/>
      <c r="C15" s="364"/>
      <c r="D15" s="364"/>
      <c r="E15" s="386"/>
      <c r="F15" s="388" t="s">
        <v>145</v>
      </c>
      <c r="G15" s="381"/>
      <c r="H15" s="381"/>
      <c r="I15" s="381"/>
      <c r="J15" s="381"/>
      <c r="K15" s="381"/>
      <c r="L15" s="381"/>
      <c r="M15" s="381"/>
      <c r="N15" s="381"/>
      <c r="O15" s="381"/>
      <c r="P15" s="381"/>
      <c r="Q15" s="381"/>
      <c r="R15" s="381"/>
      <c r="S15" s="381"/>
      <c r="T15" s="381"/>
      <c r="U15" s="381"/>
      <c r="V15" s="381"/>
      <c r="W15" s="381"/>
      <c r="X15" s="381"/>
      <c r="Y15" s="381"/>
      <c r="Z15" s="381"/>
      <c r="AA15" s="381"/>
      <c r="AB15" s="382"/>
      <c r="AC15" s="351">
        <v>0</v>
      </c>
      <c r="AD15" s="352"/>
      <c r="AE15" s="352"/>
      <c r="AF15" s="352"/>
      <c r="AG15" s="352"/>
      <c r="AH15" s="352"/>
      <c r="AI15" s="352"/>
      <c r="AJ15" s="352"/>
      <c r="AK15" s="352"/>
      <c r="AL15" s="352"/>
      <c r="AM15" s="352"/>
      <c r="AN15" s="352"/>
      <c r="AO15" s="352"/>
      <c r="AP15" s="352"/>
      <c r="AQ15" s="352"/>
      <c r="AR15" s="352"/>
      <c r="AS15" s="352"/>
      <c r="AT15" s="142"/>
      <c r="AU15" s="143"/>
      <c r="AV15" s="139"/>
      <c r="AW15" s="128"/>
      <c r="AX15" s="128"/>
      <c r="AY15" s="128"/>
      <c r="AZ15" s="151">
        <f>AC5</f>
        <v>0</v>
      </c>
      <c r="BA15" s="152">
        <f>AC9+AC12</f>
        <v>0</v>
      </c>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row>
    <row r="16" spans="1:112" ht="27" customHeight="1" thickBot="1">
      <c r="A16" s="365"/>
      <c r="B16" s="364"/>
      <c r="C16" s="364"/>
      <c r="D16" s="364"/>
      <c r="E16" s="394"/>
      <c r="F16" s="388" t="s">
        <v>146</v>
      </c>
      <c r="G16" s="381"/>
      <c r="H16" s="381"/>
      <c r="I16" s="381"/>
      <c r="J16" s="381"/>
      <c r="K16" s="381"/>
      <c r="L16" s="381"/>
      <c r="M16" s="381"/>
      <c r="N16" s="381"/>
      <c r="O16" s="381"/>
      <c r="P16" s="381"/>
      <c r="Q16" s="381"/>
      <c r="R16" s="381"/>
      <c r="S16" s="381"/>
      <c r="T16" s="381"/>
      <c r="U16" s="381"/>
      <c r="V16" s="381"/>
      <c r="W16" s="381"/>
      <c r="X16" s="381"/>
      <c r="Y16" s="381"/>
      <c r="Z16" s="381"/>
      <c r="AA16" s="381"/>
      <c r="AB16" s="382"/>
      <c r="AC16" s="389">
        <v>0</v>
      </c>
      <c r="AD16" s="390"/>
      <c r="AE16" s="390"/>
      <c r="AF16" s="390"/>
      <c r="AG16" s="390"/>
      <c r="AH16" s="390"/>
      <c r="AI16" s="390"/>
      <c r="AJ16" s="390"/>
      <c r="AK16" s="390"/>
      <c r="AL16" s="390"/>
      <c r="AM16" s="390"/>
      <c r="AN16" s="390"/>
      <c r="AO16" s="390"/>
      <c r="AP16" s="390"/>
      <c r="AQ16" s="390"/>
      <c r="AR16" s="390"/>
      <c r="AS16" s="390"/>
      <c r="AT16" s="153"/>
      <c r="AU16" s="146"/>
      <c r="AV16" s="139"/>
      <c r="AW16" s="128"/>
      <c r="AX16" s="128"/>
      <c r="AY16" s="128"/>
      <c r="AZ16" s="154"/>
      <c r="BA16" s="154"/>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row>
    <row r="17" spans="1:112" ht="27" customHeight="1">
      <c r="A17" s="361" t="s">
        <v>147</v>
      </c>
      <c r="B17" s="362"/>
      <c r="C17" s="362"/>
      <c r="D17" s="362"/>
      <c r="E17" s="368" t="s">
        <v>148</v>
      </c>
      <c r="F17" s="369"/>
      <c r="G17" s="370"/>
      <c r="H17" s="370"/>
      <c r="I17" s="370"/>
      <c r="J17" s="370"/>
      <c r="K17" s="370"/>
      <c r="L17" s="370"/>
      <c r="M17" s="370"/>
      <c r="N17" s="370"/>
      <c r="O17" s="370"/>
      <c r="P17" s="370"/>
      <c r="Q17" s="370"/>
      <c r="R17" s="370"/>
      <c r="S17" s="370"/>
      <c r="T17" s="370"/>
      <c r="U17" s="370"/>
      <c r="V17" s="370"/>
      <c r="W17" s="370"/>
      <c r="X17" s="370"/>
      <c r="Y17" s="370"/>
      <c r="Z17" s="370"/>
      <c r="AA17" s="370"/>
      <c r="AB17" s="371"/>
      <c r="AC17" s="372">
        <v>0</v>
      </c>
      <c r="AD17" s="373"/>
      <c r="AE17" s="373"/>
      <c r="AF17" s="373"/>
      <c r="AG17" s="373"/>
      <c r="AH17" s="373"/>
      <c r="AI17" s="373"/>
      <c r="AJ17" s="373"/>
      <c r="AK17" s="373"/>
      <c r="AL17" s="373"/>
      <c r="AM17" s="373"/>
      <c r="AN17" s="373"/>
      <c r="AO17" s="373"/>
      <c r="AP17" s="373"/>
      <c r="AQ17" s="373"/>
      <c r="AR17" s="373"/>
      <c r="AS17" s="373"/>
      <c r="AT17" s="142"/>
      <c r="AU17" s="138"/>
      <c r="AV17" s="139"/>
      <c r="AW17" s="128"/>
      <c r="AX17" s="128"/>
      <c r="AY17" s="128"/>
      <c r="AZ17" s="374" t="s">
        <v>149</v>
      </c>
      <c r="BA17" s="375"/>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row>
    <row r="18" spans="1:112" ht="27" customHeight="1">
      <c r="A18" s="363"/>
      <c r="B18" s="364"/>
      <c r="C18" s="364"/>
      <c r="D18" s="364"/>
      <c r="E18" s="149"/>
      <c r="F18" s="387" t="s">
        <v>150</v>
      </c>
      <c r="G18" s="381"/>
      <c r="H18" s="381"/>
      <c r="I18" s="381"/>
      <c r="J18" s="381"/>
      <c r="K18" s="381"/>
      <c r="L18" s="381"/>
      <c r="M18" s="381"/>
      <c r="N18" s="381"/>
      <c r="O18" s="381"/>
      <c r="P18" s="381"/>
      <c r="Q18" s="381"/>
      <c r="R18" s="381"/>
      <c r="S18" s="381"/>
      <c r="T18" s="381"/>
      <c r="U18" s="381"/>
      <c r="V18" s="381"/>
      <c r="W18" s="381"/>
      <c r="X18" s="381"/>
      <c r="Y18" s="381"/>
      <c r="Z18" s="381"/>
      <c r="AA18" s="381"/>
      <c r="AB18" s="382"/>
      <c r="AC18" s="351">
        <v>0</v>
      </c>
      <c r="AD18" s="352"/>
      <c r="AE18" s="352"/>
      <c r="AF18" s="352"/>
      <c r="AG18" s="352"/>
      <c r="AH18" s="352"/>
      <c r="AI18" s="352"/>
      <c r="AJ18" s="352"/>
      <c r="AK18" s="352"/>
      <c r="AL18" s="352"/>
      <c r="AM18" s="352"/>
      <c r="AN18" s="352"/>
      <c r="AO18" s="352"/>
      <c r="AP18" s="352"/>
      <c r="AQ18" s="352"/>
      <c r="AR18" s="352"/>
      <c r="AS18" s="352"/>
      <c r="AT18" s="142"/>
      <c r="AU18" s="143"/>
      <c r="AV18" s="139"/>
      <c r="AW18" s="128"/>
      <c r="AX18" s="128"/>
      <c r="AY18" s="128"/>
      <c r="AZ18" s="135" t="s">
        <v>151</v>
      </c>
      <c r="BA18" s="136" t="s">
        <v>130</v>
      </c>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row>
    <row r="19" spans="1:112" ht="27" customHeight="1">
      <c r="A19" s="363"/>
      <c r="B19" s="364"/>
      <c r="C19" s="364"/>
      <c r="D19" s="364"/>
      <c r="E19" s="386" t="s">
        <v>152</v>
      </c>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51">
        <v>0</v>
      </c>
      <c r="AD19" s="352"/>
      <c r="AE19" s="352"/>
      <c r="AF19" s="352"/>
      <c r="AG19" s="352"/>
      <c r="AH19" s="352"/>
      <c r="AI19" s="352"/>
      <c r="AJ19" s="352"/>
      <c r="AK19" s="352"/>
      <c r="AL19" s="352"/>
      <c r="AM19" s="352"/>
      <c r="AN19" s="352"/>
      <c r="AO19" s="352"/>
      <c r="AP19" s="352"/>
      <c r="AQ19" s="352"/>
      <c r="AR19" s="352"/>
      <c r="AS19" s="352"/>
      <c r="AT19" s="142"/>
      <c r="AU19" s="143"/>
      <c r="AV19" s="139"/>
      <c r="AW19" s="128"/>
      <c r="AX19" s="128"/>
      <c r="AY19" s="128"/>
      <c r="AZ19" s="140">
        <f>AC17-AC19</f>
        <v>0</v>
      </c>
      <c r="BA19" s="141">
        <f>COUNTA(AC19,AC19)-COUNTIF(AC17,"=0")-COUNTIF(AC19,"=0")</f>
        <v>0</v>
      </c>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row>
    <row r="20" spans="1:112" ht="27" customHeight="1">
      <c r="A20" s="363"/>
      <c r="B20" s="364"/>
      <c r="C20" s="364"/>
      <c r="D20" s="364"/>
      <c r="E20" s="155"/>
      <c r="F20" s="379" t="s">
        <v>153</v>
      </c>
      <c r="G20" s="381"/>
      <c r="H20" s="381"/>
      <c r="I20" s="381"/>
      <c r="J20" s="381"/>
      <c r="K20" s="381"/>
      <c r="L20" s="381"/>
      <c r="M20" s="381"/>
      <c r="N20" s="381"/>
      <c r="O20" s="381"/>
      <c r="P20" s="381"/>
      <c r="Q20" s="381"/>
      <c r="R20" s="381"/>
      <c r="S20" s="381"/>
      <c r="T20" s="381"/>
      <c r="U20" s="381"/>
      <c r="V20" s="381"/>
      <c r="W20" s="381"/>
      <c r="X20" s="381"/>
      <c r="Y20" s="381"/>
      <c r="Z20" s="381"/>
      <c r="AA20" s="381"/>
      <c r="AB20" s="382"/>
      <c r="AC20" s="351"/>
      <c r="AD20" s="352"/>
      <c r="AE20" s="352"/>
      <c r="AF20" s="352"/>
      <c r="AG20" s="352"/>
      <c r="AH20" s="352"/>
      <c r="AI20" s="352"/>
      <c r="AJ20" s="352"/>
      <c r="AK20" s="352"/>
      <c r="AL20" s="352"/>
      <c r="AM20" s="352"/>
      <c r="AN20" s="352"/>
      <c r="AO20" s="352"/>
      <c r="AP20" s="352"/>
      <c r="AQ20" s="352"/>
      <c r="AR20" s="352"/>
      <c r="AS20" s="352"/>
      <c r="AT20" s="142"/>
      <c r="AU20" s="143"/>
      <c r="AV20" s="139"/>
      <c r="AW20" s="128"/>
      <c r="AX20" s="128"/>
      <c r="AY20" s="128"/>
      <c r="AZ20" s="154"/>
      <c r="BA20" s="154"/>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row>
    <row r="21" spans="1:112" ht="27" customHeight="1">
      <c r="A21" s="363"/>
      <c r="B21" s="364"/>
      <c r="C21" s="364"/>
      <c r="D21" s="364"/>
      <c r="E21" s="376" t="s">
        <v>154</v>
      </c>
      <c r="F21" s="377"/>
      <c r="G21" s="377"/>
      <c r="H21" s="377"/>
      <c r="I21" s="377"/>
      <c r="J21" s="377"/>
      <c r="K21" s="377"/>
      <c r="L21" s="377"/>
      <c r="M21" s="377"/>
      <c r="N21" s="377"/>
      <c r="O21" s="377"/>
      <c r="P21" s="377"/>
      <c r="Q21" s="377"/>
      <c r="R21" s="377"/>
      <c r="S21" s="377"/>
      <c r="T21" s="377"/>
      <c r="U21" s="377"/>
      <c r="V21" s="377"/>
      <c r="W21" s="377"/>
      <c r="X21" s="377"/>
      <c r="Y21" s="377"/>
      <c r="Z21" s="377"/>
      <c r="AA21" s="377"/>
      <c r="AB21" s="378"/>
      <c r="AC21" s="351">
        <v>0</v>
      </c>
      <c r="AD21" s="352"/>
      <c r="AE21" s="352"/>
      <c r="AF21" s="352"/>
      <c r="AG21" s="352"/>
      <c r="AH21" s="352"/>
      <c r="AI21" s="352"/>
      <c r="AJ21" s="352"/>
      <c r="AK21" s="352"/>
      <c r="AL21" s="352"/>
      <c r="AM21" s="352"/>
      <c r="AN21" s="352"/>
      <c r="AO21" s="352"/>
      <c r="AP21" s="352"/>
      <c r="AQ21" s="352"/>
      <c r="AR21" s="352"/>
      <c r="AS21" s="352"/>
      <c r="AT21" s="142"/>
      <c r="AU21" s="143"/>
      <c r="AV21" s="139"/>
      <c r="AW21" s="128"/>
      <c r="AX21" s="134" t="str">
        <f>IF(AND(-BA19&lt;=(AZ19-AC21),(AZ19-AC21)&lt;=BA19,AC21&lt;&gt;""),"OK","NG")</f>
        <v>OK</v>
      </c>
      <c r="AY21" s="128"/>
      <c r="AZ21" s="374" t="s">
        <v>155</v>
      </c>
      <c r="BA21" s="375"/>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row>
    <row r="22" spans="1:112" ht="27" customHeight="1">
      <c r="A22" s="363"/>
      <c r="B22" s="364"/>
      <c r="C22" s="364"/>
      <c r="D22" s="364"/>
      <c r="E22" s="379" t="s">
        <v>156</v>
      </c>
      <c r="F22" s="380"/>
      <c r="G22" s="381"/>
      <c r="H22" s="381"/>
      <c r="I22" s="381"/>
      <c r="J22" s="381"/>
      <c r="K22" s="381"/>
      <c r="L22" s="381"/>
      <c r="M22" s="381"/>
      <c r="N22" s="381"/>
      <c r="O22" s="381"/>
      <c r="P22" s="381"/>
      <c r="Q22" s="381"/>
      <c r="R22" s="381"/>
      <c r="S22" s="381"/>
      <c r="T22" s="381"/>
      <c r="U22" s="381"/>
      <c r="V22" s="381"/>
      <c r="W22" s="381"/>
      <c r="X22" s="381"/>
      <c r="Y22" s="381"/>
      <c r="Z22" s="381"/>
      <c r="AA22" s="381"/>
      <c r="AB22" s="382"/>
      <c r="AC22" s="351">
        <v>0</v>
      </c>
      <c r="AD22" s="352"/>
      <c r="AE22" s="352"/>
      <c r="AF22" s="352"/>
      <c r="AG22" s="352"/>
      <c r="AH22" s="352"/>
      <c r="AI22" s="352"/>
      <c r="AJ22" s="352"/>
      <c r="AK22" s="352"/>
      <c r="AL22" s="352"/>
      <c r="AM22" s="352"/>
      <c r="AN22" s="352"/>
      <c r="AO22" s="352"/>
      <c r="AP22" s="352"/>
      <c r="AQ22" s="352"/>
      <c r="AR22" s="352"/>
      <c r="AS22" s="352"/>
      <c r="AT22" s="142"/>
      <c r="AU22" s="143"/>
      <c r="AV22" s="139"/>
      <c r="AW22" s="128"/>
      <c r="AX22" s="134" t="str">
        <f>IF(AND(-BA23&lt;=(AZ23-AC22),(AZ23-AC22)&lt;=BA23,AC22&lt;&gt;""),"OK","NG")</f>
        <v>OK</v>
      </c>
      <c r="AY22" s="128"/>
      <c r="AZ22" s="135" t="s">
        <v>157</v>
      </c>
      <c r="BA22" s="136" t="s">
        <v>130</v>
      </c>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row>
    <row r="23" spans="1:112" ht="27" customHeight="1">
      <c r="A23" s="363"/>
      <c r="B23" s="364"/>
      <c r="C23" s="364"/>
      <c r="D23" s="364"/>
      <c r="E23" s="376" t="s">
        <v>158</v>
      </c>
      <c r="F23" s="377"/>
      <c r="G23" s="377"/>
      <c r="H23" s="377"/>
      <c r="I23" s="377"/>
      <c r="J23" s="377"/>
      <c r="K23" s="377"/>
      <c r="L23" s="377"/>
      <c r="M23" s="377"/>
      <c r="N23" s="377"/>
      <c r="O23" s="377"/>
      <c r="P23" s="377"/>
      <c r="Q23" s="377"/>
      <c r="R23" s="377"/>
      <c r="S23" s="377"/>
      <c r="T23" s="377"/>
      <c r="U23" s="377"/>
      <c r="V23" s="377"/>
      <c r="W23" s="377"/>
      <c r="X23" s="377"/>
      <c r="Y23" s="377"/>
      <c r="Z23" s="377"/>
      <c r="AA23" s="377"/>
      <c r="AB23" s="378"/>
      <c r="AC23" s="351">
        <v>0</v>
      </c>
      <c r="AD23" s="352"/>
      <c r="AE23" s="352"/>
      <c r="AF23" s="352"/>
      <c r="AG23" s="352"/>
      <c r="AH23" s="352"/>
      <c r="AI23" s="352"/>
      <c r="AJ23" s="352"/>
      <c r="AK23" s="352"/>
      <c r="AL23" s="352"/>
      <c r="AM23" s="352"/>
      <c r="AN23" s="352"/>
      <c r="AO23" s="352"/>
      <c r="AP23" s="352"/>
      <c r="AQ23" s="352"/>
      <c r="AR23" s="352"/>
      <c r="AS23" s="352"/>
      <c r="AT23" s="142"/>
      <c r="AU23" s="143"/>
      <c r="AV23" s="139"/>
      <c r="AW23" s="128"/>
      <c r="AX23" s="128"/>
      <c r="AY23" s="128"/>
      <c r="AZ23" s="140">
        <f>AC21-AC23</f>
        <v>0</v>
      </c>
      <c r="BA23" s="141">
        <f>COUNTA(AC23,AC23)-COUNTIF(AC21,"=0")-COUNTIF(AC23,"=0")</f>
        <v>0</v>
      </c>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row>
    <row r="24" spans="1:112" ht="27" customHeight="1">
      <c r="A24" s="365"/>
      <c r="B24" s="364"/>
      <c r="C24" s="364"/>
      <c r="D24" s="364"/>
      <c r="E24" s="383" t="s">
        <v>159</v>
      </c>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51">
        <v>0</v>
      </c>
      <c r="AD24" s="352"/>
      <c r="AE24" s="352"/>
      <c r="AF24" s="352"/>
      <c r="AG24" s="352"/>
      <c r="AH24" s="352"/>
      <c r="AI24" s="352"/>
      <c r="AJ24" s="352"/>
      <c r="AK24" s="352"/>
      <c r="AL24" s="352"/>
      <c r="AM24" s="352"/>
      <c r="AN24" s="352"/>
      <c r="AO24" s="352"/>
      <c r="AP24" s="352"/>
      <c r="AQ24" s="352"/>
      <c r="AR24" s="352"/>
      <c r="AS24" s="352"/>
      <c r="AT24" s="142"/>
      <c r="AU24" s="143"/>
      <c r="AV24" s="139"/>
      <c r="AW24" s="128"/>
      <c r="AX24" s="128"/>
      <c r="AY24" s="128"/>
      <c r="AZ24" s="154"/>
      <c r="BA24" s="154"/>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row>
    <row r="25" spans="1:112" ht="27" customHeight="1">
      <c r="A25" s="365"/>
      <c r="B25" s="364"/>
      <c r="C25" s="364"/>
      <c r="D25" s="364"/>
      <c r="E25" s="379" t="s">
        <v>160</v>
      </c>
      <c r="F25" s="380"/>
      <c r="G25" s="381"/>
      <c r="H25" s="381"/>
      <c r="I25" s="381"/>
      <c r="J25" s="381"/>
      <c r="K25" s="381"/>
      <c r="L25" s="381"/>
      <c r="M25" s="381"/>
      <c r="N25" s="381"/>
      <c r="O25" s="381"/>
      <c r="P25" s="381"/>
      <c r="Q25" s="381"/>
      <c r="R25" s="381"/>
      <c r="S25" s="381"/>
      <c r="T25" s="381"/>
      <c r="U25" s="381"/>
      <c r="V25" s="381"/>
      <c r="W25" s="381"/>
      <c r="X25" s="381"/>
      <c r="Y25" s="381"/>
      <c r="Z25" s="381"/>
      <c r="AA25" s="381"/>
      <c r="AB25" s="382"/>
      <c r="AC25" s="351">
        <v>0</v>
      </c>
      <c r="AD25" s="352"/>
      <c r="AE25" s="352"/>
      <c r="AF25" s="352"/>
      <c r="AG25" s="352"/>
      <c r="AH25" s="352"/>
      <c r="AI25" s="352"/>
      <c r="AJ25" s="352"/>
      <c r="AK25" s="352"/>
      <c r="AL25" s="352"/>
      <c r="AM25" s="352"/>
      <c r="AN25" s="352"/>
      <c r="AO25" s="352"/>
      <c r="AP25" s="352"/>
      <c r="AQ25" s="352"/>
      <c r="AR25" s="352"/>
      <c r="AS25" s="352"/>
      <c r="AT25" s="142"/>
      <c r="AU25" s="143"/>
      <c r="AV25" s="139"/>
      <c r="AW25" s="128"/>
      <c r="AX25" s="128"/>
      <c r="AY25" s="128"/>
      <c r="AZ25" s="359" t="s">
        <v>161</v>
      </c>
      <c r="BA25" s="360"/>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row>
    <row r="26" spans="1:112" ht="27" customHeight="1">
      <c r="A26" s="365"/>
      <c r="B26" s="364"/>
      <c r="C26" s="364"/>
      <c r="D26" s="364"/>
      <c r="E26" s="376" t="s">
        <v>162</v>
      </c>
      <c r="F26" s="377"/>
      <c r="G26" s="377"/>
      <c r="H26" s="377"/>
      <c r="I26" s="377"/>
      <c r="J26" s="377"/>
      <c r="K26" s="377"/>
      <c r="L26" s="377"/>
      <c r="M26" s="377"/>
      <c r="N26" s="377"/>
      <c r="O26" s="377"/>
      <c r="P26" s="377"/>
      <c r="Q26" s="377"/>
      <c r="R26" s="377"/>
      <c r="S26" s="377"/>
      <c r="T26" s="377"/>
      <c r="U26" s="377"/>
      <c r="V26" s="377"/>
      <c r="W26" s="377"/>
      <c r="X26" s="377"/>
      <c r="Y26" s="377"/>
      <c r="Z26" s="377"/>
      <c r="AA26" s="377"/>
      <c r="AB26" s="378"/>
      <c r="AC26" s="351">
        <v>0</v>
      </c>
      <c r="AD26" s="352"/>
      <c r="AE26" s="352"/>
      <c r="AF26" s="352"/>
      <c r="AG26" s="352"/>
      <c r="AH26" s="352"/>
      <c r="AI26" s="352"/>
      <c r="AJ26" s="352"/>
      <c r="AK26" s="352"/>
      <c r="AL26" s="352"/>
      <c r="AM26" s="352"/>
      <c r="AN26" s="352"/>
      <c r="AO26" s="352"/>
      <c r="AP26" s="352"/>
      <c r="AQ26" s="352"/>
      <c r="AR26" s="352"/>
      <c r="AS26" s="352"/>
      <c r="AT26" s="142"/>
      <c r="AU26" s="143"/>
      <c r="AV26" s="139"/>
      <c r="AW26" s="128"/>
      <c r="AX26" s="134" t="str">
        <f>IF(AND(-BA27&lt;=(AZ27-AC26),(AZ27-AC26)&lt;=BA27,AC26&lt;&gt;""),"OK","NG")</f>
        <v>OK</v>
      </c>
      <c r="AY26" s="128"/>
      <c r="AZ26" s="156" t="s">
        <v>163</v>
      </c>
      <c r="BA26" s="136" t="s">
        <v>130</v>
      </c>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row>
    <row r="27" spans="1:112" ht="27" customHeight="1">
      <c r="A27" s="365"/>
      <c r="B27" s="364"/>
      <c r="C27" s="364"/>
      <c r="D27" s="364"/>
      <c r="E27" s="383" t="s">
        <v>164</v>
      </c>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51">
        <v>0</v>
      </c>
      <c r="AD27" s="352"/>
      <c r="AE27" s="352"/>
      <c r="AF27" s="352"/>
      <c r="AG27" s="352"/>
      <c r="AH27" s="352"/>
      <c r="AI27" s="352"/>
      <c r="AJ27" s="352"/>
      <c r="AK27" s="352"/>
      <c r="AL27" s="352"/>
      <c r="AM27" s="352"/>
      <c r="AN27" s="352"/>
      <c r="AO27" s="352"/>
      <c r="AP27" s="352"/>
      <c r="AQ27" s="352"/>
      <c r="AR27" s="352"/>
      <c r="AS27" s="352"/>
      <c r="AT27" s="142"/>
      <c r="AU27" s="143"/>
      <c r="AV27" s="139"/>
      <c r="AW27" s="128"/>
      <c r="AX27" s="128"/>
      <c r="AY27" s="128"/>
      <c r="AZ27" s="140">
        <f>AC23+AC24-AC25</f>
        <v>0</v>
      </c>
      <c r="BA27" s="141">
        <f>COUNTA(AC23,AC24,AC25)-COUNTIF(AC23,"=0")-COUNTIF(AC24,"=0")-COUNTIF(AC25,"=0")</f>
        <v>0</v>
      </c>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row>
    <row r="28" spans="1:112" ht="27" customHeight="1">
      <c r="A28" s="365"/>
      <c r="B28" s="364"/>
      <c r="C28" s="364"/>
      <c r="D28" s="364"/>
      <c r="E28" s="379" t="s">
        <v>165</v>
      </c>
      <c r="F28" s="380"/>
      <c r="G28" s="380"/>
      <c r="H28" s="380"/>
      <c r="I28" s="380"/>
      <c r="J28" s="380"/>
      <c r="K28" s="380"/>
      <c r="L28" s="380"/>
      <c r="M28" s="380"/>
      <c r="N28" s="380"/>
      <c r="O28" s="380"/>
      <c r="P28" s="380"/>
      <c r="Q28" s="380"/>
      <c r="R28" s="380"/>
      <c r="S28" s="380"/>
      <c r="T28" s="380"/>
      <c r="U28" s="380"/>
      <c r="V28" s="380"/>
      <c r="W28" s="380"/>
      <c r="X28" s="380"/>
      <c r="Y28" s="380"/>
      <c r="Z28" s="380"/>
      <c r="AA28" s="380"/>
      <c r="AB28" s="385"/>
      <c r="AC28" s="351">
        <v>0</v>
      </c>
      <c r="AD28" s="352"/>
      <c r="AE28" s="352"/>
      <c r="AF28" s="352"/>
      <c r="AG28" s="352"/>
      <c r="AH28" s="352"/>
      <c r="AI28" s="352"/>
      <c r="AJ28" s="352"/>
      <c r="AK28" s="352"/>
      <c r="AL28" s="352"/>
      <c r="AM28" s="352"/>
      <c r="AN28" s="352"/>
      <c r="AO28" s="352"/>
      <c r="AP28" s="352"/>
      <c r="AQ28" s="352"/>
      <c r="AR28" s="352"/>
      <c r="AS28" s="352"/>
      <c r="AT28" s="142"/>
      <c r="AU28" s="143"/>
      <c r="AV28" s="139"/>
      <c r="AW28" s="128"/>
      <c r="AX28" s="134"/>
      <c r="AY28" s="128"/>
      <c r="AZ28" s="144"/>
      <c r="BA28" s="145"/>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row>
    <row r="29" spans="1:112" ht="27" customHeight="1">
      <c r="A29" s="365"/>
      <c r="B29" s="364"/>
      <c r="C29" s="364"/>
      <c r="D29" s="364"/>
      <c r="E29" s="376" t="s">
        <v>166</v>
      </c>
      <c r="F29" s="377"/>
      <c r="G29" s="377"/>
      <c r="H29" s="377"/>
      <c r="I29" s="377"/>
      <c r="J29" s="377"/>
      <c r="K29" s="377"/>
      <c r="L29" s="377"/>
      <c r="M29" s="377"/>
      <c r="N29" s="377"/>
      <c r="O29" s="377"/>
      <c r="P29" s="377"/>
      <c r="Q29" s="377"/>
      <c r="R29" s="377"/>
      <c r="S29" s="377"/>
      <c r="T29" s="377"/>
      <c r="U29" s="377"/>
      <c r="V29" s="377"/>
      <c r="W29" s="377"/>
      <c r="X29" s="377"/>
      <c r="Y29" s="377"/>
      <c r="Z29" s="377"/>
      <c r="AA29" s="377"/>
      <c r="AB29" s="378"/>
      <c r="AC29" s="351">
        <v>0</v>
      </c>
      <c r="AD29" s="352"/>
      <c r="AE29" s="352"/>
      <c r="AF29" s="352"/>
      <c r="AG29" s="352"/>
      <c r="AH29" s="352"/>
      <c r="AI29" s="352"/>
      <c r="AJ29" s="352"/>
      <c r="AK29" s="352"/>
      <c r="AL29" s="352"/>
      <c r="AM29" s="352"/>
      <c r="AN29" s="352"/>
      <c r="AO29" s="352"/>
      <c r="AP29" s="352"/>
      <c r="AQ29" s="352"/>
      <c r="AR29" s="352"/>
      <c r="AS29" s="352"/>
      <c r="AT29" s="142"/>
      <c r="AU29" s="143"/>
      <c r="AV29" s="139"/>
      <c r="AW29" s="128"/>
      <c r="AX29" s="134" t="str">
        <f>IF(AND(-BA31&lt;=(AZ31-AC29),(AZ31-AC29)&lt;=BA31,AC29&lt;&gt;""),"OK","NG")</f>
        <v>OK</v>
      </c>
      <c r="AY29" s="128"/>
      <c r="AZ29" s="359" t="s">
        <v>167</v>
      </c>
      <c r="BA29" s="360"/>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row>
    <row r="30" spans="1:112" ht="27" customHeight="1">
      <c r="A30" s="365"/>
      <c r="B30" s="364"/>
      <c r="C30" s="364"/>
      <c r="D30" s="364"/>
      <c r="E30" s="376" t="s">
        <v>168</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8"/>
      <c r="AC30" s="351">
        <v>0</v>
      </c>
      <c r="AD30" s="352"/>
      <c r="AE30" s="352"/>
      <c r="AF30" s="352"/>
      <c r="AG30" s="352"/>
      <c r="AH30" s="352"/>
      <c r="AI30" s="352"/>
      <c r="AJ30" s="352"/>
      <c r="AK30" s="352"/>
      <c r="AL30" s="352"/>
      <c r="AM30" s="352"/>
      <c r="AN30" s="352"/>
      <c r="AO30" s="352"/>
      <c r="AP30" s="352"/>
      <c r="AQ30" s="352"/>
      <c r="AR30" s="352"/>
      <c r="AS30" s="352"/>
      <c r="AT30" s="142"/>
      <c r="AU30" s="143"/>
      <c r="AV30" s="139"/>
      <c r="AW30" s="128"/>
      <c r="AX30" s="128"/>
      <c r="AY30" s="128"/>
      <c r="AZ30" s="156" t="s">
        <v>169</v>
      </c>
      <c r="BA30" s="136" t="s">
        <v>130</v>
      </c>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row>
    <row r="31" spans="1:112" ht="27" customHeight="1" thickBot="1">
      <c r="A31" s="366"/>
      <c r="B31" s="367"/>
      <c r="C31" s="367"/>
      <c r="D31" s="367"/>
      <c r="E31" s="348" t="s">
        <v>170</v>
      </c>
      <c r="F31" s="349"/>
      <c r="G31" s="349"/>
      <c r="H31" s="349"/>
      <c r="I31" s="349"/>
      <c r="J31" s="349"/>
      <c r="K31" s="349"/>
      <c r="L31" s="349"/>
      <c r="M31" s="349"/>
      <c r="N31" s="349"/>
      <c r="O31" s="349"/>
      <c r="P31" s="349"/>
      <c r="Q31" s="349"/>
      <c r="R31" s="349"/>
      <c r="S31" s="349"/>
      <c r="T31" s="349"/>
      <c r="U31" s="349"/>
      <c r="V31" s="349"/>
      <c r="W31" s="349"/>
      <c r="X31" s="349"/>
      <c r="Y31" s="349"/>
      <c r="Z31" s="349"/>
      <c r="AA31" s="349"/>
      <c r="AB31" s="350"/>
      <c r="AC31" s="351"/>
      <c r="AD31" s="352"/>
      <c r="AE31" s="352"/>
      <c r="AF31" s="352"/>
      <c r="AG31" s="352"/>
      <c r="AH31" s="352"/>
      <c r="AI31" s="352"/>
      <c r="AJ31" s="352"/>
      <c r="AK31" s="352"/>
      <c r="AL31" s="352"/>
      <c r="AM31" s="352"/>
      <c r="AN31" s="352"/>
      <c r="AO31" s="352"/>
      <c r="AP31" s="352"/>
      <c r="AQ31" s="352"/>
      <c r="AR31" s="352"/>
      <c r="AS31" s="352"/>
      <c r="AT31" s="157"/>
      <c r="AU31" s="158"/>
      <c r="AV31" s="139"/>
      <c r="AW31" s="128"/>
      <c r="AX31" s="134" t="str">
        <f>IF(AND(-BA36&lt;=(AZ36-AC31),(AZ36-AC31)&lt;=BA36,AC31&lt;&gt;""),"OK","NG")</f>
        <v>NG</v>
      </c>
      <c r="AY31" s="128"/>
      <c r="AZ31" s="140">
        <f>AC26+AC27-AC28</f>
        <v>0</v>
      </c>
      <c r="BA31" s="141">
        <f>COUNTA(AC26,AC27,AC28)-COUNTIF(AC26,"=0")-COUNTIF(AC28,"=0")-COUNTIF(AC27,"=0")</f>
        <v>0</v>
      </c>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row>
    <row r="32" spans="1:112" ht="27" customHeight="1" thickBot="1">
      <c r="A32" s="353" t="s">
        <v>74</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5"/>
      <c r="AD32" s="356"/>
      <c r="AE32" s="356"/>
      <c r="AF32" s="356"/>
      <c r="AG32" s="356"/>
      <c r="AH32" s="356"/>
      <c r="AI32" s="356"/>
      <c r="AJ32" s="356"/>
      <c r="AK32" s="356"/>
      <c r="AL32" s="356"/>
      <c r="AM32" s="356"/>
      <c r="AN32" s="356"/>
      <c r="AO32" s="356"/>
      <c r="AP32" s="356"/>
      <c r="AQ32" s="356"/>
      <c r="AR32" s="356"/>
      <c r="AS32" s="356"/>
      <c r="AT32" s="159"/>
      <c r="AU32" s="160"/>
      <c r="AW32" s="128"/>
      <c r="AX32" s="161" t="str">
        <f>IF(BB2=1,"NG","OK")</f>
        <v>NG</v>
      </c>
      <c r="AY32" s="128"/>
      <c r="AZ32" s="144"/>
      <c r="BA32" s="145"/>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row>
    <row r="33" spans="1:112" s="164" customFormat="1" ht="18" customHeight="1">
      <c r="A33" s="357" t="s">
        <v>171</v>
      </c>
      <c r="B33" s="358"/>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162"/>
      <c r="AU33" s="163"/>
      <c r="AW33" s="165"/>
      <c r="AX33" s="165"/>
      <c r="AY33" s="165"/>
      <c r="AZ33" s="359" t="s">
        <v>172</v>
      </c>
      <c r="BA33" s="360"/>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5"/>
      <c r="CN33" s="165"/>
      <c r="CO33" s="165"/>
      <c r="CP33" s="165"/>
      <c r="CQ33" s="165"/>
      <c r="CR33" s="165"/>
      <c r="CS33" s="165"/>
      <c r="CT33" s="165"/>
      <c r="CU33" s="165"/>
      <c r="CV33" s="165"/>
      <c r="CW33" s="165"/>
      <c r="CX33" s="165"/>
      <c r="CY33" s="165"/>
      <c r="CZ33" s="165"/>
      <c r="DA33" s="165"/>
      <c r="DB33" s="165"/>
      <c r="DC33" s="165"/>
      <c r="DD33" s="165"/>
      <c r="DE33" s="165"/>
      <c r="DF33" s="165"/>
      <c r="DG33" s="165"/>
      <c r="DH33" s="165"/>
    </row>
    <row r="34" spans="1:112" s="164" customFormat="1" ht="19.5" customHeight="1">
      <c r="A34" s="166" t="s">
        <v>173</v>
      </c>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2"/>
      <c r="AU34" s="163"/>
      <c r="AW34" s="165"/>
      <c r="AX34" s="165"/>
      <c r="AY34" s="165"/>
      <c r="AZ34" s="342" t="s">
        <v>174</v>
      </c>
      <c r="BA34" s="344" t="s">
        <v>130</v>
      </c>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row>
    <row r="35" spans="1:112" s="169" customFormat="1" ht="20.149999999999999" customHeight="1">
      <c r="A35" s="162"/>
      <c r="B35" s="125" t="s">
        <v>175</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2"/>
      <c r="AU35" s="163"/>
      <c r="AW35" s="170"/>
      <c r="AX35" s="170"/>
      <c r="AY35" s="170"/>
      <c r="AZ35" s="343"/>
      <c r="BA35" s="345"/>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row>
    <row r="36" spans="1:112" s="172" customFormat="1" ht="19.5" customHeight="1">
      <c r="A36" s="346" t="s">
        <v>176</v>
      </c>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171"/>
      <c r="AW36" s="173"/>
      <c r="AX36" s="173"/>
      <c r="AY36" s="173"/>
      <c r="AZ36" s="140">
        <f>AC29-AC30</f>
        <v>0</v>
      </c>
      <c r="BA36" s="141">
        <f>COUNTA(AC29,AC30)-COUNTIF(AC29,"=0")-COUNTIF(AC30,"=0")</f>
        <v>0</v>
      </c>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3"/>
      <c r="DC36" s="173"/>
      <c r="DD36" s="173"/>
      <c r="DE36" s="173"/>
      <c r="DF36" s="173"/>
      <c r="DG36" s="173"/>
      <c r="DH36" s="173"/>
    </row>
    <row r="37" spans="1:112" s="164" customFormat="1" ht="20.149999999999999" customHeight="1">
      <c r="A37" s="174" t="s">
        <v>177</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66"/>
      <c r="AU37" s="171"/>
      <c r="AW37" s="165"/>
      <c r="AX37" s="165"/>
      <c r="AY37" s="165"/>
      <c r="AZ37" s="128"/>
      <c r="BA37" s="128"/>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c r="CD37" s="165"/>
      <c r="CE37" s="165"/>
      <c r="CF37" s="165"/>
      <c r="CG37" s="165"/>
      <c r="CH37" s="165"/>
      <c r="CI37" s="165"/>
      <c r="CJ37" s="165"/>
      <c r="CK37" s="165"/>
      <c r="CL37" s="165"/>
      <c r="CM37" s="165"/>
      <c r="CN37" s="165"/>
      <c r="CO37" s="165"/>
      <c r="CP37" s="165"/>
      <c r="CQ37" s="165"/>
      <c r="CR37" s="165"/>
      <c r="CS37" s="165"/>
      <c r="CT37" s="165"/>
      <c r="CU37" s="165"/>
      <c r="CV37" s="165"/>
      <c r="CW37" s="165"/>
      <c r="CX37" s="165"/>
      <c r="CY37" s="165"/>
      <c r="CZ37" s="165"/>
      <c r="DA37" s="165"/>
      <c r="DB37" s="165"/>
      <c r="DC37" s="165"/>
      <c r="DD37" s="165"/>
      <c r="DE37" s="165"/>
      <c r="DF37" s="165"/>
      <c r="DG37" s="165"/>
      <c r="DH37" s="165"/>
    </row>
    <row r="38" spans="1:112" ht="19.5" customHeight="1">
      <c r="A38" s="175"/>
      <c r="B38" s="174" t="s">
        <v>178</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66"/>
      <c r="AU38" s="171"/>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row>
    <row r="39" spans="1:112" ht="19.5" customHeight="1">
      <c r="A39" s="347" t="s">
        <v>179</v>
      </c>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174"/>
      <c r="AU39" s="172"/>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row>
    <row r="40" spans="1:112" ht="19.5" customHeight="1">
      <c r="A40" s="166" t="s">
        <v>180</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74"/>
      <c r="AU40" s="172"/>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8"/>
      <c r="CZ40" s="128"/>
      <c r="DA40" s="128"/>
      <c r="DB40" s="128"/>
      <c r="DC40" s="128"/>
      <c r="DD40" s="128"/>
      <c r="DE40" s="128"/>
      <c r="DF40" s="128"/>
      <c r="DG40" s="128"/>
      <c r="DH40" s="128"/>
    </row>
    <row r="41" spans="1:112" ht="18.75" customHeight="1">
      <c r="A41" s="166" t="s">
        <v>181</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74"/>
      <c r="AU41" s="172"/>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8"/>
      <c r="DE41" s="128"/>
      <c r="DF41" s="128"/>
      <c r="DG41" s="128"/>
      <c r="DH41" s="128"/>
    </row>
    <row r="42" spans="1:112" ht="13">
      <c r="A42" s="166"/>
      <c r="B42" s="166" t="s">
        <v>182</v>
      </c>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74"/>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c r="DC42" s="128"/>
      <c r="DD42" s="128"/>
      <c r="DE42" s="128"/>
      <c r="DF42" s="128"/>
      <c r="DG42" s="128"/>
      <c r="DH42" s="128"/>
    </row>
    <row r="43" spans="1:112">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8"/>
      <c r="DE43" s="128"/>
      <c r="DF43" s="128"/>
      <c r="DG43" s="128"/>
      <c r="DH43" s="128"/>
    </row>
    <row r="44" spans="1:112">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row>
  </sheetData>
  <mergeCells count="87">
    <mergeCell ref="B1:L1"/>
    <mergeCell ref="AB1:AU1"/>
    <mergeCell ref="AZ1:AZ2"/>
    <mergeCell ref="BB1:BC1"/>
    <mergeCell ref="A2:AU2"/>
    <mergeCell ref="BB2:BC2"/>
    <mergeCell ref="AP3:AQ3"/>
    <mergeCell ref="AR3:AT3"/>
    <mergeCell ref="W4:AU4"/>
    <mergeCell ref="A5:D16"/>
    <mergeCell ref="E5:AB5"/>
    <mergeCell ref="AC5:AS5"/>
    <mergeCell ref="E6:E8"/>
    <mergeCell ref="F6:AB6"/>
    <mergeCell ref="AC6:AS6"/>
    <mergeCell ref="F7:AB7"/>
    <mergeCell ref="AC3:AE3"/>
    <mergeCell ref="AF3:AG3"/>
    <mergeCell ref="AH3:AI3"/>
    <mergeCell ref="AJ3:AK3"/>
    <mergeCell ref="AL3:AM3"/>
    <mergeCell ref="AN3:AO3"/>
    <mergeCell ref="E10:E11"/>
    <mergeCell ref="F10:AB10"/>
    <mergeCell ref="AC10:AS10"/>
    <mergeCell ref="F11:AB11"/>
    <mergeCell ref="AC11:AS11"/>
    <mergeCell ref="AC7:AS7"/>
    <mergeCell ref="F8:AB8"/>
    <mergeCell ref="AC8:AS8"/>
    <mergeCell ref="E9:AB9"/>
    <mergeCell ref="AC9:AS9"/>
    <mergeCell ref="E12:AB12"/>
    <mergeCell ref="AC12:AS12"/>
    <mergeCell ref="E13:E16"/>
    <mergeCell ref="F13:AB13"/>
    <mergeCell ref="AC13:AS13"/>
    <mergeCell ref="G14:AB14"/>
    <mergeCell ref="AC14:AS14"/>
    <mergeCell ref="AZ14:BA14"/>
    <mergeCell ref="F15:AB15"/>
    <mergeCell ref="AC15:AS15"/>
    <mergeCell ref="F16:AB16"/>
    <mergeCell ref="AC16:AS16"/>
    <mergeCell ref="AC18:AS18"/>
    <mergeCell ref="E19:AB19"/>
    <mergeCell ref="AC19:AS19"/>
    <mergeCell ref="F20:AB20"/>
    <mergeCell ref="AC20:AS20"/>
    <mergeCell ref="F18:AB18"/>
    <mergeCell ref="AZ29:BA29"/>
    <mergeCell ref="AZ21:BA21"/>
    <mergeCell ref="E22:AB22"/>
    <mergeCell ref="AC22:AS22"/>
    <mergeCell ref="E23:AB23"/>
    <mergeCell ref="AC23:AS23"/>
    <mergeCell ref="E24:AB24"/>
    <mergeCell ref="AC24:AS24"/>
    <mergeCell ref="E21:AB21"/>
    <mergeCell ref="AC21:AS21"/>
    <mergeCell ref="E27:AB27"/>
    <mergeCell ref="AC27:AS27"/>
    <mergeCell ref="E28:AB28"/>
    <mergeCell ref="AC28:AS28"/>
    <mergeCell ref="E29:AB29"/>
    <mergeCell ref="AC29:AS29"/>
    <mergeCell ref="E25:AB25"/>
    <mergeCell ref="AC25:AS25"/>
    <mergeCell ref="AZ25:BA25"/>
    <mergeCell ref="E26:AB26"/>
    <mergeCell ref="AC26:AS26"/>
    <mergeCell ref="AZ34:AZ35"/>
    <mergeCell ref="BA34:BA35"/>
    <mergeCell ref="A36:AT36"/>
    <mergeCell ref="A39:AS39"/>
    <mergeCell ref="E31:AB31"/>
    <mergeCell ref="AC31:AS31"/>
    <mergeCell ref="A32:AB32"/>
    <mergeCell ref="AC32:AS32"/>
    <mergeCell ref="A33:AS33"/>
    <mergeCell ref="AZ33:BA33"/>
    <mergeCell ref="A17:D31"/>
    <mergeCell ref="E17:AB17"/>
    <mergeCell ref="AC17:AS17"/>
    <mergeCell ref="AZ17:BA17"/>
    <mergeCell ref="E30:AB30"/>
    <mergeCell ref="AC30:AS30"/>
  </mergeCells>
  <phoneticPr fontId="61"/>
  <conditionalFormatting sqref="AX5">
    <cfRule type="cellIs" dxfId="16" priority="11" operator="equal">
      <formula>"OK"</formula>
    </cfRule>
  </conditionalFormatting>
  <conditionalFormatting sqref="AX9">
    <cfRule type="cellIs" dxfId="15" priority="10" operator="equal">
      <formula>"OK"</formula>
    </cfRule>
  </conditionalFormatting>
  <conditionalFormatting sqref="AX12">
    <cfRule type="cellIs" dxfId="14" priority="9" operator="equal">
      <formula>"OK"</formula>
    </cfRule>
  </conditionalFormatting>
  <conditionalFormatting sqref="AX4">
    <cfRule type="cellIs" dxfId="13" priority="8" operator="equal">
      <formula>"OK"</formula>
    </cfRule>
  </conditionalFormatting>
  <conditionalFormatting sqref="AX21">
    <cfRule type="cellIs" dxfId="12" priority="7" operator="equal">
      <formula>"OK"</formula>
    </cfRule>
  </conditionalFormatting>
  <conditionalFormatting sqref="AX22">
    <cfRule type="cellIs" dxfId="11" priority="6" operator="equal">
      <formula>"OK"</formula>
    </cfRule>
  </conditionalFormatting>
  <conditionalFormatting sqref="AX26">
    <cfRule type="cellIs" dxfId="10" priority="5" operator="equal">
      <formula>"OK"</formula>
    </cfRule>
  </conditionalFormatting>
  <conditionalFormatting sqref="AX28">
    <cfRule type="cellIs" dxfId="9" priority="4" operator="equal">
      <formula>"OK"</formula>
    </cfRule>
  </conditionalFormatting>
  <conditionalFormatting sqref="AX29">
    <cfRule type="cellIs" dxfId="8" priority="3" operator="equal">
      <formula>"OK"</formula>
    </cfRule>
  </conditionalFormatting>
  <conditionalFormatting sqref="AX31">
    <cfRule type="cellIs" dxfId="7" priority="2" operator="equal">
      <formula>"OK"</formula>
    </cfRule>
  </conditionalFormatting>
  <conditionalFormatting sqref="AX32">
    <cfRule type="cellIs" dxfId="6" priority="1" stopIfTrue="1" operator="equal">
      <formula>"OK"</formula>
    </cfRule>
  </conditionalFormatting>
  <dataValidations count="1">
    <dataValidation type="list" allowBlank="1" showInputMessage="1" showErrorMessage="1" sqref="AC32:AS32" xr:uid="{919675DD-A9E3-4FF2-ADFF-056D0780B8B7}">
      <formula1>"税抜方式,税込方式"</formula1>
    </dataValidation>
  </dataValidations>
  <printOptions horizontalCentered="1"/>
  <pageMargins left="0.62992125984251968" right="0.27559055118110237" top="0.9055118110236221" bottom="0.55118110236220474" header="0.31496062992125984" footer="0.31496062992125984"/>
  <pageSetup paperSize="9" scale="75" orientation="portrait" blackAndWhite="1" r:id="rId1"/>
  <rowBreaks count="2" manualBreakCount="2">
    <brk id="37" max="47" man="1"/>
    <brk id="42" max="4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10C-3BDC-49E9-B6C3-A474A3B766E8}">
  <dimension ref="B1:DC112"/>
  <sheetViews>
    <sheetView showZeros="0" view="pageBreakPreview" zoomScaleNormal="100" zoomScaleSheetLayoutView="100" workbookViewId="0">
      <selection activeCell="J6" sqref="J6"/>
    </sheetView>
  </sheetViews>
  <sheetFormatPr defaultColWidth="3.6328125" defaultRowHeight="13"/>
  <cols>
    <col min="1" max="1" width="2.7265625" style="125" customWidth="1"/>
    <col min="2" max="2" width="1.7265625" style="125" customWidth="1"/>
    <col min="3" max="3" width="2.6328125" style="125" customWidth="1"/>
    <col min="4" max="9" width="3.6328125" style="125" customWidth="1"/>
    <col min="10" max="10" width="2.6328125" style="125" customWidth="1"/>
    <col min="11" max="11" width="4.6328125" style="125" customWidth="1"/>
    <col min="12" max="23" width="3.6328125" style="125" customWidth="1"/>
    <col min="24" max="24" width="34.6328125" style="125" customWidth="1"/>
    <col min="25" max="25" width="4.08984375" style="180" customWidth="1"/>
    <col min="26" max="26" width="3.6328125" style="125"/>
    <col min="27" max="27" width="10.6328125" style="125" customWidth="1"/>
    <col min="28" max="28" width="18.6328125" style="125" customWidth="1"/>
    <col min="29" max="29" width="10.6328125" style="125" customWidth="1"/>
    <col min="30" max="16384" width="3.6328125" style="125"/>
  </cols>
  <sheetData>
    <row r="1" spans="2:107" ht="27" customHeight="1">
      <c r="B1" s="434" t="s">
        <v>183</v>
      </c>
      <c r="C1" s="435"/>
      <c r="D1" s="435"/>
      <c r="E1" s="435"/>
      <c r="F1" s="435"/>
      <c r="G1" s="435"/>
      <c r="H1" s="435"/>
      <c r="I1" s="435"/>
      <c r="J1" s="435"/>
      <c r="K1" s="435"/>
      <c r="L1" s="435"/>
      <c r="M1" s="435"/>
      <c r="N1" s="435"/>
      <c r="O1" s="435"/>
      <c r="P1" s="435"/>
      <c r="Q1" s="435"/>
      <c r="R1" s="435"/>
      <c r="S1" s="435"/>
      <c r="T1" s="435"/>
      <c r="U1" s="435"/>
      <c r="V1" s="435"/>
      <c r="W1" s="435"/>
      <c r="X1" s="126"/>
      <c r="Y1" s="17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row>
    <row r="2" spans="2:107" ht="45" customHeight="1">
      <c r="B2" s="436" t="s">
        <v>184</v>
      </c>
      <c r="C2" s="436"/>
      <c r="D2" s="436"/>
      <c r="E2" s="436"/>
      <c r="F2" s="436"/>
      <c r="G2" s="436"/>
      <c r="H2" s="436"/>
      <c r="I2" s="436"/>
      <c r="J2" s="436"/>
      <c r="K2" s="436"/>
      <c r="L2" s="436"/>
      <c r="M2" s="436"/>
      <c r="N2" s="436"/>
      <c r="O2" s="436"/>
      <c r="P2" s="436"/>
      <c r="Q2" s="436"/>
      <c r="R2" s="436"/>
      <c r="S2" s="436"/>
      <c r="T2" s="436"/>
      <c r="U2" s="436"/>
      <c r="V2" s="436"/>
      <c r="W2" s="436"/>
      <c r="X2" s="126"/>
      <c r="Y2" s="177"/>
      <c r="Z2" s="126"/>
      <c r="AA2" s="126"/>
      <c r="AB2" s="126"/>
      <c r="AC2" s="178" t="s">
        <v>185</v>
      </c>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row>
    <row r="3" spans="2:107" ht="18.75" customHeight="1">
      <c r="B3" s="437"/>
      <c r="C3" s="437"/>
      <c r="D3" s="437"/>
      <c r="E3" s="437"/>
      <c r="F3" s="437"/>
      <c r="G3" s="437"/>
      <c r="H3" s="437"/>
      <c r="I3" s="437"/>
      <c r="J3" s="125" t="s">
        <v>186</v>
      </c>
      <c r="K3" s="179">
        <f>'財務に関する報告書（表紙）'!N11</f>
        <v>0</v>
      </c>
      <c r="L3" s="180">
        <f>'財務に関する報告書（表紙）'!Q11</f>
        <v>0</v>
      </c>
      <c r="M3" s="180" t="s">
        <v>124</v>
      </c>
      <c r="N3" s="180">
        <f>'財務に関する報告書（表紙）'!V11</f>
        <v>0</v>
      </c>
      <c r="O3" s="180" t="s">
        <v>187</v>
      </c>
      <c r="P3" s="180">
        <f>'財務に関する報告書（表紙）'!AA11</f>
        <v>0</v>
      </c>
      <c r="Q3" s="180" t="s">
        <v>126</v>
      </c>
      <c r="R3" s="180"/>
      <c r="S3" s="180"/>
      <c r="T3" s="180"/>
      <c r="U3" s="180"/>
      <c r="V3" s="180"/>
      <c r="W3" s="180"/>
      <c r="X3" s="126"/>
      <c r="Y3" s="181" t="str">
        <f>IF(AC3=3,"OK","NG")</f>
        <v>NG</v>
      </c>
      <c r="Z3" s="126"/>
      <c r="AA3" s="438"/>
      <c r="AB3" s="126"/>
      <c r="AC3" s="182">
        <f>COUNTIFS(L3,"&gt;0")+COUNTIFS(N3,"&gt;0")+COUNTIFS(P3,"&gt;0")</f>
        <v>0</v>
      </c>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row>
    <row r="4" spans="2:107" ht="18.75" customHeight="1">
      <c r="B4" s="437"/>
      <c r="C4" s="437"/>
      <c r="D4" s="437"/>
      <c r="E4" s="437"/>
      <c r="F4" s="437"/>
      <c r="G4" s="437"/>
      <c r="H4" s="437"/>
      <c r="I4" s="437"/>
      <c r="J4" s="125" t="s">
        <v>188</v>
      </c>
      <c r="K4" s="179">
        <f>'財務に関する報告書（表紙）'!N13</f>
        <v>0</v>
      </c>
      <c r="L4" s="180">
        <f>'財務に関する報告書（表紙）'!Q13</f>
        <v>0</v>
      </c>
      <c r="M4" s="180" t="s">
        <v>124</v>
      </c>
      <c r="N4" s="180">
        <f>'財務に関する報告書（表紙）'!V13</f>
        <v>0</v>
      </c>
      <c r="O4" s="180" t="s">
        <v>187</v>
      </c>
      <c r="P4" s="180">
        <f>'財務に関する報告書（表紙）'!AA13</f>
        <v>0</v>
      </c>
      <c r="Q4" s="180" t="s">
        <v>126</v>
      </c>
      <c r="R4" s="180"/>
      <c r="S4" s="180"/>
      <c r="T4" s="180"/>
      <c r="U4" s="180"/>
      <c r="V4" s="180"/>
      <c r="W4" s="180"/>
      <c r="X4" s="126"/>
      <c r="Y4" s="181" t="str">
        <f>IF(AC4=3,"OK","NG")</f>
        <v>NG</v>
      </c>
      <c r="Z4" s="126"/>
      <c r="AA4" s="439"/>
      <c r="AB4" s="126"/>
      <c r="AC4" s="182">
        <f>COUNTIFS(L4,"&gt;0")+COUNTIFS(N4,"&gt;0")+COUNTIFS(P4,"&gt;0")</f>
        <v>0</v>
      </c>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row>
    <row r="5" spans="2:107" ht="24" customHeight="1">
      <c r="B5" s="183"/>
      <c r="C5" s="184"/>
      <c r="D5" s="184"/>
      <c r="E5" s="184"/>
      <c r="F5" s="184"/>
      <c r="G5" s="184"/>
      <c r="H5" s="184"/>
      <c r="I5" s="184"/>
      <c r="J5" s="184"/>
      <c r="K5" s="184"/>
      <c r="L5" s="184"/>
      <c r="M5" s="184"/>
      <c r="N5" s="184"/>
      <c r="O5" s="184"/>
      <c r="P5" s="185" t="s">
        <v>189</v>
      </c>
      <c r="R5" s="185"/>
      <c r="S5" s="185"/>
      <c r="T5" s="185"/>
      <c r="U5" s="185"/>
      <c r="V5" s="185"/>
      <c r="W5" s="185"/>
      <c r="X5" s="126"/>
      <c r="Y5" s="186"/>
      <c r="Z5" s="126"/>
      <c r="AA5" s="126"/>
      <c r="AB5" s="126"/>
      <c r="AC5" s="187"/>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row>
    <row r="6" spans="2:107" ht="24" customHeight="1">
      <c r="B6" s="184"/>
      <c r="C6" s="184"/>
      <c r="D6" s="184"/>
      <c r="E6" s="184"/>
      <c r="F6" s="184"/>
      <c r="G6" s="184"/>
      <c r="H6" s="184"/>
      <c r="I6" s="184"/>
      <c r="J6" s="184"/>
      <c r="K6" s="184"/>
      <c r="L6" s="184"/>
      <c r="M6" s="184"/>
      <c r="N6" s="184"/>
      <c r="O6" s="184"/>
      <c r="P6" s="440">
        <f>'財務に関する報告書（表紙）'!L18</f>
        <v>0</v>
      </c>
      <c r="Q6" s="441"/>
      <c r="R6" s="441"/>
      <c r="S6" s="441"/>
      <c r="T6" s="441"/>
      <c r="U6" s="441"/>
      <c r="V6" s="441"/>
      <c r="W6" s="441"/>
      <c r="X6" s="126"/>
      <c r="Y6" s="188"/>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row>
    <row r="7" spans="2:107" ht="30" customHeight="1">
      <c r="B7" s="189" t="s">
        <v>190</v>
      </c>
      <c r="C7" s="189"/>
      <c r="D7" s="189"/>
      <c r="E7" s="189"/>
      <c r="F7" s="189"/>
      <c r="G7" s="189"/>
      <c r="H7" s="189"/>
      <c r="I7" s="189"/>
      <c r="J7" s="189"/>
      <c r="K7" s="189"/>
      <c r="L7" s="189"/>
      <c r="M7" s="189"/>
      <c r="N7" s="189"/>
      <c r="O7" s="189"/>
      <c r="P7" s="189"/>
      <c r="Q7" s="189"/>
      <c r="R7" s="189"/>
      <c r="S7" s="189"/>
      <c r="T7" s="189"/>
      <c r="U7" s="189"/>
      <c r="V7" s="189"/>
      <c r="W7" s="190" t="s">
        <v>191</v>
      </c>
      <c r="X7" s="126"/>
      <c r="Y7" s="17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row>
    <row r="8" spans="2:107" ht="25" customHeight="1">
      <c r="B8" s="191"/>
      <c r="C8" s="191"/>
      <c r="D8" s="427" t="s">
        <v>192</v>
      </c>
      <c r="E8" s="427"/>
      <c r="F8" s="427"/>
      <c r="G8" s="427"/>
      <c r="H8" s="427"/>
      <c r="I8" s="427"/>
      <c r="J8" s="427"/>
      <c r="K8" s="427"/>
      <c r="L8" s="427"/>
      <c r="M8" s="427"/>
      <c r="N8" s="427"/>
      <c r="O8" s="430"/>
      <c r="P8" s="430"/>
      <c r="Q8" s="430"/>
      <c r="R8" s="430"/>
      <c r="S8" s="192"/>
      <c r="T8" s="192"/>
      <c r="U8" s="192"/>
      <c r="V8" s="192"/>
      <c r="W8" s="192"/>
      <c r="X8" s="126"/>
      <c r="Y8" s="193"/>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row>
    <row r="9" spans="2:107" ht="25" customHeight="1">
      <c r="B9" s="191"/>
      <c r="C9" s="191"/>
      <c r="D9" s="427" t="s">
        <v>212</v>
      </c>
      <c r="E9" s="427"/>
      <c r="F9" s="427"/>
      <c r="G9" s="427"/>
      <c r="H9" s="427"/>
      <c r="I9" s="427"/>
      <c r="J9" s="427"/>
      <c r="K9" s="427"/>
      <c r="L9" s="427"/>
      <c r="M9" s="427"/>
      <c r="N9" s="427"/>
      <c r="O9" s="430"/>
      <c r="P9" s="430"/>
      <c r="Q9" s="430"/>
      <c r="R9" s="430"/>
      <c r="S9" s="192"/>
      <c r="T9" s="192"/>
      <c r="U9" s="192"/>
      <c r="V9" s="192"/>
      <c r="W9" s="192"/>
      <c r="X9" s="126"/>
      <c r="Y9" s="193"/>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row>
    <row r="10" spans="2:107" ht="25" customHeight="1">
      <c r="B10" s="191"/>
      <c r="C10" s="191"/>
      <c r="D10" s="427" t="s">
        <v>72</v>
      </c>
      <c r="E10" s="427"/>
      <c r="F10" s="427"/>
      <c r="G10" s="427"/>
      <c r="H10" s="427"/>
      <c r="I10" s="427"/>
      <c r="J10" s="427"/>
      <c r="K10" s="427"/>
      <c r="L10" s="427"/>
      <c r="M10" s="427"/>
      <c r="N10" s="427"/>
      <c r="O10" s="430"/>
      <c r="P10" s="430"/>
      <c r="Q10" s="430"/>
      <c r="R10" s="430"/>
      <c r="S10" s="192"/>
      <c r="T10" s="192"/>
      <c r="U10" s="192"/>
      <c r="V10" s="192"/>
      <c r="W10" s="192"/>
      <c r="X10" s="126"/>
      <c r="Y10" s="193"/>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row>
    <row r="11" spans="2:107" ht="25" customHeight="1">
      <c r="B11" s="191"/>
      <c r="C11" s="191"/>
      <c r="D11" s="427" t="s">
        <v>65</v>
      </c>
      <c r="E11" s="427"/>
      <c r="F11" s="427"/>
      <c r="G11" s="427"/>
      <c r="H11" s="427"/>
      <c r="I11" s="427"/>
      <c r="J11" s="427"/>
      <c r="K11" s="427"/>
      <c r="L11" s="427"/>
      <c r="M11" s="427"/>
      <c r="N11" s="427"/>
      <c r="O11" s="430"/>
      <c r="P11" s="430"/>
      <c r="Q11" s="430"/>
      <c r="R11" s="430"/>
      <c r="S11" s="192"/>
      <c r="T11" s="192"/>
      <c r="U11" s="192"/>
      <c r="V11" s="192"/>
      <c r="W11" s="192"/>
      <c r="X11" s="126"/>
      <c r="Y11" s="193"/>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row>
    <row r="12" spans="2:107" ht="25" customHeight="1">
      <c r="B12" s="191"/>
      <c r="C12" s="191"/>
      <c r="D12" s="427" t="s">
        <v>79</v>
      </c>
      <c r="E12" s="427"/>
      <c r="F12" s="427"/>
      <c r="G12" s="427"/>
      <c r="H12" s="427"/>
      <c r="I12" s="427"/>
      <c r="J12" s="427"/>
      <c r="K12" s="427"/>
      <c r="L12" s="427"/>
      <c r="M12" s="427"/>
      <c r="N12" s="427"/>
      <c r="O12" s="429"/>
      <c r="P12" s="429"/>
      <c r="Q12" s="429"/>
      <c r="R12" s="429"/>
      <c r="S12" s="192"/>
      <c r="T12" s="192"/>
      <c r="U12" s="192"/>
      <c r="V12" s="192"/>
      <c r="W12" s="192"/>
      <c r="X12" s="126"/>
      <c r="Y12" s="193"/>
      <c r="Z12" s="126"/>
      <c r="AA12" s="194" t="s">
        <v>193</v>
      </c>
      <c r="AB12" s="194" t="s">
        <v>194</v>
      </c>
      <c r="AC12" s="195" t="s">
        <v>130</v>
      </c>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row>
    <row r="13" spans="2:107" ht="25" customHeight="1">
      <c r="B13" s="191"/>
      <c r="C13" s="191"/>
      <c r="D13" s="421" t="s">
        <v>195</v>
      </c>
      <c r="E13" s="421"/>
      <c r="F13" s="421"/>
      <c r="G13" s="421"/>
      <c r="H13" s="421"/>
      <c r="I13" s="421"/>
      <c r="J13" s="421"/>
      <c r="K13" s="421"/>
      <c r="L13" s="421"/>
      <c r="M13" s="421"/>
      <c r="N13" s="421"/>
      <c r="O13" s="421"/>
      <c r="P13" s="421"/>
      <c r="Q13" s="421"/>
      <c r="R13" s="421"/>
      <c r="S13" s="421"/>
      <c r="T13" s="430"/>
      <c r="U13" s="430"/>
      <c r="V13" s="430"/>
      <c r="W13" s="430"/>
      <c r="X13" s="126"/>
      <c r="Y13" s="196" t="str">
        <f>IF(AND(-AC13&lt;=(T13-AA13),(T13-AA13)&lt;=AC13,T13&lt;&gt;""),"OK","NG")</f>
        <v>NG</v>
      </c>
      <c r="Z13" s="126"/>
      <c r="AA13" s="197">
        <f>SUM(O8:R12)</f>
        <v>0</v>
      </c>
      <c r="AB13" s="197">
        <f>T13-AA13</f>
        <v>0</v>
      </c>
      <c r="AC13" s="198">
        <f>COUNTA(O8:R12)-COUNTIF(O8:R12,"=0")</f>
        <v>0</v>
      </c>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row>
    <row r="14" spans="2:107" ht="30" customHeight="1">
      <c r="B14" s="189" t="s">
        <v>196</v>
      </c>
      <c r="C14" s="189"/>
      <c r="D14" s="189"/>
      <c r="E14" s="189"/>
      <c r="F14" s="189"/>
      <c r="G14" s="189"/>
      <c r="H14" s="189"/>
      <c r="I14" s="189"/>
      <c r="J14" s="189"/>
      <c r="K14" s="189"/>
      <c r="L14" s="189"/>
      <c r="M14" s="189"/>
      <c r="N14" s="189"/>
      <c r="O14" s="189"/>
      <c r="P14" s="189"/>
      <c r="Q14" s="189"/>
      <c r="R14" s="189"/>
      <c r="S14" s="189"/>
      <c r="T14" s="432"/>
      <c r="U14" s="433"/>
      <c r="V14" s="433"/>
      <c r="W14" s="433"/>
      <c r="X14" s="126"/>
      <c r="Y14" s="193"/>
      <c r="Z14" s="126"/>
      <c r="AA14" s="199"/>
      <c r="AB14" s="199"/>
      <c r="AC14" s="199"/>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row>
    <row r="15" spans="2:107" ht="25" customHeight="1">
      <c r="B15" s="191"/>
      <c r="C15" s="191"/>
      <c r="D15" s="427" t="s">
        <v>82</v>
      </c>
      <c r="E15" s="427"/>
      <c r="F15" s="427"/>
      <c r="G15" s="427"/>
      <c r="H15" s="427"/>
      <c r="I15" s="427"/>
      <c r="J15" s="427"/>
      <c r="K15" s="427"/>
      <c r="L15" s="427"/>
      <c r="M15" s="427"/>
      <c r="N15" s="427"/>
      <c r="O15" s="430"/>
      <c r="P15" s="430"/>
      <c r="Q15" s="430"/>
      <c r="R15" s="430"/>
      <c r="S15" s="192"/>
      <c r="T15" s="192"/>
      <c r="U15" s="192"/>
      <c r="V15" s="200"/>
      <c r="W15" s="201"/>
      <c r="X15" s="126"/>
      <c r="Y15" s="202"/>
      <c r="Z15" s="126"/>
      <c r="AA15" s="199"/>
      <c r="AB15" s="199"/>
      <c r="AC15" s="199"/>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row>
    <row r="16" spans="2:107" ht="25" customHeight="1">
      <c r="B16" s="191"/>
      <c r="C16" s="191"/>
      <c r="D16" s="427" t="s">
        <v>42</v>
      </c>
      <c r="E16" s="427"/>
      <c r="F16" s="427"/>
      <c r="G16" s="427"/>
      <c r="H16" s="427"/>
      <c r="I16" s="427"/>
      <c r="J16" s="427"/>
      <c r="K16" s="427"/>
      <c r="L16" s="427"/>
      <c r="M16" s="427"/>
      <c r="N16" s="427"/>
      <c r="O16" s="429"/>
      <c r="P16" s="429"/>
      <c r="Q16" s="429"/>
      <c r="R16" s="429"/>
      <c r="S16" s="192"/>
      <c r="T16" s="192"/>
      <c r="U16" s="192"/>
      <c r="V16" s="192"/>
      <c r="W16" s="192"/>
      <c r="X16" s="126"/>
      <c r="Y16" s="193"/>
      <c r="Z16" s="126"/>
      <c r="AA16" s="194" t="s">
        <v>197</v>
      </c>
      <c r="AB16" s="194" t="s">
        <v>198</v>
      </c>
      <c r="AC16" s="195" t="s">
        <v>130</v>
      </c>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row>
    <row r="17" spans="2:107" ht="25" customHeight="1">
      <c r="B17" s="191"/>
      <c r="C17" s="191"/>
      <c r="D17" s="421" t="s">
        <v>199</v>
      </c>
      <c r="E17" s="421"/>
      <c r="F17" s="421"/>
      <c r="G17" s="421"/>
      <c r="H17" s="421"/>
      <c r="I17" s="421"/>
      <c r="J17" s="421"/>
      <c r="K17" s="421"/>
      <c r="L17" s="421"/>
      <c r="M17" s="421"/>
      <c r="N17" s="421"/>
      <c r="O17" s="421"/>
      <c r="P17" s="421"/>
      <c r="Q17" s="421"/>
      <c r="R17" s="421"/>
      <c r="S17" s="421"/>
      <c r="T17" s="430"/>
      <c r="U17" s="430"/>
      <c r="V17" s="430"/>
      <c r="W17" s="430"/>
      <c r="X17" s="126"/>
      <c r="Y17" s="196" t="str">
        <f>IF(AND(-AC17&lt;=(T17-AA17),(T17-AA17)&lt;=AC17,T17&lt;&gt;""),"OK","NG")</f>
        <v>NG</v>
      </c>
      <c r="Z17" s="126"/>
      <c r="AA17" s="197">
        <f>SUM(O15:R16)</f>
        <v>0</v>
      </c>
      <c r="AB17" s="197">
        <f>T17-AA17</f>
        <v>0</v>
      </c>
      <c r="AC17" s="198">
        <f>COUNTA(O15:R16)-COUNTIF(O15:R16,"=0")</f>
        <v>0</v>
      </c>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row>
    <row r="18" spans="2:107" ht="30" customHeight="1">
      <c r="B18" s="421" t="s">
        <v>200</v>
      </c>
      <c r="C18" s="421"/>
      <c r="D18" s="421"/>
      <c r="E18" s="421"/>
      <c r="F18" s="421"/>
      <c r="G18" s="421"/>
      <c r="H18" s="421"/>
      <c r="I18" s="421"/>
      <c r="J18" s="421"/>
      <c r="K18" s="421"/>
      <c r="L18" s="421"/>
      <c r="M18" s="421"/>
      <c r="N18" s="421"/>
      <c r="O18" s="421"/>
      <c r="P18" s="421"/>
      <c r="Q18" s="421"/>
      <c r="R18" s="421"/>
      <c r="S18" s="421"/>
      <c r="T18" s="428"/>
      <c r="U18" s="428"/>
      <c r="V18" s="428"/>
      <c r="W18" s="428"/>
      <c r="X18" s="126"/>
      <c r="Y18" s="196" t="str">
        <f>IF(AND(-AC18&lt;=(T18-AA18),(T18-AA18)&lt;=AC18,T18&lt;&gt;""),"OK","NG")</f>
        <v>NG</v>
      </c>
      <c r="Z18" s="126"/>
      <c r="AA18" s="203">
        <f>T18</f>
        <v>0</v>
      </c>
      <c r="AB18" s="199"/>
      <c r="AC18" s="199"/>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row>
    <row r="19" spans="2:107" ht="30" customHeight="1">
      <c r="B19" s="189" t="s">
        <v>201</v>
      </c>
      <c r="C19" s="189"/>
      <c r="D19" s="189"/>
      <c r="E19" s="189"/>
      <c r="F19" s="189"/>
      <c r="G19" s="189"/>
      <c r="H19" s="189"/>
      <c r="I19" s="189"/>
      <c r="J19" s="189"/>
      <c r="K19" s="189"/>
      <c r="L19" s="189"/>
      <c r="M19" s="189"/>
      <c r="N19" s="189"/>
      <c r="O19" s="189"/>
      <c r="P19" s="189"/>
      <c r="Q19" s="189"/>
      <c r="R19" s="189"/>
      <c r="S19" s="189"/>
      <c r="T19" s="189"/>
      <c r="U19" s="189"/>
      <c r="V19" s="204"/>
      <c r="W19" s="205"/>
      <c r="X19" s="126"/>
      <c r="Y19" s="206"/>
      <c r="Z19" s="126"/>
      <c r="AA19" s="199"/>
      <c r="AB19" s="199"/>
      <c r="AC19" s="19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row>
    <row r="20" spans="2:107" ht="25" customHeight="1">
      <c r="B20" s="191"/>
      <c r="C20" s="191"/>
      <c r="D20" s="427" t="s">
        <v>77</v>
      </c>
      <c r="E20" s="427"/>
      <c r="F20" s="427"/>
      <c r="G20" s="427"/>
      <c r="H20" s="427"/>
      <c r="I20" s="427"/>
      <c r="J20" s="427"/>
      <c r="K20" s="427"/>
      <c r="L20" s="427"/>
      <c r="M20" s="427"/>
      <c r="N20" s="427"/>
      <c r="O20" s="430"/>
      <c r="P20" s="430"/>
      <c r="Q20" s="430"/>
      <c r="R20" s="430"/>
      <c r="S20" s="192"/>
      <c r="T20" s="192"/>
      <c r="U20" s="192"/>
      <c r="V20" s="192"/>
      <c r="W20" s="192"/>
      <c r="X20" s="126"/>
      <c r="Y20" s="193"/>
      <c r="Z20" s="126"/>
      <c r="AA20" s="199"/>
      <c r="AB20" s="199"/>
      <c r="AC20" s="199"/>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row>
    <row r="21" spans="2:107" ht="25" customHeight="1">
      <c r="B21" s="191"/>
      <c r="C21" s="191"/>
      <c r="D21" s="427" t="s">
        <v>83</v>
      </c>
      <c r="E21" s="427"/>
      <c r="F21" s="427"/>
      <c r="G21" s="427"/>
      <c r="H21" s="427"/>
      <c r="I21" s="427"/>
      <c r="J21" s="427"/>
      <c r="K21" s="427"/>
      <c r="L21" s="427"/>
      <c r="M21" s="427"/>
      <c r="N21" s="427"/>
      <c r="O21" s="430"/>
      <c r="P21" s="430"/>
      <c r="Q21" s="430"/>
      <c r="R21" s="430"/>
      <c r="S21" s="192"/>
      <c r="T21" s="192"/>
      <c r="U21" s="192"/>
      <c r="V21" s="192"/>
      <c r="W21" s="192"/>
      <c r="X21" s="126"/>
      <c r="Y21" s="193"/>
      <c r="Z21" s="126"/>
      <c r="AA21" s="199"/>
      <c r="AB21" s="199"/>
      <c r="AC21" s="199"/>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row>
    <row r="22" spans="2:107" ht="25" customHeight="1">
      <c r="B22" s="191"/>
      <c r="C22" s="191"/>
      <c r="D22" s="427" t="s">
        <v>71</v>
      </c>
      <c r="E22" s="427"/>
      <c r="F22" s="427"/>
      <c r="G22" s="427"/>
      <c r="H22" s="427"/>
      <c r="I22" s="427"/>
      <c r="J22" s="427"/>
      <c r="K22" s="427"/>
      <c r="L22" s="427"/>
      <c r="M22" s="427"/>
      <c r="N22" s="427"/>
      <c r="O22" s="430"/>
      <c r="P22" s="430"/>
      <c r="Q22" s="430"/>
      <c r="R22" s="430"/>
      <c r="S22" s="192"/>
      <c r="T22" s="192"/>
      <c r="U22" s="192"/>
      <c r="V22" s="192"/>
      <c r="W22" s="192"/>
      <c r="X22" s="126"/>
      <c r="Y22" s="193"/>
      <c r="Z22" s="126"/>
      <c r="AA22" s="199"/>
      <c r="AB22" s="199"/>
      <c r="AC22" s="199"/>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row>
    <row r="23" spans="2:107" ht="25" customHeight="1">
      <c r="B23" s="191"/>
      <c r="C23" s="191"/>
      <c r="D23" s="427" t="s">
        <v>213</v>
      </c>
      <c r="E23" s="427"/>
      <c r="F23" s="427"/>
      <c r="G23" s="427"/>
      <c r="H23" s="427"/>
      <c r="I23" s="427"/>
      <c r="J23" s="427"/>
      <c r="K23" s="427"/>
      <c r="L23" s="427"/>
      <c r="M23" s="427"/>
      <c r="N23" s="427"/>
      <c r="O23" s="430"/>
      <c r="P23" s="430"/>
      <c r="Q23" s="430"/>
      <c r="R23" s="430"/>
      <c r="S23" s="192"/>
      <c r="T23" s="192"/>
      <c r="U23" s="192"/>
      <c r="V23" s="192"/>
      <c r="W23" s="192"/>
      <c r="X23" s="126"/>
      <c r="Y23" s="193"/>
      <c r="Z23" s="126"/>
      <c r="AA23" s="199"/>
      <c r="AB23" s="199"/>
      <c r="AC23" s="199"/>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row>
    <row r="24" spans="2:107" ht="25" customHeight="1">
      <c r="B24" s="191"/>
      <c r="C24" s="191"/>
      <c r="D24" s="427" t="s">
        <v>84</v>
      </c>
      <c r="E24" s="427"/>
      <c r="F24" s="427"/>
      <c r="G24" s="427"/>
      <c r="H24" s="427"/>
      <c r="I24" s="427"/>
      <c r="J24" s="427"/>
      <c r="K24" s="427"/>
      <c r="L24" s="427"/>
      <c r="M24" s="427"/>
      <c r="N24" s="427"/>
      <c r="O24" s="430"/>
      <c r="P24" s="430"/>
      <c r="Q24" s="430"/>
      <c r="R24" s="430"/>
      <c r="S24" s="192"/>
      <c r="T24" s="192"/>
      <c r="U24" s="192"/>
      <c r="V24" s="192"/>
      <c r="W24" s="192"/>
      <c r="X24" s="126"/>
      <c r="Y24" s="193"/>
      <c r="Z24" s="126"/>
      <c r="AA24" s="199"/>
      <c r="AB24" s="199"/>
      <c r="AC24" s="199"/>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row>
    <row r="25" spans="2:107" ht="25" customHeight="1">
      <c r="B25" s="191"/>
      <c r="C25" s="191"/>
      <c r="D25" s="427" t="s">
        <v>86</v>
      </c>
      <c r="E25" s="427"/>
      <c r="F25" s="427"/>
      <c r="G25" s="427"/>
      <c r="H25" s="427"/>
      <c r="I25" s="427"/>
      <c r="J25" s="427"/>
      <c r="K25" s="427"/>
      <c r="L25" s="427"/>
      <c r="M25" s="427"/>
      <c r="N25" s="427"/>
      <c r="O25" s="430"/>
      <c r="P25" s="430"/>
      <c r="Q25" s="430"/>
      <c r="R25" s="430"/>
      <c r="S25" s="192"/>
      <c r="T25" s="192"/>
      <c r="U25" s="192"/>
      <c r="V25" s="192"/>
      <c r="W25" s="192"/>
      <c r="X25" s="126"/>
      <c r="Y25" s="193"/>
      <c r="Z25" s="126"/>
      <c r="AA25" s="199"/>
      <c r="AB25" s="199"/>
      <c r="AC25" s="199"/>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row>
    <row r="26" spans="2:107" ht="25" customHeight="1">
      <c r="B26" s="191"/>
      <c r="C26" s="191"/>
      <c r="D26" s="431" t="s">
        <v>202</v>
      </c>
      <c r="E26" s="427"/>
      <c r="F26" s="427"/>
      <c r="G26" s="427"/>
      <c r="H26" s="427"/>
      <c r="I26" s="427"/>
      <c r="J26" s="427"/>
      <c r="K26" s="427"/>
      <c r="L26" s="427"/>
      <c r="M26" s="427"/>
      <c r="N26" s="427"/>
      <c r="O26" s="430"/>
      <c r="P26" s="430"/>
      <c r="Q26" s="430"/>
      <c r="R26" s="430"/>
      <c r="S26" s="192"/>
      <c r="T26" s="192"/>
      <c r="U26" s="192"/>
      <c r="V26" s="192"/>
      <c r="W26" s="192"/>
      <c r="X26" s="126"/>
      <c r="Y26" s="193"/>
      <c r="Z26" s="126"/>
      <c r="AA26" s="199"/>
      <c r="AB26" s="199"/>
      <c r="AC26" s="199"/>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row>
    <row r="27" spans="2:107" ht="25" customHeight="1">
      <c r="B27" s="191"/>
      <c r="C27" s="191"/>
      <c r="D27" s="427" t="s">
        <v>10</v>
      </c>
      <c r="E27" s="427"/>
      <c r="F27" s="427"/>
      <c r="G27" s="427"/>
      <c r="H27" s="427"/>
      <c r="I27" s="427"/>
      <c r="J27" s="427"/>
      <c r="K27" s="427"/>
      <c r="L27" s="427"/>
      <c r="M27" s="427"/>
      <c r="N27" s="427"/>
      <c r="O27" s="430"/>
      <c r="P27" s="430"/>
      <c r="Q27" s="430"/>
      <c r="R27" s="430"/>
      <c r="S27" s="192"/>
      <c r="T27" s="192"/>
      <c r="U27" s="192"/>
      <c r="V27" s="192"/>
      <c r="W27" s="192"/>
      <c r="X27" s="126"/>
      <c r="Y27" s="193"/>
      <c r="Z27" s="126"/>
      <c r="AA27" s="199"/>
      <c r="AB27" s="199"/>
      <c r="AC27" s="199"/>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row>
    <row r="28" spans="2:107" ht="25" customHeight="1">
      <c r="B28" s="191"/>
      <c r="C28" s="191"/>
      <c r="D28" s="427" t="s">
        <v>55</v>
      </c>
      <c r="E28" s="427"/>
      <c r="F28" s="427"/>
      <c r="G28" s="427"/>
      <c r="H28" s="427"/>
      <c r="I28" s="427"/>
      <c r="J28" s="427"/>
      <c r="K28" s="427"/>
      <c r="L28" s="427"/>
      <c r="M28" s="427"/>
      <c r="N28" s="427"/>
      <c r="O28" s="430"/>
      <c r="P28" s="430"/>
      <c r="Q28" s="430"/>
      <c r="R28" s="430"/>
      <c r="S28" s="192"/>
      <c r="T28" s="192"/>
      <c r="U28" s="192"/>
      <c r="V28" s="192"/>
      <c r="W28" s="192"/>
      <c r="X28" s="126"/>
      <c r="Y28" s="193"/>
      <c r="Z28" s="126"/>
      <c r="AA28" s="199"/>
      <c r="AB28" s="199"/>
      <c r="AC28" s="19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row>
    <row r="29" spans="2:107" ht="25" customHeight="1">
      <c r="B29" s="191"/>
      <c r="C29" s="191"/>
      <c r="D29" s="427" t="s">
        <v>87</v>
      </c>
      <c r="E29" s="427"/>
      <c r="F29" s="427"/>
      <c r="G29" s="427"/>
      <c r="H29" s="427"/>
      <c r="I29" s="427"/>
      <c r="J29" s="427"/>
      <c r="K29" s="427"/>
      <c r="L29" s="427"/>
      <c r="M29" s="427"/>
      <c r="N29" s="427"/>
      <c r="O29" s="430"/>
      <c r="P29" s="430"/>
      <c r="Q29" s="430"/>
      <c r="R29" s="430"/>
      <c r="S29" s="192"/>
      <c r="T29" s="192"/>
      <c r="U29" s="192"/>
      <c r="V29" s="192"/>
      <c r="W29" s="192"/>
      <c r="X29" s="126"/>
      <c r="Y29" s="193"/>
      <c r="Z29" s="126"/>
      <c r="AA29" s="199"/>
      <c r="AB29" s="199"/>
      <c r="AC29" s="199"/>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row>
    <row r="30" spans="2:107" ht="25" customHeight="1">
      <c r="B30" s="191"/>
      <c r="C30" s="191"/>
      <c r="D30" s="427" t="s">
        <v>76</v>
      </c>
      <c r="E30" s="427"/>
      <c r="F30" s="427"/>
      <c r="G30" s="427"/>
      <c r="H30" s="427"/>
      <c r="I30" s="427"/>
      <c r="J30" s="427"/>
      <c r="K30" s="427"/>
      <c r="L30" s="427"/>
      <c r="M30" s="427"/>
      <c r="N30" s="427"/>
      <c r="O30" s="430"/>
      <c r="P30" s="430"/>
      <c r="Q30" s="430"/>
      <c r="R30" s="430"/>
      <c r="S30" s="192"/>
      <c r="T30" s="192"/>
      <c r="U30" s="192"/>
      <c r="V30" s="192"/>
      <c r="W30" s="192"/>
      <c r="X30" s="126"/>
      <c r="Y30" s="193"/>
      <c r="Z30" s="126"/>
      <c r="AA30" s="199"/>
      <c r="AB30" s="199"/>
      <c r="AC30" s="199"/>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P30" s="126"/>
      <c r="CQ30" s="126"/>
      <c r="CR30" s="126"/>
      <c r="CS30" s="126"/>
      <c r="CT30" s="126"/>
      <c r="CU30" s="126"/>
      <c r="CV30" s="126"/>
      <c r="CW30" s="126"/>
      <c r="CX30" s="126"/>
      <c r="CY30" s="126"/>
      <c r="CZ30" s="126"/>
      <c r="DA30" s="126"/>
      <c r="DB30" s="126"/>
      <c r="DC30" s="126"/>
    </row>
    <row r="31" spans="2:107" ht="25" customHeight="1">
      <c r="B31" s="191"/>
      <c r="C31" s="191"/>
      <c r="D31" s="427" t="s">
        <v>81</v>
      </c>
      <c r="E31" s="427"/>
      <c r="F31" s="427"/>
      <c r="G31" s="427"/>
      <c r="H31" s="427"/>
      <c r="I31" s="427"/>
      <c r="J31" s="427"/>
      <c r="K31" s="427"/>
      <c r="L31" s="427"/>
      <c r="M31" s="427"/>
      <c r="N31" s="427"/>
      <c r="O31" s="430"/>
      <c r="P31" s="430"/>
      <c r="Q31" s="430"/>
      <c r="R31" s="430"/>
      <c r="S31" s="192"/>
      <c r="T31" s="192"/>
      <c r="U31" s="192"/>
      <c r="V31" s="192"/>
      <c r="W31" s="192"/>
      <c r="X31" s="126"/>
      <c r="Y31" s="193"/>
      <c r="Z31" s="126"/>
      <c r="AA31" s="199"/>
      <c r="AB31" s="199"/>
      <c r="AC31" s="199"/>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6"/>
      <c r="CL31" s="126"/>
      <c r="CM31" s="126"/>
      <c r="CN31" s="126"/>
      <c r="CO31" s="126"/>
      <c r="CP31" s="126"/>
      <c r="CQ31" s="126"/>
      <c r="CR31" s="126"/>
      <c r="CS31" s="126"/>
      <c r="CT31" s="126"/>
      <c r="CU31" s="126"/>
      <c r="CV31" s="126"/>
      <c r="CW31" s="126"/>
      <c r="CX31" s="126"/>
      <c r="CY31" s="126"/>
      <c r="CZ31" s="126"/>
      <c r="DA31" s="126"/>
      <c r="DB31" s="126"/>
      <c r="DC31" s="126"/>
    </row>
    <row r="32" spans="2:107" ht="25" customHeight="1">
      <c r="B32" s="191"/>
      <c r="C32" s="191"/>
      <c r="D32" s="427" t="s">
        <v>49</v>
      </c>
      <c r="E32" s="427"/>
      <c r="F32" s="427"/>
      <c r="G32" s="427"/>
      <c r="H32" s="427"/>
      <c r="I32" s="427"/>
      <c r="J32" s="427"/>
      <c r="K32" s="427"/>
      <c r="L32" s="427"/>
      <c r="M32" s="427"/>
      <c r="N32" s="427"/>
      <c r="O32" s="430"/>
      <c r="P32" s="430"/>
      <c r="Q32" s="430"/>
      <c r="R32" s="430"/>
      <c r="S32" s="192"/>
      <c r="T32" s="192"/>
      <c r="U32" s="192"/>
      <c r="V32" s="192"/>
      <c r="W32" s="192"/>
      <c r="X32" s="126"/>
      <c r="Y32" s="193"/>
      <c r="Z32" s="126"/>
      <c r="AA32" s="199"/>
      <c r="AB32" s="199"/>
      <c r="AC32" s="199"/>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P32" s="126"/>
      <c r="CQ32" s="126"/>
      <c r="CR32" s="126"/>
      <c r="CS32" s="126"/>
      <c r="CT32" s="126"/>
      <c r="CU32" s="126"/>
      <c r="CV32" s="126"/>
      <c r="CW32" s="126"/>
      <c r="CX32" s="126"/>
      <c r="CY32" s="126"/>
      <c r="CZ32" s="126"/>
      <c r="DA32" s="126"/>
      <c r="DB32" s="126"/>
      <c r="DC32" s="126"/>
    </row>
    <row r="33" spans="2:107" ht="25" customHeight="1">
      <c r="B33" s="191"/>
      <c r="C33" s="191"/>
      <c r="D33" s="427" t="s">
        <v>88</v>
      </c>
      <c r="E33" s="427"/>
      <c r="F33" s="427"/>
      <c r="G33" s="427"/>
      <c r="H33" s="427"/>
      <c r="I33" s="427"/>
      <c r="J33" s="427"/>
      <c r="K33" s="427"/>
      <c r="L33" s="427"/>
      <c r="M33" s="427"/>
      <c r="N33" s="427"/>
      <c r="O33" s="430"/>
      <c r="P33" s="430"/>
      <c r="Q33" s="430"/>
      <c r="R33" s="430"/>
      <c r="S33" s="192"/>
      <c r="T33" s="192"/>
      <c r="U33" s="192"/>
      <c r="V33" s="192"/>
      <c r="W33" s="192"/>
      <c r="X33" s="126"/>
      <c r="Y33" s="193"/>
      <c r="Z33" s="126"/>
      <c r="AA33" s="199"/>
      <c r="AB33" s="199"/>
      <c r="AC33" s="199"/>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P33" s="126"/>
      <c r="CQ33" s="126"/>
      <c r="CR33" s="126"/>
      <c r="CS33" s="126"/>
      <c r="CT33" s="126"/>
      <c r="CU33" s="126"/>
      <c r="CV33" s="126"/>
      <c r="CW33" s="126"/>
      <c r="CX33" s="126"/>
      <c r="CY33" s="126"/>
      <c r="CZ33" s="126"/>
      <c r="DA33" s="126"/>
      <c r="DB33" s="126"/>
      <c r="DC33" s="126"/>
    </row>
    <row r="34" spans="2:107" ht="25" customHeight="1">
      <c r="B34" s="191"/>
      <c r="C34" s="191"/>
      <c r="D34" s="427" t="s">
        <v>89</v>
      </c>
      <c r="E34" s="427"/>
      <c r="F34" s="427"/>
      <c r="G34" s="427"/>
      <c r="H34" s="427"/>
      <c r="I34" s="427"/>
      <c r="J34" s="427"/>
      <c r="K34" s="427"/>
      <c r="L34" s="427"/>
      <c r="M34" s="427"/>
      <c r="N34" s="427"/>
      <c r="O34" s="430"/>
      <c r="P34" s="430"/>
      <c r="Q34" s="430"/>
      <c r="R34" s="430"/>
      <c r="S34" s="192"/>
      <c r="T34" s="192"/>
      <c r="U34" s="192"/>
      <c r="V34" s="192"/>
      <c r="W34" s="192"/>
      <c r="X34" s="126"/>
      <c r="Y34" s="193"/>
      <c r="Z34" s="126"/>
      <c r="AA34" s="199"/>
      <c r="AB34" s="199"/>
      <c r="AC34" s="199"/>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row>
    <row r="35" spans="2:107" ht="25" customHeight="1">
      <c r="B35" s="191"/>
      <c r="C35" s="191"/>
      <c r="D35" s="427" t="s">
        <v>90</v>
      </c>
      <c r="E35" s="427"/>
      <c r="F35" s="427"/>
      <c r="G35" s="427"/>
      <c r="H35" s="427"/>
      <c r="I35" s="427"/>
      <c r="J35" s="427"/>
      <c r="K35" s="427"/>
      <c r="L35" s="427"/>
      <c r="M35" s="427"/>
      <c r="N35" s="427"/>
      <c r="O35" s="430"/>
      <c r="P35" s="430"/>
      <c r="Q35" s="430"/>
      <c r="R35" s="430"/>
      <c r="S35" s="192"/>
      <c r="T35" s="192"/>
      <c r="U35" s="192"/>
      <c r="V35" s="192"/>
      <c r="W35" s="192"/>
      <c r="X35" s="126"/>
      <c r="Y35" s="193"/>
      <c r="Z35" s="126"/>
      <c r="AA35" s="199"/>
      <c r="AB35" s="199"/>
      <c r="AC35" s="19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row>
    <row r="36" spans="2:107" ht="25" customHeight="1">
      <c r="B36" s="191"/>
      <c r="C36" s="191"/>
      <c r="D36" s="427" t="s">
        <v>91</v>
      </c>
      <c r="E36" s="427"/>
      <c r="F36" s="427"/>
      <c r="G36" s="427"/>
      <c r="H36" s="427"/>
      <c r="I36" s="427"/>
      <c r="J36" s="427"/>
      <c r="K36" s="427"/>
      <c r="L36" s="427"/>
      <c r="M36" s="427"/>
      <c r="N36" s="427"/>
      <c r="O36" s="430"/>
      <c r="P36" s="430"/>
      <c r="Q36" s="430"/>
      <c r="R36" s="430"/>
      <c r="S36" s="192"/>
      <c r="T36" s="192"/>
      <c r="U36" s="192"/>
      <c r="V36" s="192"/>
      <c r="W36" s="192"/>
      <c r="X36" s="126"/>
      <c r="Y36" s="193"/>
      <c r="Z36" s="126"/>
      <c r="AA36" s="199"/>
      <c r="AB36" s="199"/>
      <c r="AC36" s="199"/>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row>
    <row r="37" spans="2:107" ht="25" customHeight="1">
      <c r="B37" s="191"/>
      <c r="C37" s="191"/>
      <c r="D37" s="427" t="s">
        <v>92</v>
      </c>
      <c r="E37" s="427"/>
      <c r="F37" s="427"/>
      <c r="G37" s="427"/>
      <c r="H37" s="427"/>
      <c r="I37" s="427"/>
      <c r="J37" s="427"/>
      <c r="K37" s="427"/>
      <c r="L37" s="427"/>
      <c r="M37" s="427"/>
      <c r="N37" s="427"/>
      <c r="O37" s="430"/>
      <c r="P37" s="430"/>
      <c r="Q37" s="430"/>
      <c r="R37" s="430"/>
      <c r="S37" s="192"/>
      <c r="T37" s="192"/>
      <c r="U37" s="192"/>
      <c r="V37" s="192"/>
      <c r="W37" s="192"/>
      <c r="X37" s="126"/>
      <c r="Y37" s="193"/>
      <c r="Z37" s="126"/>
      <c r="AA37" s="199"/>
      <c r="AB37" s="199"/>
      <c r="AC37" s="199"/>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row>
    <row r="38" spans="2:107" ht="25" customHeight="1">
      <c r="B38" s="191"/>
      <c r="C38" s="191"/>
      <c r="D38" s="427" t="s">
        <v>53</v>
      </c>
      <c r="E38" s="427"/>
      <c r="F38" s="427"/>
      <c r="G38" s="427"/>
      <c r="H38" s="427"/>
      <c r="I38" s="427"/>
      <c r="J38" s="427"/>
      <c r="K38" s="427"/>
      <c r="L38" s="427"/>
      <c r="M38" s="427"/>
      <c r="N38" s="427"/>
      <c r="O38" s="430"/>
      <c r="P38" s="430"/>
      <c r="Q38" s="430"/>
      <c r="R38" s="430"/>
      <c r="S38" s="192"/>
      <c r="T38" s="192"/>
      <c r="U38" s="192"/>
      <c r="V38" s="192"/>
      <c r="W38" s="192"/>
      <c r="X38" s="126"/>
      <c r="Y38" s="193"/>
      <c r="Z38" s="126"/>
      <c r="AA38" s="199"/>
      <c r="AB38" s="199"/>
      <c r="AC38" s="199"/>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row>
    <row r="39" spans="2:107" ht="25" customHeight="1">
      <c r="B39" s="191"/>
      <c r="C39" s="191"/>
      <c r="D39" s="427"/>
      <c r="E39" s="427"/>
      <c r="F39" s="427"/>
      <c r="G39" s="427"/>
      <c r="H39" s="427"/>
      <c r="I39" s="427"/>
      <c r="J39" s="427"/>
      <c r="K39" s="427"/>
      <c r="L39" s="427"/>
      <c r="M39" s="427"/>
      <c r="N39" s="427"/>
      <c r="O39" s="428"/>
      <c r="P39" s="428"/>
      <c r="Q39" s="428"/>
      <c r="R39" s="428"/>
      <c r="S39" s="192"/>
      <c r="T39" s="192"/>
      <c r="U39" s="192"/>
      <c r="V39" s="192"/>
      <c r="W39" s="192"/>
      <c r="X39" s="126"/>
      <c r="Y39" s="193"/>
      <c r="Z39" s="126"/>
      <c r="AA39" s="199"/>
      <c r="AB39" s="199"/>
      <c r="AC39" s="199"/>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row>
    <row r="40" spans="2:107" ht="25" customHeight="1">
      <c r="B40" s="191"/>
      <c r="C40" s="191"/>
      <c r="D40" s="427"/>
      <c r="E40" s="427"/>
      <c r="F40" s="427"/>
      <c r="G40" s="427"/>
      <c r="H40" s="427"/>
      <c r="I40" s="427"/>
      <c r="J40" s="427"/>
      <c r="K40" s="427"/>
      <c r="L40" s="427"/>
      <c r="M40" s="427"/>
      <c r="N40" s="427"/>
      <c r="O40" s="428"/>
      <c r="P40" s="428"/>
      <c r="Q40" s="428"/>
      <c r="R40" s="428"/>
      <c r="S40" s="192"/>
      <c r="T40" s="192"/>
      <c r="U40" s="192"/>
      <c r="V40" s="192"/>
      <c r="W40" s="192"/>
      <c r="X40" s="126"/>
      <c r="Y40" s="193"/>
      <c r="Z40" s="126"/>
      <c r="AA40" s="199"/>
      <c r="AB40" s="199"/>
      <c r="AC40" s="199"/>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c r="CV40" s="126"/>
      <c r="CW40" s="126"/>
      <c r="CX40" s="126"/>
      <c r="CY40" s="126"/>
      <c r="CZ40" s="126"/>
      <c r="DA40" s="126"/>
      <c r="DB40" s="126"/>
      <c r="DC40" s="126"/>
    </row>
    <row r="41" spans="2:107" ht="25" customHeight="1">
      <c r="B41" s="191"/>
      <c r="C41" s="191"/>
      <c r="D41" s="427"/>
      <c r="E41" s="427"/>
      <c r="F41" s="427"/>
      <c r="G41" s="427"/>
      <c r="H41" s="427"/>
      <c r="I41" s="427"/>
      <c r="J41" s="427"/>
      <c r="K41" s="427"/>
      <c r="L41" s="427"/>
      <c r="M41" s="427"/>
      <c r="N41" s="427"/>
      <c r="O41" s="428"/>
      <c r="P41" s="428"/>
      <c r="Q41" s="428"/>
      <c r="R41" s="428"/>
      <c r="S41" s="192"/>
      <c r="T41" s="192"/>
      <c r="U41" s="192"/>
      <c r="V41" s="192"/>
      <c r="W41" s="192"/>
      <c r="X41" s="126"/>
      <c r="Y41" s="193"/>
      <c r="Z41" s="126"/>
      <c r="AA41" s="199"/>
      <c r="AB41" s="199"/>
      <c r="AC41" s="199"/>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row>
    <row r="42" spans="2:107" ht="25" customHeight="1">
      <c r="B42" s="191"/>
      <c r="C42" s="191"/>
      <c r="D42" s="427"/>
      <c r="E42" s="427"/>
      <c r="F42" s="427"/>
      <c r="G42" s="427"/>
      <c r="H42" s="427"/>
      <c r="I42" s="427"/>
      <c r="J42" s="427"/>
      <c r="K42" s="427"/>
      <c r="L42" s="427"/>
      <c r="M42" s="427"/>
      <c r="N42" s="427"/>
      <c r="O42" s="428"/>
      <c r="P42" s="428"/>
      <c r="Q42" s="428"/>
      <c r="R42" s="428"/>
      <c r="S42" s="192"/>
      <c r="T42" s="192"/>
      <c r="U42" s="192"/>
      <c r="V42" s="192"/>
      <c r="W42" s="192"/>
      <c r="X42" s="126"/>
      <c r="Y42" s="193"/>
      <c r="Z42" s="126"/>
      <c r="AA42" s="199"/>
      <c r="AB42" s="199"/>
      <c r="AC42" s="19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row>
    <row r="43" spans="2:107" ht="25" customHeight="1">
      <c r="B43" s="191"/>
      <c r="C43" s="191"/>
      <c r="D43" s="427"/>
      <c r="E43" s="427"/>
      <c r="F43" s="427"/>
      <c r="G43" s="427"/>
      <c r="H43" s="427"/>
      <c r="I43" s="427"/>
      <c r="J43" s="427"/>
      <c r="K43" s="427"/>
      <c r="L43" s="427"/>
      <c r="M43" s="427"/>
      <c r="N43" s="427"/>
      <c r="O43" s="428"/>
      <c r="P43" s="428"/>
      <c r="Q43" s="428"/>
      <c r="R43" s="428"/>
      <c r="S43" s="192"/>
      <c r="T43" s="192"/>
      <c r="U43" s="192"/>
      <c r="V43" s="192"/>
      <c r="W43" s="192"/>
      <c r="X43" s="126"/>
      <c r="Y43" s="193"/>
      <c r="Z43" s="126"/>
      <c r="AA43" s="199"/>
      <c r="AB43" s="199"/>
      <c r="AC43" s="199"/>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row>
    <row r="44" spans="2:107" ht="25" customHeight="1">
      <c r="B44" s="191"/>
      <c r="C44" s="191"/>
      <c r="D44" s="427" t="s">
        <v>93</v>
      </c>
      <c r="E44" s="427"/>
      <c r="F44" s="427"/>
      <c r="G44" s="427"/>
      <c r="H44" s="427"/>
      <c r="I44" s="427"/>
      <c r="J44" s="427"/>
      <c r="K44" s="427"/>
      <c r="L44" s="427"/>
      <c r="M44" s="427"/>
      <c r="N44" s="427"/>
      <c r="O44" s="429"/>
      <c r="P44" s="429"/>
      <c r="Q44" s="429"/>
      <c r="R44" s="429"/>
      <c r="S44" s="192"/>
      <c r="T44" s="192"/>
      <c r="U44" s="192"/>
      <c r="V44" s="192"/>
      <c r="W44" s="192"/>
      <c r="X44" s="126"/>
      <c r="Y44" s="193"/>
      <c r="Z44" s="126"/>
      <c r="AA44" s="194" t="s">
        <v>203</v>
      </c>
      <c r="AB44" s="194" t="s">
        <v>204</v>
      </c>
      <c r="AC44" s="195" t="s">
        <v>130</v>
      </c>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row>
    <row r="45" spans="2:107" ht="25" customHeight="1">
      <c r="B45" s="191"/>
      <c r="C45" s="191"/>
      <c r="D45" s="421" t="s">
        <v>205</v>
      </c>
      <c r="E45" s="421"/>
      <c r="F45" s="421"/>
      <c r="G45" s="421"/>
      <c r="H45" s="421"/>
      <c r="I45" s="421"/>
      <c r="J45" s="421"/>
      <c r="K45" s="421"/>
      <c r="L45" s="421"/>
      <c r="M45" s="421"/>
      <c r="N45" s="421"/>
      <c r="O45" s="421"/>
      <c r="P45" s="421"/>
      <c r="Q45" s="421"/>
      <c r="R45" s="421"/>
      <c r="S45" s="421"/>
      <c r="T45" s="423"/>
      <c r="U45" s="423"/>
      <c r="V45" s="423"/>
      <c r="W45" s="423"/>
      <c r="X45" s="126"/>
      <c r="Y45" s="196" t="str">
        <f>IF(AND(-AC45&lt;=(T45-AA45),(T45-AA45)&lt;=AC45,T45&lt;&gt;""),"OK","NG")</f>
        <v>NG</v>
      </c>
      <c r="Z45" s="126"/>
      <c r="AA45" s="197">
        <f>SUM(O20:R44)</f>
        <v>0</v>
      </c>
      <c r="AB45" s="197">
        <f>T45-AA45</f>
        <v>0</v>
      </c>
      <c r="AC45" s="198">
        <f>COUNTA(O20:R44)-COUNTIF(O20:R44,"=0")</f>
        <v>0</v>
      </c>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row>
    <row r="46" spans="2:107" ht="25" customHeight="1">
      <c r="B46" s="191"/>
      <c r="C46" s="191"/>
      <c r="D46" s="421"/>
      <c r="E46" s="421"/>
      <c r="F46" s="421"/>
      <c r="G46" s="421"/>
      <c r="H46" s="421"/>
      <c r="I46" s="421"/>
      <c r="J46" s="421"/>
      <c r="K46" s="421"/>
      <c r="L46" s="421"/>
      <c r="M46" s="421"/>
      <c r="N46" s="421"/>
      <c r="O46" s="421"/>
      <c r="P46" s="421"/>
      <c r="Q46" s="421"/>
      <c r="R46" s="421"/>
      <c r="S46" s="421"/>
      <c r="T46" s="424"/>
      <c r="U46" s="424"/>
      <c r="V46" s="424"/>
      <c r="W46" s="424"/>
      <c r="X46" s="126"/>
      <c r="Y46" s="207"/>
      <c r="Z46" s="126"/>
      <c r="AA46" s="199"/>
      <c r="AB46" s="199"/>
      <c r="AC46" s="199"/>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row>
    <row r="47" spans="2:107" ht="25" customHeight="1">
      <c r="B47" s="191"/>
      <c r="C47" s="191"/>
      <c r="D47" s="421"/>
      <c r="E47" s="421"/>
      <c r="F47" s="421"/>
      <c r="G47" s="421"/>
      <c r="H47" s="421"/>
      <c r="I47" s="421"/>
      <c r="J47" s="421"/>
      <c r="K47" s="421"/>
      <c r="L47" s="421"/>
      <c r="M47" s="421"/>
      <c r="N47" s="421"/>
      <c r="O47" s="421"/>
      <c r="P47" s="421"/>
      <c r="Q47" s="421"/>
      <c r="R47" s="421"/>
      <c r="S47" s="421"/>
      <c r="T47" s="422"/>
      <c r="U47" s="422"/>
      <c r="V47" s="422"/>
      <c r="W47" s="422"/>
      <c r="X47" s="126"/>
      <c r="Y47" s="207"/>
      <c r="Z47" s="126"/>
      <c r="AA47" s="199"/>
      <c r="AB47" s="199"/>
      <c r="AC47" s="199"/>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row>
    <row r="48" spans="2:107" ht="25" customHeight="1">
      <c r="B48" s="191"/>
      <c r="C48" s="191"/>
      <c r="D48" s="421"/>
      <c r="E48" s="421"/>
      <c r="F48" s="421"/>
      <c r="G48" s="421"/>
      <c r="H48" s="421"/>
      <c r="I48" s="421"/>
      <c r="J48" s="421"/>
      <c r="K48" s="421"/>
      <c r="L48" s="421"/>
      <c r="M48" s="421"/>
      <c r="N48" s="421"/>
      <c r="O48" s="421"/>
      <c r="P48" s="421"/>
      <c r="Q48" s="421"/>
      <c r="R48" s="421"/>
      <c r="S48" s="421"/>
      <c r="T48" s="422"/>
      <c r="U48" s="422"/>
      <c r="V48" s="422"/>
      <c r="W48" s="422"/>
      <c r="X48" s="126"/>
      <c r="Y48" s="207"/>
      <c r="Z48" s="126"/>
      <c r="AA48" s="199"/>
      <c r="AB48" s="199"/>
      <c r="AC48" s="199"/>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row>
    <row r="49" spans="2:107" ht="25" customHeight="1">
      <c r="B49" s="191"/>
      <c r="C49" s="191"/>
      <c r="D49" s="421"/>
      <c r="E49" s="421"/>
      <c r="F49" s="421"/>
      <c r="G49" s="421"/>
      <c r="H49" s="421"/>
      <c r="I49" s="421"/>
      <c r="J49" s="421"/>
      <c r="K49" s="421"/>
      <c r="L49" s="421"/>
      <c r="M49" s="421"/>
      <c r="N49" s="421"/>
      <c r="O49" s="421"/>
      <c r="P49" s="421"/>
      <c r="Q49" s="421"/>
      <c r="R49" s="421"/>
      <c r="S49" s="421"/>
      <c r="T49" s="422"/>
      <c r="U49" s="422"/>
      <c r="V49" s="422"/>
      <c r="W49" s="422"/>
      <c r="X49" s="126"/>
      <c r="Y49" s="207"/>
      <c r="Z49" s="126"/>
      <c r="AA49" s="194" t="s">
        <v>206</v>
      </c>
      <c r="AB49" s="194" t="s">
        <v>207</v>
      </c>
      <c r="AC49" s="195" t="s">
        <v>130</v>
      </c>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row>
    <row r="50" spans="2:107" ht="25" customHeight="1" thickBot="1">
      <c r="B50" s="191"/>
      <c r="C50" s="191"/>
      <c r="D50" s="421" t="s">
        <v>208</v>
      </c>
      <c r="E50" s="421"/>
      <c r="F50" s="421"/>
      <c r="G50" s="421"/>
      <c r="H50" s="421"/>
      <c r="I50" s="421"/>
      <c r="J50" s="421"/>
      <c r="K50" s="421"/>
      <c r="L50" s="421"/>
      <c r="M50" s="421"/>
      <c r="N50" s="421"/>
      <c r="O50" s="421"/>
      <c r="P50" s="421"/>
      <c r="Q50" s="421"/>
      <c r="R50" s="421"/>
      <c r="S50" s="421"/>
      <c r="T50" s="425">
        <f>'財務事項一覧表（法人）'!AC20</f>
        <v>0</v>
      </c>
      <c r="U50" s="426"/>
      <c r="V50" s="426"/>
      <c r="W50" s="426"/>
      <c r="X50" s="126"/>
      <c r="Y50" s="196" t="str">
        <f>IF(AND(-AC50&lt;=(T50-AA50),(T50-AA50)&lt;=AC50,T50&lt;&gt;""),"OK","NG")</f>
        <v>OK</v>
      </c>
      <c r="Z50" s="126"/>
      <c r="AA50" s="197">
        <f>T13+T17+T18+T45+T46+T47+T48+T49</f>
        <v>0</v>
      </c>
      <c r="AB50" s="197">
        <f>T50-AA50</f>
        <v>0</v>
      </c>
      <c r="AC50" s="198">
        <f>COUNTA(T13)-COUNTIF(T13,"=0")+COUNTA(T17)-COUNTIF(T17,"=0")+COUNTA(T18)-COUNTIF(T18,"=0")+COUNTA(T45)-COUNTIF(T45,"=0")</f>
        <v>0</v>
      </c>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126"/>
      <c r="DA50" s="126"/>
      <c r="DB50" s="126"/>
      <c r="DC50" s="126"/>
    </row>
    <row r="51" spans="2:107" ht="30" customHeight="1" thickTop="1">
      <c r="B51" s="208"/>
      <c r="C51" s="208"/>
      <c r="D51" s="208"/>
      <c r="E51" s="208"/>
      <c r="F51" s="208"/>
      <c r="G51" s="208"/>
      <c r="H51" s="208"/>
      <c r="I51" s="208"/>
      <c r="J51" s="208"/>
      <c r="K51" s="208"/>
      <c r="L51" s="208"/>
      <c r="M51" s="208"/>
      <c r="N51" s="208"/>
      <c r="O51" s="208"/>
      <c r="P51" s="208"/>
      <c r="Q51" s="208"/>
      <c r="R51" s="208"/>
      <c r="S51" s="208"/>
      <c r="X51" s="126"/>
      <c r="Y51" s="196" t="str">
        <f>IF(AND(0&lt;=(AA52-T50),(AA52-T50)&lt;=0,T50&lt;&gt;""),"OK","NG")</f>
        <v>OK</v>
      </c>
      <c r="Z51" s="126"/>
      <c r="AA51" s="416" t="s">
        <v>209</v>
      </c>
      <c r="AB51" s="417"/>
      <c r="AC51" s="418"/>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6"/>
      <c r="CN51" s="126"/>
      <c r="CO51" s="126"/>
      <c r="CP51" s="126"/>
      <c r="CQ51" s="126"/>
      <c r="CR51" s="126"/>
      <c r="CS51" s="126"/>
      <c r="CT51" s="126"/>
      <c r="CU51" s="126"/>
      <c r="CV51" s="126"/>
      <c r="CW51" s="126"/>
      <c r="CX51" s="126"/>
      <c r="CY51" s="126"/>
      <c r="CZ51" s="126"/>
      <c r="DA51" s="126"/>
      <c r="DB51" s="126"/>
      <c r="DC51" s="126"/>
    </row>
    <row r="52" spans="2:107" ht="14.15" customHeight="1">
      <c r="B52" s="209" t="s">
        <v>95</v>
      </c>
      <c r="C52" s="209"/>
      <c r="D52" s="209"/>
      <c r="E52" s="209"/>
      <c r="F52" s="209"/>
      <c r="G52" s="209"/>
      <c r="H52" s="209"/>
      <c r="I52" s="209"/>
      <c r="J52" s="209"/>
      <c r="K52" s="209"/>
      <c r="L52" s="209"/>
      <c r="M52" s="209"/>
      <c r="N52" s="209"/>
      <c r="O52" s="209"/>
      <c r="P52" s="209"/>
      <c r="Q52" s="209"/>
      <c r="R52" s="209"/>
      <c r="S52" s="209"/>
      <c r="T52" s="209"/>
      <c r="U52" s="209"/>
      <c r="V52" s="209"/>
      <c r="W52" s="209"/>
      <c r="X52" s="126"/>
      <c r="Y52" s="210"/>
      <c r="Z52" s="126"/>
      <c r="AA52" s="419">
        <f>'財務事項一覧表（法人）'!AC20</f>
        <v>0</v>
      </c>
      <c r="AB52" s="420"/>
      <c r="AC52" s="420"/>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CG52" s="126"/>
      <c r="CH52" s="126"/>
      <c r="CI52" s="126"/>
      <c r="CJ52" s="126"/>
      <c r="CK52" s="126"/>
      <c r="CL52" s="126"/>
      <c r="CM52" s="126"/>
      <c r="CN52" s="126"/>
      <c r="CO52" s="126"/>
      <c r="CP52" s="126"/>
      <c r="CQ52" s="126"/>
      <c r="CR52" s="126"/>
      <c r="CS52" s="126"/>
      <c r="CT52" s="126"/>
      <c r="CU52" s="126"/>
      <c r="CV52" s="126"/>
      <c r="CW52" s="126"/>
      <c r="CX52" s="126"/>
      <c r="CY52" s="126"/>
      <c r="CZ52" s="126"/>
      <c r="DA52" s="126"/>
      <c r="DB52" s="126"/>
      <c r="DC52" s="126"/>
    </row>
    <row r="53" spans="2:107" ht="14.15" customHeight="1">
      <c r="C53" s="211" t="s">
        <v>210</v>
      </c>
      <c r="X53" s="126"/>
      <c r="Y53" s="188"/>
      <c r="Z53" s="126"/>
      <c r="AA53" s="420"/>
      <c r="AB53" s="420"/>
      <c r="AC53" s="420"/>
      <c r="AD53" s="212"/>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c r="CA53" s="126"/>
      <c r="CB53" s="126"/>
      <c r="CC53" s="126"/>
      <c r="CD53" s="126"/>
      <c r="CE53" s="126"/>
      <c r="CF53" s="126"/>
      <c r="CG53" s="126"/>
      <c r="CH53" s="126"/>
      <c r="CI53" s="126"/>
      <c r="CJ53" s="126"/>
      <c r="CK53" s="126"/>
      <c r="CL53" s="126"/>
      <c r="CM53" s="126"/>
      <c r="CN53" s="126"/>
      <c r="CO53" s="126"/>
      <c r="CP53" s="126"/>
      <c r="CQ53" s="126"/>
      <c r="CR53" s="126"/>
      <c r="CS53" s="126"/>
      <c r="CT53" s="126"/>
      <c r="CU53" s="126"/>
      <c r="CV53" s="126"/>
      <c r="CW53" s="126"/>
      <c r="CX53" s="126"/>
      <c r="CY53" s="126"/>
      <c r="CZ53" s="126"/>
      <c r="DA53" s="126"/>
      <c r="DB53" s="126"/>
      <c r="DC53" s="126"/>
    </row>
    <row r="54" spans="2:107" ht="14.15" customHeight="1">
      <c r="C54" s="213" t="s">
        <v>96</v>
      </c>
      <c r="X54" s="126"/>
      <c r="Y54" s="188"/>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26"/>
      <c r="CH54" s="126"/>
      <c r="CI54" s="126"/>
      <c r="CJ54" s="126"/>
      <c r="CK54" s="126"/>
      <c r="CL54" s="126"/>
      <c r="CM54" s="126"/>
      <c r="CN54" s="126"/>
      <c r="CO54" s="126"/>
      <c r="CP54" s="126"/>
      <c r="CQ54" s="126"/>
      <c r="CR54" s="126"/>
      <c r="CS54" s="126"/>
      <c r="CT54" s="126"/>
      <c r="CU54" s="126"/>
      <c r="CV54" s="126"/>
      <c r="CW54" s="126"/>
      <c r="CX54" s="126"/>
      <c r="CY54" s="126"/>
      <c r="CZ54" s="126"/>
      <c r="DA54" s="126"/>
      <c r="DB54" s="126"/>
      <c r="DC54" s="126"/>
    </row>
    <row r="55" spans="2:107" ht="14.15" customHeight="1">
      <c r="C55" s="209" t="s">
        <v>211</v>
      </c>
      <c r="X55" s="126"/>
      <c r="Y55" s="188"/>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c r="CG55" s="126"/>
      <c r="CH55" s="126"/>
      <c r="CI55" s="126"/>
      <c r="CJ55" s="126"/>
      <c r="CK55" s="126"/>
      <c r="CL55" s="126"/>
      <c r="CM55" s="126"/>
      <c r="CN55" s="126"/>
      <c r="CO55" s="126"/>
      <c r="CP55" s="126"/>
      <c r="CQ55" s="126"/>
      <c r="CR55" s="126"/>
      <c r="CS55" s="126"/>
      <c r="CT55" s="126"/>
      <c r="CU55" s="126"/>
      <c r="CV55" s="126"/>
      <c r="CW55" s="126"/>
      <c r="CX55" s="126"/>
      <c r="CY55" s="126"/>
      <c r="CZ55" s="126"/>
      <c r="DA55" s="126"/>
      <c r="DB55" s="126"/>
      <c r="DC55" s="126"/>
    </row>
    <row r="56" spans="2:107" ht="14.15" customHeight="1">
      <c r="X56" s="126"/>
      <c r="Y56" s="188"/>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126"/>
      <c r="CN56" s="126"/>
      <c r="CO56" s="126"/>
      <c r="CP56" s="126"/>
      <c r="CQ56" s="126"/>
      <c r="CR56" s="126"/>
      <c r="CS56" s="126"/>
      <c r="CT56" s="126"/>
      <c r="CU56" s="126"/>
      <c r="CV56" s="126"/>
      <c r="CW56" s="126"/>
      <c r="CX56" s="126"/>
      <c r="CY56" s="126"/>
      <c r="CZ56" s="126"/>
      <c r="DA56" s="126"/>
      <c r="DB56" s="126"/>
      <c r="DC56" s="126"/>
    </row>
    <row r="57" spans="2:107" ht="14.15" customHeight="1">
      <c r="X57" s="126"/>
      <c r="Y57" s="188"/>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row>
    <row r="58" spans="2:107" ht="14.15" customHeight="1">
      <c r="X58" s="126"/>
      <c r="Y58" s="188"/>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6"/>
      <c r="CR58" s="126"/>
      <c r="CS58" s="126"/>
      <c r="CT58" s="126"/>
      <c r="CU58" s="126"/>
      <c r="CV58" s="126"/>
      <c r="CW58" s="126"/>
      <c r="CX58" s="126"/>
      <c r="CY58" s="126"/>
      <c r="CZ58" s="126"/>
      <c r="DA58" s="126"/>
      <c r="DB58" s="126"/>
      <c r="DC58" s="126"/>
    </row>
    <row r="59" spans="2:107" ht="14.15" customHeight="1">
      <c r="X59" s="126"/>
      <c r="Y59" s="188"/>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26"/>
      <c r="CW59" s="126"/>
      <c r="CX59" s="126"/>
      <c r="CY59" s="126"/>
      <c r="CZ59" s="126"/>
      <c r="DA59" s="126"/>
      <c r="DB59" s="126"/>
      <c r="DC59" s="126"/>
    </row>
    <row r="60" spans="2:107" ht="14.15" customHeight="1">
      <c r="X60" s="126"/>
      <c r="Y60" s="188"/>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26"/>
      <c r="CW60" s="126"/>
      <c r="CX60" s="126"/>
      <c r="CY60" s="126"/>
      <c r="CZ60" s="126"/>
      <c r="DA60" s="126"/>
      <c r="DB60" s="126"/>
      <c r="DC60" s="126"/>
    </row>
    <row r="61" spans="2:107" ht="14.15" customHeight="1">
      <c r="X61" s="126"/>
      <c r="Y61" s="188"/>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6"/>
      <c r="CW61" s="126"/>
      <c r="CX61" s="126"/>
      <c r="CY61" s="126"/>
      <c r="CZ61" s="126"/>
      <c r="DA61" s="126"/>
      <c r="DB61" s="126"/>
      <c r="DC61" s="126"/>
    </row>
    <row r="62" spans="2:107" ht="14.15" customHeight="1">
      <c r="X62" s="126"/>
      <c r="Y62" s="188"/>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6"/>
      <c r="CW62" s="126"/>
      <c r="CX62" s="126"/>
      <c r="CY62" s="126"/>
      <c r="CZ62" s="126"/>
      <c r="DA62" s="126"/>
      <c r="DB62" s="126"/>
      <c r="DC62" s="126"/>
    </row>
    <row r="63" spans="2:107" ht="14.15" customHeight="1"/>
    <row r="64" spans="2:107" ht="14.15" customHeight="1"/>
    <row r="65" spans="3:3" ht="14.15" customHeight="1"/>
    <row r="66" spans="3:3" ht="14.15" customHeight="1">
      <c r="C66" s="214"/>
    </row>
    <row r="67" spans="3:3">
      <c r="C67" s="214"/>
    </row>
    <row r="70" spans="3:3">
      <c r="C70" s="214"/>
    </row>
    <row r="72" spans="3:3">
      <c r="C72" s="214"/>
    </row>
    <row r="73" spans="3:3">
      <c r="C73" s="214"/>
    </row>
    <row r="76" spans="3:3">
      <c r="C76" s="215"/>
    </row>
    <row r="77" spans="3:3">
      <c r="C77" s="214"/>
    </row>
    <row r="79" spans="3:3">
      <c r="C79" s="214"/>
    </row>
    <row r="83" spans="3:3">
      <c r="C83" s="214"/>
    </row>
    <row r="84" spans="3:3">
      <c r="C84" s="214"/>
    </row>
    <row r="85" spans="3:3">
      <c r="C85" s="214"/>
    </row>
    <row r="87" spans="3:3">
      <c r="C87" s="214"/>
    </row>
    <row r="89" spans="3:3">
      <c r="C89" s="214"/>
    </row>
    <row r="90" spans="3:3">
      <c r="C90" s="214"/>
    </row>
    <row r="92" spans="3:3">
      <c r="C92" s="214"/>
    </row>
    <row r="93" spans="3:3">
      <c r="C93" s="214"/>
    </row>
    <row r="95" spans="3:3">
      <c r="C95" s="214"/>
    </row>
    <row r="97" spans="3:3">
      <c r="C97" s="214"/>
    </row>
    <row r="99" spans="3:3">
      <c r="C99" s="214"/>
    </row>
    <row r="101" spans="3:3">
      <c r="C101" s="214"/>
    </row>
    <row r="102" spans="3:3">
      <c r="C102" s="214"/>
    </row>
    <row r="103" spans="3:3">
      <c r="C103" s="214"/>
    </row>
    <row r="104" spans="3:3">
      <c r="C104" s="214"/>
    </row>
    <row r="106" spans="3:3">
      <c r="C106" s="214"/>
    </row>
    <row r="108" spans="3:3">
      <c r="C108" s="214"/>
    </row>
    <row r="109" spans="3:3">
      <c r="C109" s="214"/>
    </row>
    <row r="110" spans="3:3">
      <c r="C110" s="214"/>
    </row>
    <row r="112" spans="3:3">
      <c r="C112" s="214"/>
    </row>
  </sheetData>
  <sheetProtection selectLockedCells="1"/>
  <mergeCells count="90">
    <mergeCell ref="O8:R8"/>
    <mergeCell ref="B1:W1"/>
    <mergeCell ref="B2:W2"/>
    <mergeCell ref="B3:I4"/>
    <mergeCell ref="AA3:AA4"/>
    <mergeCell ref="P6:W6"/>
    <mergeCell ref="T13:W13"/>
    <mergeCell ref="T14:W14"/>
    <mergeCell ref="D8:N8"/>
    <mergeCell ref="D16:N16"/>
    <mergeCell ref="O16:R16"/>
    <mergeCell ref="D15:N15"/>
    <mergeCell ref="O15:R15"/>
    <mergeCell ref="D9:N9"/>
    <mergeCell ref="O9:R9"/>
    <mergeCell ref="D10:N10"/>
    <mergeCell ref="O10:R10"/>
    <mergeCell ref="D11:N11"/>
    <mergeCell ref="O11:R11"/>
    <mergeCell ref="D12:N12"/>
    <mergeCell ref="O12:R12"/>
    <mergeCell ref="D13:S13"/>
    <mergeCell ref="D17:S17"/>
    <mergeCell ref="T17:W17"/>
    <mergeCell ref="B18:S18"/>
    <mergeCell ref="T18:W18"/>
    <mergeCell ref="D20:N20"/>
    <mergeCell ref="O20:R20"/>
    <mergeCell ref="D21:N21"/>
    <mergeCell ref="O21:R21"/>
    <mergeCell ref="D22:N22"/>
    <mergeCell ref="O22:R22"/>
    <mergeCell ref="D23:N23"/>
    <mergeCell ref="O23:R23"/>
    <mergeCell ref="D24:N24"/>
    <mergeCell ref="O24:R24"/>
    <mergeCell ref="D25:N25"/>
    <mergeCell ref="O25:R25"/>
    <mergeCell ref="D26:N26"/>
    <mergeCell ref="O26:R26"/>
    <mergeCell ref="D27:N27"/>
    <mergeCell ref="O27:R27"/>
    <mergeCell ref="D28:N28"/>
    <mergeCell ref="O28:R28"/>
    <mergeCell ref="D29:N29"/>
    <mergeCell ref="O29:R29"/>
    <mergeCell ref="D30:N30"/>
    <mergeCell ref="O30:R30"/>
    <mergeCell ref="D31:N31"/>
    <mergeCell ref="O31:R31"/>
    <mergeCell ref="D32:N32"/>
    <mergeCell ref="O32:R32"/>
    <mergeCell ref="D33:N33"/>
    <mergeCell ref="O33:R33"/>
    <mergeCell ref="D34:N34"/>
    <mergeCell ref="O34:R34"/>
    <mergeCell ref="D35:N35"/>
    <mergeCell ref="O35:R35"/>
    <mergeCell ref="D36:N36"/>
    <mergeCell ref="O36:R36"/>
    <mergeCell ref="D37:N37"/>
    <mergeCell ref="O37:R37"/>
    <mergeCell ref="D38:N38"/>
    <mergeCell ref="O38:R38"/>
    <mergeCell ref="D39:N39"/>
    <mergeCell ref="O39:R39"/>
    <mergeCell ref="D40:N40"/>
    <mergeCell ref="O40:R40"/>
    <mergeCell ref="D41:N41"/>
    <mergeCell ref="O41:R41"/>
    <mergeCell ref="D42:N42"/>
    <mergeCell ref="O42:R42"/>
    <mergeCell ref="D43:N43"/>
    <mergeCell ref="O43:R43"/>
    <mergeCell ref="D44:N44"/>
    <mergeCell ref="O44:R44"/>
    <mergeCell ref="D45:S45"/>
    <mergeCell ref="T45:W45"/>
    <mergeCell ref="D46:S46"/>
    <mergeCell ref="T46:W46"/>
    <mergeCell ref="D50:S50"/>
    <mergeCell ref="T50:W50"/>
    <mergeCell ref="AA51:AC51"/>
    <mergeCell ref="AA52:AC53"/>
    <mergeCell ref="D47:S47"/>
    <mergeCell ref="T47:W47"/>
    <mergeCell ref="D48:S48"/>
    <mergeCell ref="T48:W48"/>
    <mergeCell ref="D49:S49"/>
    <mergeCell ref="T49:W49"/>
  </mergeCells>
  <phoneticPr fontId="61"/>
  <conditionalFormatting sqref="B51:S51 AD53 AA52 B7:Y50">
    <cfRule type="cellIs" dxfId="5" priority="3" stopIfTrue="1" operator="equal">
      <formula>"OK"</formula>
    </cfRule>
  </conditionalFormatting>
  <conditionalFormatting sqref="Y51">
    <cfRule type="cellIs" dxfId="4" priority="2" stopIfTrue="1" operator="equal">
      <formula>"OK"</formula>
    </cfRule>
  </conditionalFormatting>
  <conditionalFormatting sqref="Y3:Y4">
    <cfRule type="cellIs" dxfId="3" priority="1" stopIfTrue="1" operator="equal">
      <formula>"OK"</formula>
    </cfRule>
  </conditionalFormatting>
  <printOptions horizontalCentered="1"/>
  <pageMargins left="0.78740157480314965" right="0.51181102362204722"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59"/>
  <sheetViews>
    <sheetView showZeros="0" view="pageBreakPreview" zoomScaleNormal="100" zoomScaleSheetLayoutView="100" workbookViewId="0">
      <selection activeCell="P24" sqref="P24"/>
    </sheetView>
  </sheetViews>
  <sheetFormatPr defaultColWidth="3.6328125" defaultRowHeight="13"/>
  <cols>
    <col min="1" max="1" width="2.7265625" style="1" customWidth="1"/>
    <col min="2" max="2" width="1.7265625" style="1" customWidth="1"/>
    <col min="3" max="3" width="2.6328125" style="1" customWidth="1"/>
    <col min="4" max="9" width="3.6328125" style="1"/>
    <col min="10" max="10" width="2.6328125" style="1" customWidth="1"/>
    <col min="11" max="11" width="4.6328125" style="1" customWidth="1"/>
    <col min="12" max="23" width="3.6328125" style="1"/>
    <col min="24" max="24" width="4.08984375" style="98" customWidth="1"/>
    <col min="25" max="25" width="0.7265625" style="95" customWidth="1"/>
    <col min="26" max="26" width="3.6328125" style="95" bestFit="1"/>
    <col min="27" max="27" width="10.6328125" style="95" customWidth="1"/>
    <col min="28" max="28" width="18.6328125" style="95" customWidth="1"/>
    <col min="29" max="29" width="10.6328125" style="95" customWidth="1"/>
    <col min="30" max="174" width="3.6328125" style="95" bestFit="1"/>
    <col min="175" max="175" width="3.6328125" style="1" bestFit="1"/>
    <col min="176" max="16384" width="3.6328125" style="1"/>
  </cols>
  <sheetData>
    <row r="1" spans="1:29" ht="27" customHeight="1">
      <c r="A1" s="100"/>
      <c r="B1" s="442" t="s">
        <v>78</v>
      </c>
      <c r="C1" s="443"/>
      <c r="D1" s="443"/>
      <c r="E1" s="443"/>
      <c r="F1" s="443"/>
      <c r="G1" s="443"/>
      <c r="H1" s="443"/>
      <c r="I1" s="443"/>
      <c r="J1" s="443"/>
      <c r="K1" s="443"/>
      <c r="L1" s="443"/>
      <c r="M1" s="443"/>
      <c r="N1" s="443"/>
      <c r="O1" s="443"/>
      <c r="P1" s="443"/>
      <c r="Q1" s="443"/>
      <c r="R1" s="443"/>
      <c r="S1" s="443"/>
      <c r="T1" s="443"/>
      <c r="U1" s="443"/>
      <c r="V1" s="443"/>
      <c r="W1" s="443"/>
      <c r="X1" s="96"/>
    </row>
    <row r="2" spans="1:29" ht="45" customHeight="1">
      <c r="B2" s="444" t="s">
        <v>6</v>
      </c>
      <c r="C2" s="444"/>
      <c r="D2" s="444"/>
      <c r="E2" s="444"/>
      <c r="F2" s="444"/>
      <c r="G2" s="444"/>
      <c r="H2" s="444"/>
      <c r="I2" s="444"/>
      <c r="J2" s="444"/>
      <c r="K2" s="444"/>
      <c r="L2" s="444"/>
      <c r="M2" s="444"/>
      <c r="N2" s="444"/>
      <c r="O2" s="444"/>
      <c r="P2" s="444"/>
      <c r="Q2" s="444"/>
      <c r="R2" s="444"/>
      <c r="S2" s="444"/>
      <c r="T2" s="444"/>
      <c r="U2" s="444"/>
      <c r="V2" s="444"/>
      <c r="W2" s="444"/>
      <c r="X2" s="97"/>
      <c r="AC2" s="99" t="s">
        <v>15</v>
      </c>
    </row>
    <row r="3" spans="1:29" ht="14.15" customHeight="1"/>
    <row r="4" spans="1:29" ht="14.15" customHeight="1"/>
    <row r="5" spans="1:29" ht="14.15" customHeight="1"/>
    <row r="6" spans="1:29" ht="14.15" customHeight="1"/>
    <row r="7" spans="1:29" ht="14.15" customHeight="1"/>
    <row r="8" spans="1:29" ht="14.15" customHeight="1"/>
    <row r="9" spans="1:29" ht="14.15" customHeight="1"/>
    <row r="10" spans="1:29" ht="14.15" customHeight="1"/>
    <row r="11" spans="1:29" ht="14.15" customHeight="1"/>
    <row r="12" spans="1:29" ht="14.15" customHeight="1"/>
    <row r="13" spans="1:29" ht="14.15" customHeight="1">
      <c r="C13" s="93"/>
    </row>
    <row r="14" spans="1:29">
      <c r="C14" s="93"/>
    </row>
    <row r="17" spans="3:3">
      <c r="C17" s="93"/>
    </row>
    <row r="19" spans="3:3">
      <c r="C19" s="93"/>
    </row>
    <row r="20" spans="3:3">
      <c r="C20" s="93"/>
    </row>
    <row r="23" spans="3:3">
      <c r="C23" s="94"/>
    </row>
    <row r="24" spans="3:3">
      <c r="C24" s="93"/>
    </row>
    <row r="26" spans="3:3">
      <c r="C26" s="93"/>
    </row>
    <row r="30" spans="3:3">
      <c r="C30" s="93"/>
    </row>
    <row r="31" spans="3:3">
      <c r="C31" s="93"/>
    </row>
    <row r="32" spans="3:3">
      <c r="C32" s="93"/>
    </row>
    <row r="34" spans="3:3">
      <c r="C34" s="93"/>
    </row>
    <row r="36" spans="3:3">
      <c r="C36" s="93"/>
    </row>
    <row r="37" spans="3:3">
      <c r="C37" s="93"/>
    </row>
    <row r="39" spans="3:3">
      <c r="C39" s="93"/>
    </row>
    <row r="40" spans="3:3">
      <c r="C40" s="93"/>
    </row>
    <row r="42" spans="3:3">
      <c r="C42" s="93"/>
    </row>
    <row r="44" spans="3:3">
      <c r="C44" s="93"/>
    </row>
    <row r="46" spans="3:3">
      <c r="C46" s="93"/>
    </row>
    <row r="48" spans="3:3">
      <c r="C48" s="93"/>
    </row>
    <row r="49" spans="3:3">
      <c r="C49" s="93"/>
    </row>
    <row r="50" spans="3:3">
      <c r="C50" s="93"/>
    </row>
    <row r="51" spans="3:3">
      <c r="C51" s="93"/>
    </row>
    <row r="53" spans="3:3">
      <c r="C53" s="93"/>
    </row>
    <row r="55" spans="3:3">
      <c r="C55" s="93"/>
    </row>
    <row r="56" spans="3:3">
      <c r="C56" s="93"/>
    </row>
    <row r="57" spans="3:3">
      <c r="C57" s="93"/>
    </row>
    <row r="59" spans="3:3">
      <c r="C59" s="93"/>
    </row>
  </sheetData>
  <mergeCells count="2">
    <mergeCell ref="B1:W1"/>
    <mergeCell ref="B2:W2"/>
  </mergeCells>
  <phoneticPr fontId="20"/>
  <printOptions horizontalCentered="1"/>
  <pageMargins left="0.78740157480314965" right="0.51181102362204722" top="0.98425196850393704" bottom="0.98425196850393704"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B81"/>
  <sheetViews>
    <sheetView view="pageBreakPreview" zoomScaleNormal="100" zoomScaleSheetLayoutView="100" workbookViewId="0">
      <selection activeCell="B15" sqref="B15"/>
    </sheetView>
  </sheetViews>
  <sheetFormatPr defaultColWidth="9" defaultRowHeight="13" customHeight="1"/>
  <cols>
    <col min="1" max="1" width="0.7265625" style="55" customWidth="1"/>
    <col min="2" max="2" width="84.7265625" style="55" customWidth="1"/>
    <col min="3" max="3" width="9" style="55" bestFit="1" customWidth="1"/>
    <col min="4" max="16384" width="9" style="55"/>
  </cols>
  <sheetData>
    <row r="3" spans="1:2" ht="31.5" customHeight="1">
      <c r="B3" s="102" t="s">
        <v>97</v>
      </c>
    </row>
    <row r="4" spans="1:2" ht="13" customHeight="1">
      <c r="B4" s="103" t="s">
        <v>98</v>
      </c>
    </row>
    <row r="6" spans="1:2" ht="13" customHeight="1">
      <c r="B6" s="55" t="s">
        <v>99</v>
      </c>
    </row>
    <row r="7" spans="1:2" ht="13" customHeight="1">
      <c r="B7" s="55" t="s">
        <v>73</v>
      </c>
    </row>
    <row r="9" spans="1:2" ht="13" customHeight="1">
      <c r="B9" s="55" t="s">
        <v>16</v>
      </c>
    </row>
    <row r="12" spans="1:2" ht="13" customHeight="1">
      <c r="B12" s="60"/>
    </row>
    <row r="13" spans="1:2" ht="13" customHeight="1">
      <c r="B13" s="60"/>
    </row>
    <row r="16" spans="1:2" ht="13" customHeight="1">
      <c r="A16" s="101"/>
      <c r="B16" s="104"/>
    </row>
    <row r="17" spans="1:2" ht="13" customHeight="1">
      <c r="A17" s="101"/>
      <c r="B17" s="104"/>
    </row>
    <row r="18" spans="1:2" ht="13" customHeight="1">
      <c r="B18" s="104"/>
    </row>
    <row r="19" spans="1:2" ht="13" customHeight="1">
      <c r="B19" s="104"/>
    </row>
    <row r="20" spans="1:2" ht="13" customHeight="1">
      <c r="B20" s="104"/>
    </row>
    <row r="21" spans="1:2" ht="13" customHeight="1">
      <c r="B21" s="104"/>
    </row>
    <row r="22" spans="1:2" ht="13" customHeight="1">
      <c r="B22" s="104"/>
    </row>
    <row r="23" spans="1:2" ht="13" customHeight="1">
      <c r="B23" s="104"/>
    </row>
    <row r="24" spans="1:2" ht="13" customHeight="1">
      <c r="B24" s="104"/>
    </row>
    <row r="25" spans="1:2" ht="13" customHeight="1">
      <c r="B25" s="104"/>
    </row>
    <row r="26" spans="1:2" ht="13" customHeight="1">
      <c r="B26" s="104"/>
    </row>
    <row r="27" spans="1:2" ht="13" customHeight="1">
      <c r="B27" s="104"/>
    </row>
    <row r="28" spans="1:2" ht="13" customHeight="1">
      <c r="B28" s="104"/>
    </row>
    <row r="29" spans="1:2" ht="13" customHeight="1">
      <c r="B29" s="104"/>
    </row>
    <row r="30" spans="1:2" ht="13" customHeight="1">
      <c r="B30" s="104"/>
    </row>
    <row r="81" spans="1:1" ht="13" customHeight="1">
      <c r="A81" s="56"/>
    </row>
  </sheetData>
  <phoneticPr fontId="20"/>
  <printOptions horizontalCentered="1"/>
  <pageMargins left="0.78740157480314965" right="0.27559055118110237" top="0.59055118110236227" bottom="0.78740157480314965" header="0.51181102362204722" footer="0.51181102362204722"/>
  <pageSetup paperSize="9" orientation="portrait" cellComments="asDisplayed"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C81"/>
  <sheetViews>
    <sheetView showZeros="0" view="pageBreakPreview" zoomScale="75" zoomScaleNormal="90" zoomScaleSheetLayoutView="75" workbookViewId="0">
      <selection activeCell="G21" sqref="G21:I21"/>
    </sheetView>
  </sheetViews>
  <sheetFormatPr defaultRowHeight="13"/>
  <cols>
    <col min="1" max="1" width="1.7265625" style="42" customWidth="1"/>
    <col min="2" max="2" width="13.26953125" style="42" customWidth="1"/>
    <col min="3" max="4" width="7.08984375" style="42" customWidth="1"/>
    <col min="5" max="5" width="13.6328125" style="42" customWidth="1"/>
    <col min="6" max="7" width="7.08984375" style="42" customWidth="1"/>
    <col min="8" max="8" width="13.6328125" style="42" customWidth="1"/>
    <col min="9" max="10" width="7.08984375" style="42" customWidth="1"/>
    <col min="11" max="11" width="13.6328125" style="42" customWidth="1"/>
    <col min="12" max="12" width="34.6328125" style="42" customWidth="1"/>
    <col min="13" max="13" width="4.453125" style="42" customWidth="1"/>
    <col min="14" max="33" width="9" style="42" customWidth="1"/>
  </cols>
  <sheetData>
    <row r="1" spans="1:81" s="60" customFormat="1" ht="23.25" customHeight="1">
      <c r="A1" s="64"/>
      <c r="B1" s="315" t="s">
        <v>100</v>
      </c>
      <c r="C1" s="315"/>
      <c r="D1" s="315"/>
      <c r="E1" s="315"/>
      <c r="F1" s="315"/>
      <c r="G1" s="445" t="s">
        <v>94</v>
      </c>
      <c r="H1" s="446"/>
      <c r="I1" s="446"/>
      <c r="J1" s="446"/>
      <c r="K1" s="446"/>
      <c r="L1" s="115"/>
      <c r="M1" s="115"/>
      <c r="N1" s="484" t="str">
        <f>IF((COUNTIF(M1:M53,"NG"))=0,"印刷ＯＫ","印刷ＮＧ")</f>
        <v>印刷ＯＫ</v>
      </c>
      <c r="O1" s="485"/>
      <c r="P1" s="115"/>
      <c r="Q1" s="115"/>
      <c r="R1" s="115"/>
      <c r="S1" s="115"/>
      <c r="T1" s="115"/>
      <c r="U1" s="115"/>
      <c r="V1" s="115"/>
      <c r="W1" s="115"/>
      <c r="X1" s="115"/>
      <c r="Y1" s="115"/>
      <c r="Z1" s="115"/>
      <c r="AA1" s="115"/>
      <c r="AB1" s="115"/>
      <c r="AC1" s="115"/>
      <c r="AD1" s="115"/>
      <c r="AE1" s="115"/>
      <c r="AF1" s="115"/>
      <c r="AG1" s="115"/>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row>
    <row r="2" spans="1:81" s="60" customFormat="1" ht="21" customHeight="1">
      <c r="A2" s="64"/>
      <c r="B2" s="315" t="s">
        <v>101</v>
      </c>
      <c r="C2" s="315"/>
      <c r="D2" s="315"/>
      <c r="E2" s="315"/>
      <c r="F2" s="315"/>
      <c r="G2" s="315"/>
      <c r="H2" s="315"/>
      <c r="I2" s="315"/>
      <c r="J2" s="315"/>
      <c r="K2" s="315"/>
      <c r="L2" s="115"/>
      <c r="M2" s="115"/>
      <c r="N2" s="486"/>
      <c r="O2" s="487"/>
      <c r="P2" s="115"/>
      <c r="Q2" s="115"/>
      <c r="R2" s="115"/>
      <c r="S2" s="115"/>
      <c r="T2" s="115"/>
      <c r="U2" s="115"/>
      <c r="V2" s="115"/>
      <c r="W2" s="115"/>
      <c r="X2" s="115"/>
      <c r="Y2" s="115"/>
      <c r="Z2" s="115"/>
      <c r="AA2" s="115"/>
      <c r="AB2" s="115"/>
      <c r="AC2" s="115"/>
      <c r="AD2" s="115"/>
      <c r="AE2" s="115"/>
      <c r="AF2" s="115"/>
      <c r="AG2" s="115"/>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row>
    <row r="3" spans="1:81" ht="39" customHeight="1">
      <c r="B3" s="447" t="s">
        <v>102</v>
      </c>
      <c r="C3" s="447"/>
      <c r="D3" s="447"/>
      <c r="E3" s="447"/>
      <c r="F3" s="447"/>
      <c r="G3" s="447"/>
      <c r="H3" s="447"/>
      <c r="I3" s="447"/>
      <c r="J3" s="447"/>
      <c r="K3" s="447"/>
      <c r="L3" s="95"/>
      <c r="M3" s="95"/>
      <c r="N3" s="95"/>
      <c r="O3" s="95"/>
      <c r="P3" s="107"/>
      <c r="Q3" s="107"/>
      <c r="R3" s="107"/>
      <c r="S3" s="107"/>
      <c r="T3" s="107"/>
      <c r="U3" s="107"/>
      <c r="V3" s="107"/>
      <c r="W3" s="107"/>
      <c r="X3" s="107"/>
      <c r="Y3" s="107"/>
      <c r="Z3" s="107"/>
      <c r="AA3" s="107"/>
      <c r="AB3" s="107"/>
      <c r="AC3" s="107"/>
      <c r="AD3" s="107"/>
      <c r="AE3" s="107"/>
      <c r="AF3" s="107"/>
      <c r="AG3" s="107"/>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row>
    <row r="4" spans="1:81" ht="21" customHeight="1">
      <c r="B4" s="488" t="s">
        <v>85</v>
      </c>
      <c r="C4" s="448" t="s">
        <v>103</v>
      </c>
      <c r="D4" s="449"/>
      <c r="E4" s="449"/>
      <c r="F4" s="449"/>
      <c r="G4" s="449"/>
      <c r="H4" s="450"/>
      <c r="I4" s="451" t="s">
        <v>104</v>
      </c>
      <c r="J4" s="452"/>
      <c r="K4" s="490" t="s">
        <v>105</v>
      </c>
      <c r="L4" s="95"/>
      <c r="M4" s="95"/>
      <c r="N4" s="95"/>
      <c r="O4" s="95"/>
      <c r="P4" s="107"/>
      <c r="Q4" s="107"/>
      <c r="R4" s="107"/>
      <c r="S4" s="107"/>
      <c r="T4" s="107"/>
      <c r="U4" s="107"/>
      <c r="V4" s="107"/>
      <c r="W4" s="107"/>
      <c r="X4" s="107"/>
      <c r="Y4" s="107"/>
      <c r="Z4" s="107"/>
      <c r="AA4" s="107"/>
      <c r="AB4" s="107"/>
      <c r="AC4" s="107"/>
      <c r="AD4" s="107"/>
      <c r="AE4" s="107"/>
      <c r="AF4" s="107"/>
      <c r="AG4" s="107"/>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row>
    <row r="5" spans="1:81" ht="21" customHeight="1">
      <c r="B5" s="489"/>
      <c r="C5" s="453" t="s">
        <v>106</v>
      </c>
      <c r="D5" s="454"/>
      <c r="E5" s="108" t="s">
        <v>107</v>
      </c>
      <c r="F5" s="453" t="s">
        <v>108</v>
      </c>
      <c r="G5" s="454"/>
      <c r="H5" s="108" t="s">
        <v>105</v>
      </c>
      <c r="I5" s="455" t="s">
        <v>109</v>
      </c>
      <c r="J5" s="456"/>
      <c r="K5" s="491"/>
      <c r="L5" s="95"/>
      <c r="M5" s="95"/>
      <c r="N5" s="95"/>
      <c r="O5" s="95"/>
      <c r="P5" s="107"/>
      <c r="Q5" s="107"/>
      <c r="R5" s="107"/>
      <c r="S5" s="107"/>
      <c r="T5" s="107"/>
      <c r="U5" s="107"/>
      <c r="V5" s="107"/>
      <c r="W5" s="107"/>
      <c r="X5" s="107"/>
      <c r="Y5" s="107"/>
      <c r="Z5" s="107"/>
      <c r="AA5" s="107"/>
      <c r="AB5" s="107"/>
      <c r="AC5" s="107"/>
      <c r="AD5" s="107"/>
      <c r="AE5" s="107"/>
      <c r="AF5" s="107"/>
      <c r="AG5" s="107"/>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row>
    <row r="6" spans="1:81" ht="65.25" customHeight="1">
      <c r="B6" s="105" t="s">
        <v>110</v>
      </c>
      <c r="C6" s="457"/>
      <c r="D6" s="458"/>
      <c r="E6" s="109"/>
      <c r="F6" s="459"/>
      <c r="G6" s="460"/>
      <c r="H6" s="111">
        <f>SUM(C6:G6)</f>
        <v>0</v>
      </c>
      <c r="I6" s="459"/>
      <c r="J6" s="460"/>
      <c r="K6" s="113">
        <f>SUM(H6,I6)</f>
        <v>0</v>
      </c>
      <c r="L6" s="95"/>
      <c r="M6" s="95"/>
      <c r="N6" s="95"/>
      <c r="O6" s="95"/>
      <c r="P6" s="107"/>
      <c r="Q6" s="107"/>
      <c r="R6" s="107"/>
      <c r="S6" s="107"/>
      <c r="T6" s="107"/>
      <c r="U6" s="107"/>
      <c r="V6" s="107"/>
      <c r="W6" s="107"/>
      <c r="X6" s="107"/>
      <c r="Y6" s="107"/>
      <c r="Z6" s="107"/>
      <c r="AA6" s="107"/>
      <c r="AB6" s="107"/>
      <c r="AC6" s="107"/>
      <c r="AD6" s="107"/>
      <c r="AE6" s="107"/>
      <c r="AF6" s="107"/>
      <c r="AG6" s="107"/>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row>
    <row r="7" spans="1:81" ht="66" customHeight="1">
      <c r="B7" s="106" t="s">
        <v>111</v>
      </c>
      <c r="C7" s="461"/>
      <c r="D7" s="462"/>
      <c r="E7" s="110"/>
      <c r="F7" s="463"/>
      <c r="G7" s="464"/>
      <c r="H7" s="112">
        <f>SUM(C7:G7)</f>
        <v>0</v>
      </c>
      <c r="I7" s="463"/>
      <c r="J7" s="464"/>
      <c r="K7" s="114">
        <f>SUM(H7,I7)</f>
        <v>0</v>
      </c>
      <c r="L7" s="95"/>
      <c r="M7" s="95"/>
      <c r="N7" s="95"/>
      <c r="O7" s="95"/>
      <c r="P7" s="107"/>
      <c r="Q7" s="107"/>
      <c r="R7" s="107"/>
      <c r="S7" s="107"/>
      <c r="T7" s="107"/>
      <c r="U7" s="107"/>
      <c r="V7" s="107"/>
      <c r="W7" s="107"/>
      <c r="X7" s="107"/>
      <c r="Y7" s="107"/>
      <c r="Z7" s="107"/>
      <c r="AA7" s="107"/>
      <c r="AB7" s="107"/>
      <c r="AC7" s="107"/>
      <c r="AD7" s="107"/>
      <c r="AE7" s="107"/>
      <c r="AF7" s="107"/>
      <c r="AG7" s="107"/>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row>
    <row r="8" spans="1:81">
      <c r="B8" s="465"/>
      <c r="C8" s="465"/>
      <c r="D8" s="465"/>
      <c r="E8" s="465"/>
      <c r="F8" s="465"/>
      <c r="G8" s="465"/>
      <c r="H8" s="465"/>
      <c r="I8" s="465"/>
      <c r="J8" s="465"/>
      <c r="K8" s="465"/>
      <c r="L8" s="95"/>
      <c r="M8" s="95"/>
      <c r="N8" s="95"/>
      <c r="O8" s="95"/>
      <c r="P8" s="107"/>
      <c r="Q8" s="107"/>
      <c r="R8" s="107"/>
      <c r="S8" s="107"/>
      <c r="T8" s="107"/>
      <c r="U8" s="107"/>
      <c r="V8" s="107"/>
      <c r="W8" s="107"/>
      <c r="X8" s="107"/>
      <c r="Y8" s="107"/>
      <c r="Z8" s="107"/>
      <c r="AA8" s="107"/>
      <c r="AB8" s="107"/>
      <c r="AC8" s="107"/>
      <c r="AD8" s="107"/>
      <c r="AE8" s="107"/>
      <c r="AF8" s="107"/>
      <c r="AG8" s="107"/>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row>
    <row r="9" spans="1:81">
      <c r="B9" s="466" t="s">
        <v>75</v>
      </c>
      <c r="C9" s="466"/>
      <c r="D9" s="466"/>
      <c r="E9" s="466"/>
      <c r="F9" s="466"/>
      <c r="G9" s="466"/>
      <c r="H9" s="466"/>
      <c r="I9" s="466"/>
      <c r="J9" s="466"/>
      <c r="K9" s="466"/>
      <c r="L9" s="95"/>
      <c r="M9" s="95"/>
      <c r="N9" s="95"/>
      <c r="O9" s="95"/>
      <c r="P9" s="107"/>
      <c r="Q9" s="107"/>
      <c r="R9" s="107"/>
      <c r="S9" s="107"/>
      <c r="T9" s="107"/>
      <c r="U9" s="107"/>
      <c r="V9" s="107"/>
      <c r="W9" s="107"/>
      <c r="X9" s="107"/>
      <c r="Y9" s="107"/>
      <c r="Z9" s="107"/>
      <c r="AA9" s="107"/>
      <c r="AB9" s="107"/>
      <c r="AC9" s="107"/>
      <c r="AD9" s="107"/>
      <c r="AE9" s="107"/>
      <c r="AF9" s="107"/>
      <c r="AG9" s="107"/>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row>
    <row r="10" spans="1:81" ht="20.25" customHeight="1">
      <c r="B10" s="467" t="s">
        <v>112</v>
      </c>
      <c r="C10" s="467"/>
      <c r="D10" s="467"/>
      <c r="E10" s="467"/>
      <c r="F10" s="467"/>
      <c r="G10" s="467"/>
      <c r="H10" s="467"/>
      <c r="I10" s="467"/>
      <c r="J10" s="467"/>
      <c r="K10" s="467"/>
      <c r="L10" s="95"/>
      <c r="M10" s="95"/>
      <c r="N10" s="95"/>
      <c r="O10" s="95"/>
      <c r="P10" s="107"/>
      <c r="Q10" s="107"/>
      <c r="R10" s="107"/>
      <c r="S10" s="107"/>
      <c r="T10" s="107"/>
      <c r="U10" s="107"/>
      <c r="V10" s="107"/>
      <c r="W10" s="107"/>
      <c r="X10" s="107"/>
      <c r="Y10" s="107"/>
      <c r="Z10" s="107"/>
      <c r="AA10" s="107"/>
      <c r="AB10" s="107"/>
      <c r="AC10" s="107"/>
      <c r="AD10" s="107"/>
      <c r="AE10" s="107"/>
      <c r="AF10" s="107"/>
      <c r="AG10" s="107"/>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row>
    <row r="11" spans="1:81" ht="15" customHeight="1">
      <c r="B11" s="468"/>
      <c r="C11" s="468"/>
      <c r="D11" s="468"/>
      <c r="E11" s="468"/>
      <c r="F11" s="468"/>
      <c r="G11" s="468"/>
      <c r="H11" s="468"/>
      <c r="I11" s="468"/>
      <c r="J11" s="468"/>
      <c r="K11" s="468"/>
      <c r="L11" s="95"/>
      <c r="M11" s="95"/>
      <c r="N11" s="95"/>
      <c r="O11" s="95"/>
      <c r="P11" s="107"/>
      <c r="Q11" s="107"/>
      <c r="R11" s="107"/>
      <c r="S11" s="107"/>
      <c r="T11" s="107"/>
      <c r="U11" s="107"/>
      <c r="V11" s="107"/>
      <c r="W11" s="107"/>
      <c r="X11" s="107"/>
      <c r="Y11" s="107"/>
      <c r="Z11" s="107"/>
      <c r="AA11" s="107"/>
      <c r="AB11" s="107"/>
      <c r="AC11" s="107"/>
      <c r="AD11" s="107"/>
      <c r="AE11" s="107"/>
      <c r="AF11" s="107"/>
      <c r="AG11" s="107"/>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row>
    <row r="12" spans="1:81" ht="39" customHeight="1">
      <c r="B12" s="469" t="s">
        <v>113</v>
      </c>
      <c r="C12" s="469"/>
      <c r="D12" s="469"/>
      <c r="E12" s="469"/>
      <c r="F12" s="469"/>
      <c r="G12" s="469"/>
      <c r="H12" s="469"/>
      <c r="I12" s="469"/>
      <c r="J12" s="469"/>
      <c r="K12" s="469"/>
      <c r="L12" s="95"/>
      <c r="M12" s="95"/>
      <c r="N12" s="95"/>
      <c r="O12" s="95"/>
      <c r="P12" s="107"/>
      <c r="Q12" s="107"/>
      <c r="R12" s="107"/>
      <c r="S12" s="107"/>
      <c r="T12" s="107"/>
      <c r="U12" s="107"/>
      <c r="V12" s="107"/>
      <c r="W12" s="107"/>
      <c r="X12" s="107"/>
      <c r="Y12" s="107"/>
      <c r="Z12" s="107"/>
      <c r="AA12" s="107"/>
      <c r="AB12" s="107"/>
      <c r="AC12" s="107"/>
      <c r="AD12" s="107"/>
      <c r="AE12" s="107"/>
      <c r="AF12" s="107"/>
      <c r="AG12" s="107"/>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row>
    <row r="13" spans="1:81" ht="26.25" customHeight="1">
      <c r="B13" s="470" t="s">
        <v>52</v>
      </c>
      <c r="C13" s="471"/>
      <c r="D13" s="471" t="s">
        <v>115</v>
      </c>
      <c r="E13" s="471"/>
      <c r="F13" s="471"/>
      <c r="G13" s="471" t="s">
        <v>80</v>
      </c>
      <c r="H13" s="471"/>
      <c r="I13" s="471"/>
      <c r="J13" s="471" t="s">
        <v>105</v>
      </c>
      <c r="K13" s="472"/>
      <c r="L13" s="95"/>
      <c r="M13" s="95"/>
      <c r="N13" s="95"/>
      <c r="O13" s="95"/>
      <c r="P13" s="107"/>
      <c r="Q13" s="107"/>
      <c r="R13" s="107"/>
      <c r="S13" s="107"/>
      <c r="T13" s="107"/>
      <c r="U13" s="107"/>
      <c r="V13" s="107"/>
      <c r="W13" s="107"/>
      <c r="X13" s="107"/>
      <c r="Y13" s="107"/>
      <c r="Z13" s="107"/>
      <c r="AA13" s="107"/>
      <c r="AB13" s="107"/>
      <c r="AC13" s="107"/>
      <c r="AD13" s="107"/>
      <c r="AE13" s="107"/>
      <c r="AF13" s="107"/>
      <c r="AG13" s="107"/>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row>
    <row r="14" spans="1:81" ht="15" customHeight="1">
      <c r="B14" s="473"/>
      <c r="C14" s="474"/>
      <c r="D14" s="475"/>
      <c r="E14" s="476"/>
      <c r="F14" s="477"/>
      <c r="G14" s="475"/>
      <c r="H14" s="476"/>
      <c r="I14" s="477"/>
      <c r="J14" s="478">
        <f t="shared" ref="J14:J49" si="0">SUM(B14:I14)</f>
        <v>0</v>
      </c>
      <c r="K14" s="479"/>
      <c r="L14" s="95"/>
      <c r="M14" s="95"/>
      <c r="N14" s="95"/>
      <c r="O14" s="95"/>
      <c r="P14" s="107"/>
      <c r="Q14" s="107"/>
      <c r="R14" s="107"/>
      <c r="S14" s="107"/>
      <c r="T14" s="107"/>
      <c r="U14" s="107"/>
      <c r="V14" s="107"/>
      <c r="W14" s="107"/>
      <c r="X14" s="107"/>
      <c r="Y14" s="107"/>
      <c r="Z14" s="107"/>
      <c r="AA14" s="107"/>
      <c r="AB14" s="107"/>
      <c r="AC14" s="107"/>
      <c r="AD14" s="107"/>
      <c r="AE14" s="107"/>
      <c r="AF14" s="107"/>
      <c r="AG14" s="107"/>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row>
    <row r="15" spans="1:81" ht="15" customHeight="1">
      <c r="B15" s="473"/>
      <c r="C15" s="474"/>
      <c r="D15" s="475"/>
      <c r="E15" s="476"/>
      <c r="F15" s="477"/>
      <c r="G15" s="475"/>
      <c r="H15" s="476"/>
      <c r="I15" s="477"/>
      <c r="J15" s="480">
        <f t="shared" si="0"/>
        <v>0</v>
      </c>
      <c r="K15" s="481"/>
      <c r="L15" s="95"/>
      <c r="M15" s="95"/>
      <c r="N15" s="95"/>
      <c r="O15" s="95"/>
      <c r="P15" s="107"/>
      <c r="Q15" s="107"/>
      <c r="R15" s="107"/>
      <c r="S15" s="107"/>
      <c r="T15" s="107"/>
      <c r="U15" s="107"/>
      <c r="V15" s="107"/>
      <c r="W15" s="107"/>
      <c r="X15" s="107"/>
      <c r="Y15" s="107"/>
      <c r="Z15" s="107"/>
      <c r="AA15" s="107"/>
      <c r="AB15" s="107"/>
      <c r="AC15" s="107"/>
      <c r="AD15" s="107"/>
      <c r="AE15" s="107"/>
      <c r="AF15" s="107"/>
      <c r="AG15" s="107"/>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row>
    <row r="16" spans="1:81" ht="15" customHeight="1">
      <c r="B16" s="473"/>
      <c r="C16" s="474"/>
      <c r="D16" s="475"/>
      <c r="E16" s="476"/>
      <c r="F16" s="477"/>
      <c r="G16" s="475"/>
      <c r="H16" s="476"/>
      <c r="I16" s="477"/>
      <c r="J16" s="480">
        <f t="shared" si="0"/>
        <v>0</v>
      </c>
      <c r="K16" s="481"/>
      <c r="L16" s="95"/>
      <c r="M16" s="95"/>
      <c r="N16" s="95"/>
      <c r="O16" s="95"/>
      <c r="P16" s="107"/>
      <c r="Q16" s="107"/>
      <c r="R16" s="107"/>
      <c r="S16" s="107"/>
      <c r="T16" s="107"/>
      <c r="U16" s="107"/>
      <c r="V16" s="107"/>
      <c r="W16" s="107"/>
      <c r="X16" s="107"/>
      <c r="Y16" s="107"/>
      <c r="Z16" s="107"/>
      <c r="AA16" s="107"/>
      <c r="AB16" s="107"/>
      <c r="AC16" s="107"/>
      <c r="AD16" s="107"/>
      <c r="AE16" s="107"/>
      <c r="AF16" s="107"/>
      <c r="AG16" s="107"/>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row>
    <row r="17" spans="2:81" ht="15" customHeight="1">
      <c r="B17" s="473"/>
      <c r="C17" s="474"/>
      <c r="D17" s="475"/>
      <c r="E17" s="476"/>
      <c r="F17" s="477"/>
      <c r="G17" s="475"/>
      <c r="H17" s="476"/>
      <c r="I17" s="477"/>
      <c r="J17" s="480">
        <f t="shared" si="0"/>
        <v>0</v>
      </c>
      <c r="K17" s="481"/>
      <c r="L17" s="95"/>
      <c r="M17" s="95"/>
      <c r="N17" s="95"/>
      <c r="O17" s="95"/>
      <c r="P17" s="107"/>
      <c r="Q17" s="107"/>
      <c r="R17" s="107"/>
      <c r="S17" s="107"/>
      <c r="T17" s="107"/>
      <c r="U17" s="107"/>
      <c r="V17" s="107"/>
      <c r="W17" s="107"/>
      <c r="X17" s="107"/>
      <c r="Y17" s="107"/>
      <c r="Z17" s="107"/>
      <c r="AA17" s="107"/>
      <c r="AB17" s="107"/>
      <c r="AC17" s="107"/>
      <c r="AD17" s="107"/>
      <c r="AE17" s="107"/>
      <c r="AF17" s="107"/>
      <c r="AG17" s="107"/>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row>
    <row r="18" spans="2:81" ht="15" customHeight="1">
      <c r="B18" s="473"/>
      <c r="C18" s="474"/>
      <c r="D18" s="475"/>
      <c r="E18" s="476"/>
      <c r="F18" s="477"/>
      <c r="G18" s="475"/>
      <c r="H18" s="476"/>
      <c r="I18" s="477"/>
      <c r="J18" s="480">
        <f t="shared" si="0"/>
        <v>0</v>
      </c>
      <c r="K18" s="481"/>
      <c r="L18" s="95"/>
      <c r="M18" s="95"/>
      <c r="N18" s="95"/>
      <c r="O18" s="95"/>
      <c r="P18" s="107"/>
      <c r="Q18" s="107"/>
      <c r="R18" s="107"/>
      <c r="S18" s="107"/>
      <c r="T18" s="107"/>
      <c r="U18" s="107"/>
      <c r="V18" s="107"/>
      <c r="W18" s="107"/>
      <c r="X18" s="107"/>
      <c r="Y18" s="107"/>
      <c r="Z18" s="107"/>
      <c r="AA18" s="107"/>
      <c r="AB18" s="107"/>
      <c r="AC18" s="107"/>
      <c r="AD18" s="107"/>
      <c r="AE18" s="107"/>
      <c r="AF18" s="107"/>
      <c r="AG18" s="107"/>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row>
    <row r="19" spans="2:81" ht="15" customHeight="1">
      <c r="B19" s="473"/>
      <c r="C19" s="474"/>
      <c r="D19" s="475"/>
      <c r="E19" s="476"/>
      <c r="F19" s="477"/>
      <c r="G19" s="475"/>
      <c r="H19" s="476"/>
      <c r="I19" s="477"/>
      <c r="J19" s="480">
        <f t="shared" si="0"/>
        <v>0</v>
      </c>
      <c r="K19" s="481"/>
      <c r="L19" s="95"/>
      <c r="M19" s="95"/>
      <c r="N19" s="95"/>
      <c r="O19" s="95"/>
      <c r="P19" s="107"/>
      <c r="Q19" s="107"/>
      <c r="R19" s="107"/>
      <c r="S19" s="107"/>
      <c r="T19" s="107"/>
      <c r="U19" s="107"/>
      <c r="V19" s="107"/>
      <c r="W19" s="107"/>
      <c r="X19" s="107"/>
      <c r="Y19" s="107"/>
      <c r="Z19" s="107"/>
      <c r="AA19" s="107"/>
      <c r="AB19" s="107"/>
      <c r="AC19" s="107"/>
      <c r="AD19" s="107"/>
      <c r="AE19" s="107"/>
      <c r="AF19" s="107"/>
      <c r="AG19" s="107"/>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row>
    <row r="20" spans="2:81" ht="15" customHeight="1">
      <c r="B20" s="473"/>
      <c r="C20" s="474"/>
      <c r="D20" s="475"/>
      <c r="E20" s="476"/>
      <c r="F20" s="477"/>
      <c r="G20" s="475"/>
      <c r="H20" s="476"/>
      <c r="I20" s="477"/>
      <c r="J20" s="480">
        <f t="shared" si="0"/>
        <v>0</v>
      </c>
      <c r="K20" s="481"/>
      <c r="L20" s="95"/>
      <c r="M20" s="95"/>
      <c r="N20" s="95"/>
      <c r="O20" s="95"/>
      <c r="P20" s="107"/>
      <c r="Q20" s="107"/>
      <c r="R20" s="107"/>
      <c r="S20" s="107"/>
      <c r="T20" s="107"/>
      <c r="U20" s="107"/>
      <c r="V20" s="107"/>
      <c r="W20" s="107"/>
      <c r="X20" s="107"/>
      <c r="Y20" s="107"/>
      <c r="Z20" s="107"/>
      <c r="AA20" s="107"/>
      <c r="AB20" s="107"/>
      <c r="AC20" s="107"/>
      <c r="AD20" s="107"/>
      <c r="AE20" s="107"/>
      <c r="AF20" s="107"/>
      <c r="AG20" s="107"/>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row>
    <row r="21" spans="2:81" ht="15" customHeight="1">
      <c r="B21" s="473"/>
      <c r="C21" s="474"/>
      <c r="D21" s="475"/>
      <c r="E21" s="476"/>
      <c r="F21" s="477"/>
      <c r="G21" s="475"/>
      <c r="H21" s="476"/>
      <c r="I21" s="477"/>
      <c r="J21" s="480">
        <f t="shared" si="0"/>
        <v>0</v>
      </c>
      <c r="K21" s="481"/>
      <c r="L21" s="95"/>
      <c r="M21" s="95"/>
      <c r="N21" s="95"/>
      <c r="O21" s="95"/>
      <c r="P21" s="107"/>
      <c r="Q21" s="107"/>
      <c r="R21" s="107"/>
      <c r="S21" s="107"/>
      <c r="T21" s="107"/>
      <c r="U21" s="107"/>
      <c r="V21" s="107"/>
      <c r="W21" s="107"/>
      <c r="X21" s="107"/>
      <c r="Y21" s="107"/>
      <c r="Z21" s="107"/>
      <c r="AA21" s="107"/>
      <c r="AB21" s="107"/>
      <c r="AC21" s="107"/>
      <c r="AD21" s="107"/>
      <c r="AE21" s="107"/>
      <c r="AF21" s="107"/>
      <c r="AG21" s="107"/>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row>
    <row r="22" spans="2:81" ht="15" customHeight="1">
      <c r="B22" s="473"/>
      <c r="C22" s="474"/>
      <c r="D22" s="475"/>
      <c r="E22" s="476"/>
      <c r="F22" s="477"/>
      <c r="G22" s="475"/>
      <c r="H22" s="476"/>
      <c r="I22" s="477"/>
      <c r="J22" s="480">
        <f t="shared" si="0"/>
        <v>0</v>
      </c>
      <c r="K22" s="481"/>
      <c r="L22" s="95"/>
      <c r="M22" s="95"/>
      <c r="N22" s="95"/>
      <c r="O22" s="95"/>
      <c r="P22" s="107"/>
      <c r="Q22" s="107"/>
      <c r="R22" s="107"/>
      <c r="S22" s="107"/>
      <c r="T22" s="107"/>
      <c r="U22" s="107"/>
      <c r="V22" s="107"/>
      <c r="W22" s="107"/>
      <c r="X22" s="107"/>
      <c r="Y22" s="107"/>
      <c r="Z22" s="107"/>
      <c r="AA22" s="107"/>
      <c r="AB22" s="107"/>
      <c r="AC22" s="107"/>
      <c r="AD22" s="107"/>
      <c r="AE22" s="107"/>
      <c r="AF22" s="107"/>
      <c r="AG22" s="107"/>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row>
    <row r="23" spans="2:81" ht="15" customHeight="1">
      <c r="B23" s="473"/>
      <c r="C23" s="474"/>
      <c r="D23" s="475"/>
      <c r="E23" s="476"/>
      <c r="F23" s="477"/>
      <c r="G23" s="475"/>
      <c r="H23" s="476"/>
      <c r="I23" s="477"/>
      <c r="J23" s="480">
        <f t="shared" si="0"/>
        <v>0</v>
      </c>
      <c r="K23" s="481"/>
      <c r="L23" s="95"/>
      <c r="M23" s="95"/>
      <c r="N23" s="95"/>
      <c r="O23" s="95"/>
      <c r="P23" s="107"/>
      <c r="Q23" s="107"/>
      <c r="R23" s="107"/>
      <c r="S23" s="107"/>
      <c r="T23" s="107"/>
      <c r="U23" s="107"/>
      <c r="V23" s="107"/>
      <c r="W23" s="107"/>
      <c r="X23" s="107"/>
      <c r="Y23" s="107"/>
      <c r="Z23" s="107"/>
      <c r="AA23" s="107"/>
      <c r="AB23" s="107"/>
      <c r="AC23" s="107"/>
      <c r="AD23" s="107"/>
      <c r="AE23" s="107"/>
      <c r="AF23" s="107"/>
      <c r="AG23" s="107"/>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row>
    <row r="24" spans="2:81" ht="15" customHeight="1">
      <c r="B24" s="473"/>
      <c r="C24" s="474"/>
      <c r="D24" s="475"/>
      <c r="E24" s="476"/>
      <c r="F24" s="477"/>
      <c r="G24" s="475"/>
      <c r="H24" s="476"/>
      <c r="I24" s="477"/>
      <c r="J24" s="480">
        <f t="shared" si="0"/>
        <v>0</v>
      </c>
      <c r="K24" s="481"/>
      <c r="L24" s="95"/>
      <c r="M24" s="95"/>
      <c r="N24" s="95"/>
      <c r="O24" s="95"/>
      <c r="P24" s="107"/>
      <c r="Q24" s="107"/>
      <c r="R24" s="107"/>
      <c r="S24" s="107"/>
      <c r="T24" s="107"/>
      <c r="U24" s="107"/>
      <c r="V24" s="107"/>
      <c r="W24" s="107"/>
      <c r="X24" s="107"/>
      <c r="Y24" s="107"/>
      <c r="Z24" s="107"/>
      <c r="AA24" s="107"/>
      <c r="AB24" s="107"/>
      <c r="AC24" s="107"/>
      <c r="AD24" s="107"/>
      <c r="AE24" s="107"/>
      <c r="AF24" s="107"/>
      <c r="AG24" s="107"/>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row>
    <row r="25" spans="2:81" ht="15" customHeight="1">
      <c r="B25" s="473"/>
      <c r="C25" s="474"/>
      <c r="D25" s="475"/>
      <c r="E25" s="476"/>
      <c r="F25" s="477"/>
      <c r="G25" s="475"/>
      <c r="H25" s="476"/>
      <c r="I25" s="477"/>
      <c r="J25" s="480">
        <f t="shared" si="0"/>
        <v>0</v>
      </c>
      <c r="K25" s="481"/>
      <c r="L25" s="95"/>
      <c r="M25" s="95"/>
      <c r="N25" s="95"/>
      <c r="O25" s="95"/>
      <c r="P25" s="107"/>
      <c r="Q25" s="107"/>
      <c r="R25" s="107"/>
      <c r="S25" s="107"/>
      <c r="T25" s="107"/>
      <c r="U25" s="107"/>
      <c r="V25" s="107"/>
      <c r="W25" s="107"/>
      <c r="X25" s="107"/>
      <c r="Y25" s="107"/>
      <c r="Z25" s="107"/>
      <c r="AA25" s="107"/>
      <c r="AB25" s="107"/>
      <c r="AC25" s="107"/>
      <c r="AD25" s="107"/>
      <c r="AE25" s="107"/>
      <c r="AF25" s="107"/>
      <c r="AG25" s="107"/>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row>
    <row r="26" spans="2:81" ht="15" customHeight="1">
      <c r="B26" s="473"/>
      <c r="C26" s="474"/>
      <c r="D26" s="475"/>
      <c r="E26" s="476"/>
      <c r="F26" s="477"/>
      <c r="G26" s="475"/>
      <c r="H26" s="476"/>
      <c r="I26" s="477"/>
      <c r="J26" s="480">
        <f t="shared" si="0"/>
        <v>0</v>
      </c>
      <c r="K26" s="481"/>
      <c r="L26" s="95"/>
      <c r="M26" s="95"/>
      <c r="N26" s="95"/>
      <c r="O26" s="95"/>
      <c r="P26" s="107"/>
      <c r="Q26" s="107"/>
      <c r="R26" s="107"/>
      <c r="S26" s="107"/>
      <c r="T26" s="107"/>
      <c r="U26" s="107"/>
      <c r="V26" s="107"/>
      <c r="W26" s="107"/>
      <c r="X26" s="107"/>
      <c r="Y26" s="107"/>
      <c r="Z26" s="107"/>
      <c r="AA26" s="107"/>
      <c r="AB26" s="107"/>
      <c r="AC26" s="107"/>
      <c r="AD26" s="107"/>
      <c r="AE26" s="107"/>
      <c r="AF26" s="107"/>
      <c r="AG26" s="107"/>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row>
    <row r="27" spans="2:81" ht="15" customHeight="1">
      <c r="B27" s="473"/>
      <c r="C27" s="474"/>
      <c r="D27" s="475"/>
      <c r="E27" s="476"/>
      <c r="F27" s="477"/>
      <c r="G27" s="475"/>
      <c r="H27" s="476"/>
      <c r="I27" s="477"/>
      <c r="J27" s="480">
        <f t="shared" si="0"/>
        <v>0</v>
      </c>
      <c r="K27" s="481"/>
      <c r="L27" s="95"/>
      <c r="M27" s="95"/>
      <c r="N27" s="95"/>
      <c r="O27" s="95"/>
      <c r="P27" s="107"/>
      <c r="Q27" s="107"/>
      <c r="R27" s="107"/>
      <c r="S27" s="107"/>
      <c r="T27" s="107"/>
      <c r="U27" s="107"/>
      <c r="V27" s="107"/>
      <c r="W27" s="107"/>
      <c r="X27" s="107"/>
      <c r="Y27" s="107"/>
      <c r="Z27" s="107"/>
      <c r="AA27" s="107"/>
      <c r="AB27" s="107"/>
      <c r="AC27" s="107"/>
      <c r="AD27" s="107"/>
      <c r="AE27" s="107"/>
      <c r="AF27" s="107"/>
      <c r="AG27" s="107"/>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row>
    <row r="28" spans="2:81" ht="15" customHeight="1">
      <c r="B28" s="473"/>
      <c r="C28" s="474"/>
      <c r="D28" s="475"/>
      <c r="E28" s="476"/>
      <c r="F28" s="477"/>
      <c r="G28" s="475"/>
      <c r="H28" s="476"/>
      <c r="I28" s="477"/>
      <c r="J28" s="480">
        <f t="shared" si="0"/>
        <v>0</v>
      </c>
      <c r="K28" s="481"/>
      <c r="L28" s="95"/>
      <c r="M28" s="95"/>
      <c r="N28" s="95"/>
      <c r="O28" s="95"/>
      <c r="P28" s="107"/>
      <c r="Q28" s="107"/>
      <c r="R28" s="107"/>
      <c r="S28" s="107"/>
      <c r="T28" s="107"/>
      <c r="U28" s="107"/>
      <c r="V28" s="107"/>
      <c r="W28" s="107"/>
      <c r="X28" s="107"/>
      <c r="Y28" s="107"/>
      <c r="Z28" s="107"/>
      <c r="AA28" s="107"/>
      <c r="AB28" s="107"/>
      <c r="AC28" s="107"/>
      <c r="AD28" s="107"/>
      <c r="AE28" s="107"/>
      <c r="AF28" s="107"/>
      <c r="AG28" s="107"/>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row>
    <row r="29" spans="2:81" ht="15" customHeight="1">
      <c r="B29" s="473"/>
      <c r="C29" s="474"/>
      <c r="D29" s="475"/>
      <c r="E29" s="476"/>
      <c r="F29" s="477"/>
      <c r="G29" s="475"/>
      <c r="H29" s="476"/>
      <c r="I29" s="477"/>
      <c r="J29" s="480">
        <f t="shared" si="0"/>
        <v>0</v>
      </c>
      <c r="K29" s="481"/>
      <c r="L29" s="95"/>
      <c r="M29" s="95"/>
      <c r="N29" s="95"/>
      <c r="O29" s="95"/>
      <c r="P29" s="107"/>
      <c r="Q29" s="107"/>
      <c r="R29" s="107"/>
      <c r="S29" s="107"/>
      <c r="T29" s="107"/>
      <c r="U29" s="107"/>
      <c r="V29" s="107"/>
      <c r="W29" s="107"/>
      <c r="X29" s="107"/>
      <c r="Y29" s="107"/>
      <c r="Z29" s="107"/>
      <c r="AA29" s="107"/>
      <c r="AB29" s="107"/>
      <c r="AC29" s="107"/>
      <c r="AD29" s="107"/>
      <c r="AE29" s="107"/>
      <c r="AF29" s="107"/>
      <c r="AG29" s="107"/>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row>
    <row r="30" spans="2:81" ht="15" customHeight="1">
      <c r="B30" s="473"/>
      <c r="C30" s="474"/>
      <c r="D30" s="475"/>
      <c r="E30" s="476"/>
      <c r="F30" s="477"/>
      <c r="G30" s="475"/>
      <c r="H30" s="476"/>
      <c r="I30" s="477"/>
      <c r="J30" s="480">
        <f t="shared" si="0"/>
        <v>0</v>
      </c>
      <c r="K30" s="481"/>
      <c r="L30" s="95"/>
      <c r="M30" s="95"/>
      <c r="N30" s="95"/>
      <c r="O30" s="95"/>
      <c r="P30" s="107"/>
      <c r="Q30" s="107"/>
      <c r="R30" s="107"/>
      <c r="S30" s="107"/>
      <c r="T30" s="107"/>
      <c r="U30" s="107"/>
      <c r="V30" s="107"/>
      <c r="W30" s="107"/>
      <c r="X30" s="107"/>
      <c r="Y30" s="107"/>
      <c r="Z30" s="107"/>
      <c r="AA30" s="107"/>
      <c r="AB30" s="107"/>
      <c r="AC30" s="107"/>
      <c r="AD30" s="107"/>
      <c r="AE30" s="107"/>
      <c r="AF30" s="107"/>
      <c r="AG30" s="107"/>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row>
    <row r="31" spans="2:81" ht="15" customHeight="1">
      <c r="B31" s="473"/>
      <c r="C31" s="474"/>
      <c r="D31" s="475"/>
      <c r="E31" s="476"/>
      <c r="F31" s="477"/>
      <c r="G31" s="475"/>
      <c r="H31" s="476"/>
      <c r="I31" s="477"/>
      <c r="J31" s="480">
        <f t="shared" si="0"/>
        <v>0</v>
      </c>
      <c r="K31" s="481"/>
      <c r="L31" s="95"/>
      <c r="M31" s="95"/>
      <c r="N31" s="95"/>
      <c r="O31" s="95"/>
      <c r="P31" s="107"/>
      <c r="Q31" s="107"/>
      <c r="R31" s="107"/>
      <c r="S31" s="107"/>
      <c r="T31" s="107"/>
      <c r="U31" s="107"/>
      <c r="V31" s="107"/>
      <c r="W31" s="107"/>
      <c r="X31" s="107"/>
      <c r="Y31" s="107"/>
      <c r="Z31" s="107"/>
      <c r="AA31" s="107"/>
      <c r="AB31" s="107"/>
      <c r="AC31" s="107"/>
      <c r="AD31" s="107"/>
      <c r="AE31" s="107"/>
      <c r="AF31" s="107"/>
      <c r="AG31" s="107"/>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row>
    <row r="32" spans="2:81" ht="15" customHeight="1">
      <c r="B32" s="473"/>
      <c r="C32" s="474"/>
      <c r="D32" s="475"/>
      <c r="E32" s="476"/>
      <c r="F32" s="477"/>
      <c r="G32" s="475"/>
      <c r="H32" s="476"/>
      <c r="I32" s="477"/>
      <c r="J32" s="480">
        <f t="shared" si="0"/>
        <v>0</v>
      </c>
      <c r="K32" s="481"/>
      <c r="L32" s="95"/>
      <c r="M32" s="95"/>
      <c r="N32" s="95"/>
      <c r="O32" s="95"/>
      <c r="P32" s="107"/>
      <c r="Q32" s="107"/>
      <c r="R32" s="107"/>
      <c r="S32" s="107"/>
      <c r="T32" s="107"/>
      <c r="U32" s="107"/>
      <c r="V32" s="107"/>
      <c r="W32" s="107"/>
      <c r="X32" s="107"/>
      <c r="Y32" s="107"/>
      <c r="Z32" s="107"/>
      <c r="AA32" s="107"/>
      <c r="AB32" s="107"/>
      <c r="AC32" s="107"/>
      <c r="AD32" s="107"/>
      <c r="AE32" s="107"/>
      <c r="AF32" s="107"/>
      <c r="AG32" s="107"/>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row>
    <row r="33" spans="2:81" ht="15" customHeight="1">
      <c r="B33" s="473"/>
      <c r="C33" s="474"/>
      <c r="D33" s="475"/>
      <c r="E33" s="476"/>
      <c r="F33" s="477"/>
      <c r="G33" s="475"/>
      <c r="H33" s="476"/>
      <c r="I33" s="477"/>
      <c r="J33" s="480">
        <f t="shared" si="0"/>
        <v>0</v>
      </c>
      <c r="K33" s="481"/>
      <c r="L33" s="95"/>
      <c r="M33" s="95"/>
      <c r="N33" s="95"/>
      <c r="O33" s="95"/>
      <c r="P33" s="107"/>
      <c r="Q33" s="107"/>
      <c r="R33" s="107"/>
      <c r="S33" s="107"/>
      <c r="T33" s="107"/>
      <c r="U33" s="107"/>
      <c r="V33" s="107"/>
      <c r="W33" s="107"/>
      <c r="X33" s="107"/>
      <c r="Y33" s="107"/>
      <c r="Z33" s="107"/>
      <c r="AA33" s="107"/>
      <c r="AB33" s="107"/>
      <c r="AC33" s="107"/>
      <c r="AD33" s="107"/>
      <c r="AE33" s="107"/>
      <c r="AF33" s="107"/>
      <c r="AG33" s="107"/>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row>
    <row r="34" spans="2:81" ht="15" customHeight="1">
      <c r="B34" s="473"/>
      <c r="C34" s="474"/>
      <c r="D34" s="475"/>
      <c r="E34" s="476"/>
      <c r="F34" s="477"/>
      <c r="G34" s="475"/>
      <c r="H34" s="476"/>
      <c r="I34" s="477"/>
      <c r="J34" s="480">
        <f t="shared" si="0"/>
        <v>0</v>
      </c>
      <c r="K34" s="481"/>
      <c r="L34" s="95"/>
      <c r="M34" s="95"/>
      <c r="N34" s="95"/>
      <c r="O34" s="95"/>
      <c r="P34" s="107"/>
      <c r="Q34" s="107"/>
      <c r="R34" s="107"/>
      <c r="S34" s="107"/>
      <c r="T34" s="107"/>
      <c r="U34" s="107"/>
      <c r="V34" s="107"/>
      <c r="W34" s="107"/>
      <c r="X34" s="107"/>
      <c r="Y34" s="107"/>
      <c r="Z34" s="107"/>
      <c r="AA34" s="107"/>
      <c r="AB34" s="107"/>
      <c r="AC34" s="107"/>
      <c r="AD34" s="107"/>
      <c r="AE34" s="107"/>
      <c r="AF34" s="107"/>
      <c r="AG34" s="107"/>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row>
    <row r="35" spans="2:81" ht="15" customHeight="1">
      <c r="B35" s="473"/>
      <c r="C35" s="474"/>
      <c r="D35" s="475"/>
      <c r="E35" s="476"/>
      <c r="F35" s="477"/>
      <c r="G35" s="475"/>
      <c r="H35" s="476"/>
      <c r="I35" s="477"/>
      <c r="J35" s="480">
        <f t="shared" si="0"/>
        <v>0</v>
      </c>
      <c r="K35" s="481"/>
      <c r="L35" s="95"/>
      <c r="M35" s="95"/>
      <c r="N35" s="95"/>
      <c r="O35" s="95"/>
      <c r="P35" s="107"/>
      <c r="Q35" s="107"/>
      <c r="R35" s="107"/>
      <c r="S35" s="107"/>
      <c r="T35" s="107"/>
      <c r="U35" s="107"/>
      <c r="V35" s="107"/>
      <c r="W35" s="107"/>
      <c r="X35" s="107"/>
      <c r="Y35" s="107"/>
      <c r="Z35" s="107"/>
      <c r="AA35" s="107"/>
      <c r="AB35" s="107"/>
      <c r="AC35" s="107"/>
      <c r="AD35" s="107"/>
      <c r="AE35" s="107"/>
      <c r="AF35" s="107"/>
      <c r="AG35" s="107"/>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row>
    <row r="36" spans="2:81" ht="15" customHeight="1">
      <c r="B36" s="473"/>
      <c r="C36" s="474"/>
      <c r="D36" s="475"/>
      <c r="E36" s="476"/>
      <c r="F36" s="477"/>
      <c r="G36" s="475"/>
      <c r="H36" s="476"/>
      <c r="I36" s="477"/>
      <c r="J36" s="480">
        <f t="shared" si="0"/>
        <v>0</v>
      </c>
      <c r="K36" s="481"/>
      <c r="L36" s="95"/>
      <c r="M36" s="95"/>
      <c r="N36" s="95"/>
      <c r="O36" s="95"/>
      <c r="P36" s="107"/>
      <c r="Q36" s="107"/>
      <c r="R36" s="107"/>
      <c r="S36" s="107"/>
      <c r="T36" s="107"/>
      <c r="U36" s="107"/>
      <c r="V36" s="107"/>
      <c r="W36" s="107"/>
      <c r="X36" s="107"/>
      <c r="Y36" s="107"/>
      <c r="Z36" s="107"/>
      <c r="AA36" s="107"/>
      <c r="AB36" s="107"/>
      <c r="AC36" s="107"/>
      <c r="AD36" s="107"/>
      <c r="AE36" s="107"/>
      <c r="AF36" s="107"/>
      <c r="AG36" s="107"/>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row>
    <row r="37" spans="2:81" ht="15" customHeight="1">
      <c r="B37" s="473"/>
      <c r="C37" s="474"/>
      <c r="D37" s="475"/>
      <c r="E37" s="476"/>
      <c r="F37" s="477"/>
      <c r="G37" s="475"/>
      <c r="H37" s="476"/>
      <c r="I37" s="477"/>
      <c r="J37" s="480">
        <f t="shared" si="0"/>
        <v>0</v>
      </c>
      <c r="K37" s="481"/>
      <c r="L37" s="95"/>
      <c r="M37" s="95"/>
      <c r="N37" s="95"/>
      <c r="O37" s="95"/>
      <c r="P37" s="107"/>
      <c r="Q37" s="107"/>
      <c r="R37" s="107"/>
      <c r="S37" s="107"/>
      <c r="T37" s="107"/>
      <c r="U37" s="107"/>
      <c r="V37" s="107"/>
      <c r="W37" s="107"/>
      <c r="X37" s="107"/>
      <c r="Y37" s="107"/>
      <c r="Z37" s="107"/>
      <c r="AA37" s="107"/>
      <c r="AB37" s="107"/>
      <c r="AC37" s="107"/>
      <c r="AD37" s="107"/>
      <c r="AE37" s="107"/>
      <c r="AF37" s="107"/>
      <c r="AG37" s="107"/>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row>
    <row r="38" spans="2:81" ht="15" customHeight="1">
      <c r="B38" s="473"/>
      <c r="C38" s="474"/>
      <c r="D38" s="475"/>
      <c r="E38" s="476"/>
      <c r="F38" s="477"/>
      <c r="G38" s="475"/>
      <c r="H38" s="476"/>
      <c r="I38" s="477"/>
      <c r="J38" s="480">
        <f t="shared" si="0"/>
        <v>0</v>
      </c>
      <c r="K38" s="481"/>
      <c r="L38" s="95"/>
      <c r="M38" s="95"/>
      <c r="N38" s="95"/>
      <c r="O38" s="95"/>
      <c r="P38" s="107"/>
      <c r="Q38" s="107"/>
      <c r="R38" s="107"/>
      <c r="S38" s="107"/>
      <c r="T38" s="107"/>
      <c r="U38" s="107"/>
      <c r="V38" s="107"/>
      <c r="W38" s="107"/>
      <c r="X38" s="107"/>
      <c r="Y38" s="107"/>
      <c r="Z38" s="107"/>
      <c r="AA38" s="107"/>
      <c r="AB38" s="107"/>
      <c r="AC38" s="107"/>
      <c r="AD38" s="107"/>
      <c r="AE38" s="107"/>
      <c r="AF38" s="107"/>
      <c r="AG38" s="107"/>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row>
    <row r="39" spans="2:81" ht="15" customHeight="1">
      <c r="B39" s="473"/>
      <c r="C39" s="474"/>
      <c r="D39" s="475"/>
      <c r="E39" s="476"/>
      <c r="F39" s="477"/>
      <c r="G39" s="475"/>
      <c r="H39" s="476"/>
      <c r="I39" s="477"/>
      <c r="J39" s="480">
        <f t="shared" si="0"/>
        <v>0</v>
      </c>
      <c r="K39" s="481"/>
      <c r="L39" s="95"/>
      <c r="M39" s="95"/>
      <c r="N39" s="95"/>
      <c r="O39" s="95"/>
      <c r="P39" s="107"/>
      <c r="Q39" s="107"/>
      <c r="R39" s="107"/>
      <c r="S39" s="107"/>
      <c r="T39" s="107"/>
      <c r="U39" s="107"/>
      <c r="V39" s="107"/>
      <c r="W39" s="107"/>
      <c r="X39" s="107"/>
      <c r="Y39" s="107"/>
      <c r="Z39" s="107"/>
      <c r="AA39" s="107"/>
      <c r="AB39" s="107"/>
      <c r="AC39" s="107"/>
      <c r="AD39" s="107"/>
      <c r="AE39" s="107"/>
      <c r="AF39" s="107"/>
      <c r="AG39" s="107"/>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row>
    <row r="40" spans="2:81" ht="15" customHeight="1">
      <c r="B40" s="473"/>
      <c r="C40" s="474"/>
      <c r="D40" s="475"/>
      <c r="E40" s="476"/>
      <c r="F40" s="477"/>
      <c r="G40" s="475"/>
      <c r="H40" s="476"/>
      <c r="I40" s="477"/>
      <c r="J40" s="480">
        <f t="shared" si="0"/>
        <v>0</v>
      </c>
      <c r="K40" s="481"/>
      <c r="L40" s="95"/>
      <c r="M40" s="95"/>
      <c r="N40" s="95"/>
      <c r="O40" s="95"/>
      <c r="P40" s="107"/>
      <c r="Q40" s="107"/>
      <c r="R40" s="107"/>
      <c r="S40" s="107"/>
      <c r="T40" s="107"/>
      <c r="U40" s="107"/>
      <c r="V40" s="107"/>
      <c r="W40" s="107"/>
      <c r="X40" s="107"/>
      <c r="Y40" s="107"/>
      <c r="Z40" s="107"/>
      <c r="AA40" s="107"/>
      <c r="AB40" s="107"/>
      <c r="AC40" s="107"/>
      <c r="AD40" s="107"/>
      <c r="AE40" s="107"/>
      <c r="AF40" s="107"/>
      <c r="AG40" s="107"/>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row>
    <row r="41" spans="2:81" ht="15" customHeight="1">
      <c r="B41" s="473"/>
      <c r="C41" s="474"/>
      <c r="D41" s="475"/>
      <c r="E41" s="476"/>
      <c r="F41" s="477"/>
      <c r="G41" s="475"/>
      <c r="H41" s="476"/>
      <c r="I41" s="477"/>
      <c r="J41" s="480">
        <f t="shared" si="0"/>
        <v>0</v>
      </c>
      <c r="K41" s="481"/>
      <c r="L41" s="95"/>
      <c r="M41" s="95"/>
      <c r="N41" s="95"/>
      <c r="O41" s="95"/>
      <c r="P41" s="107"/>
      <c r="Q41" s="107"/>
      <c r="R41" s="107"/>
      <c r="S41" s="107"/>
      <c r="T41" s="107"/>
      <c r="U41" s="107"/>
      <c r="V41" s="107"/>
      <c r="W41" s="107"/>
      <c r="X41" s="107"/>
      <c r="Y41" s="107"/>
      <c r="Z41" s="107"/>
      <c r="AA41" s="107"/>
      <c r="AB41" s="107"/>
      <c r="AC41" s="107"/>
      <c r="AD41" s="107"/>
      <c r="AE41" s="107"/>
      <c r="AF41" s="107"/>
      <c r="AG41" s="107"/>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row>
    <row r="42" spans="2:81" ht="15" customHeight="1">
      <c r="B42" s="473"/>
      <c r="C42" s="474"/>
      <c r="D42" s="475"/>
      <c r="E42" s="476"/>
      <c r="F42" s="477"/>
      <c r="G42" s="475"/>
      <c r="H42" s="476"/>
      <c r="I42" s="477"/>
      <c r="J42" s="480">
        <f t="shared" si="0"/>
        <v>0</v>
      </c>
      <c r="K42" s="481"/>
      <c r="L42" s="95"/>
      <c r="M42" s="95"/>
      <c r="N42" s="95"/>
      <c r="O42" s="95"/>
      <c r="P42" s="107"/>
      <c r="Q42" s="107"/>
      <c r="R42" s="107"/>
      <c r="S42" s="107"/>
      <c r="T42" s="107"/>
      <c r="U42" s="107"/>
      <c r="V42" s="107"/>
      <c r="W42" s="107"/>
      <c r="X42" s="107"/>
      <c r="Y42" s="107"/>
      <c r="Z42" s="107"/>
      <c r="AA42" s="107"/>
      <c r="AB42" s="107"/>
      <c r="AC42" s="107"/>
      <c r="AD42" s="107"/>
      <c r="AE42" s="107"/>
      <c r="AF42" s="107"/>
      <c r="AG42" s="107"/>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row>
    <row r="43" spans="2:81" ht="15" customHeight="1">
      <c r="B43" s="473"/>
      <c r="C43" s="474"/>
      <c r="D43" s="475"/>
      <c r="E43" s="476"/>
      <c r="F43" s="477"/>
      <c r="G43" s="475"/>
      <c r="H43" s="476"/>
      <c r="I43" s="477"/>
      <c r="J43" s="480">
        <f t="shared" si="0"/>
        <v>0</v>
      </c>
      <c r="K43" s="481"/>
      <c r="L43" s="95"/>
      <c r="M43" s="95"/>
      <c r="N43" s="95"/>
      <c r="O43" s="95"/>
      <c r="P43" s="107"/>
      <c r="Q43" s="107"/>
      <c r="R43" s="107"/>
      <c r="S43" s="107"/>
      <c r="T43" s="107"/>
      <c r="U43" s="107"/>
      <c r="V43" s="107"/>
      <c r="W43" s="107"/>
      <c r="X43" s="107"/>
      <c r="Y43" s="107"/>
      <c r="Z43" s="107"/>
      <c r="AA43" s="107"/>
      <c r="AB43" s="107"/>
      <c r="AC43" s="107"/>
      <c r="AD43" s="107"/>
      <c r="AE43" s="107"/>
      <c r="AF43" s="107"/>
      <c r="AG43" s="107"/>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row>
    <row r="44" spans="2:81" ht="15" customHeight="1">
      <c r="B44" s="473"/>
      <c r="C44" s="474"/>
      <c r="D44" s="475"/>
      <c r="E44" s="476"/>
      <c r="F44" s="477"/>
      <c r="G44" s="475"/>
      <c r="H44" s="476"/>
      <c r="I44" s="477"/>
      <c r="J44" s="480">
        <f t="shared" si="0"/>
        <v>0</v>
      </c>
      <c r="K44" s="481"/>
      <c r="L44" s="95"/>
      <c r="M44" s="95"/>
      <c r="N44" s="95"/>
      <c r="O44" s="95"/>
      <c r="P44" s="107"/>
      <c r="Q44" s="107"/>
      <c r="R44" s="107"/>
      <c r="S44" s="107"/>
      <c r="T44" s="107"/>
      <c r="U44" s="107"/>
      <c r="V44" s="107"/>
      <c r="W44" s="107"/>
      <c r="X44" s="107"/>
      <c r="Y44" s="107"/>
      <c r="Z44" s="107"/>
      <c r="AA44" s="107"/>
      <c r="AB44" s="107"/>
      <c r="AC44" s="107"/>
      <c r="AD44" s="107"/>
      <c r="AE44" s="107"/>
      <c r="AF44" s="107"/>
      <c r="AG44" s="107"/>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row>
    <row r="45" spans="2:81" ht="15" customHeight="1">
      <c r="B45" s="473"/>
      <c r="C45" s="474"/>
      <c r="D45" s="475"/>
      <c r="E45" s="476"/>
      <c r="F45" s="477"/>
      <c r="G45" s="475"/>
      <c r="H45" s="476"/>
      <c r="I45" s="477"/>
      <c r="J45" s="480">
        <f t="shared" si="0"/>
        <v>0</v>
      </c>
      <c r="K45" s="481"/>
      <c r="L45" s="95"/>
      <c r="M45" s="95"/>
      <c r="N45" s="95"/>
      <c r="O45" s="95"/>
      <c r="P45" s="107"/>
      <c r="Q45" s="107"/>
      <c r="R45" s="107"/>
      <c r="S45" s="107"/>
      <c r="T45" s="107"/>
      <c r="U45" s="107"/>
      <c r="V45" s="107"/>
      <c r="W45" s="107"/>
      <c r="X45" s="107"/>
      <c r="Y45" s="107"/>
      <c r="Z45" s="107"/>
      <c r="AA45" s="107"/>
      <c r="AB45" s="107"/>
      <c r="AC45" s="107"/>
      <c r="AD45" s="107"/>
      <c r="AE45" s="107"/>
      <c r="AF45" s="107"/>
      <c r="AG45" s="107"/>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row>
    <row r="46" spans="2:81" ht="15" customHeight="1">
      <c r="B46" s="473"/>
      <c r="C46" s="474"/>
      <c r="D46" s="475"/>
      <c r="E46" s="476"/>
      <c r="F46" s="477"/>
      <c r="G46" s="475"/>
      <c r="H46" s="476"/>
      <c r="I46" s="477"/>
      <c r="J46" s="480">
        <f t="shared" si="0"/>
        <v>0</v>
      </c>
      <c r="K46" s="481"/>
      <c r="L46" s="95"/>
      <c r="M46" s="95"/>
      <c r="N46" s="95"/>
      <c r="O46" s="95"/>
      <c r="P46" s="107"/>
      <c r="Q46" s="107"/>
      <c r="R46" s="107"/>
      <c r="S46" s="107"/>
      <c r="T46" s="107"/>
      <c r="U46" s="107"/>
      <c r="V46" s="107"/>
      <c r="W46" s="107"/>
      <c r="X46" s="107"/>
      <c r="Y46" s="107"/>
      <c r="Z46" s="107"/>
      <c r="AA46" s="107"/>
      <c r="AB46" s="107"/>
      <c r="AC46" s="107"/>
      <c r="AD46" s="107"/>
      <c r="AE46" s="107"/>
      <c r="AF46" s="107"/>
      <c r="AG46" s="107"/>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row>
    <row r="47" spans="2:81" ht="15" customHeight="1">
      <c r="B47" s="473"/>
      <c r="C47" s="474"/>
      <c r="D47" s="475"/>
      <c r="E47" s="476"/>
      <c r="F47" s="477"/>
      <c r="G47" s="475"/>
      <c r="H47" s="476"/>
      <c r="I47" s="477"/>
      <c r="J47" s="480">
        <f t="shared" si="0"/>
        <v>0</v>
      </c>
      <c r="K47" s="481"/>
      <c r="L47" s="95"/>
      <c r="M47" s="95"/>
      <c r="N47" s="95"/>
      <c r="O47" s="95"/>
      <c r="P47" s="107"/>
      <c r="Q47" s="107"/>
      <c r="R47" s="107"/>
      <c r="S47" s="107"/>
      <c r="T47" s="107"/>
      <c r="U47" s="107"/>
      <c r="V47" s="107"/>
      <c r="W47" s="107"/>
      <c r="X47" s="107"/>
      <c r="Y47" s="107"/>
      <c r="Z47" s="107"/>
      <c r="AA47" s="107"/>
      <c r="AB47" s="107"/>
      <c r="AC47" s="107"/>
      <c r="AD47" s="107"/>
      <c r="AE47" s="107"/>
      <c r="AF47" s="107"/>
      <c r="AG47" s="107"/>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row>
    <row r="48" spans="2:81" ht="15" customHeight="1">
      <c r="B48" s="473"/>
      <c r="C48" s="474"/>
      <c r="D48" s="475"/>
      <c r="E48" s="476"/>
      <c r="F48" s="477"/>
      <c r="G48" s="475"/>
      <c r="H48" s="476"/>
      <c r="I48" s="477"/>
      <c r="J48" s="480">
        <f t="shared" si="0"/>
        <v>0</v>
      </c>
      <c r="K48" s="481"/>
      <c r="L48" s="95"/>
      <c r="M48" s="95"/>
      <c r="N48" s="95"/>
      <c r="O48" s="95"/>
      <c r="P48" s="107"/>
      <c r="Q48" s="107"/>
      <c r="R48" s="107"/>
      <c r="S48" s="107"/>
      <c r="T48" s="107"/>
      <c r="U48" s="107"/>
      <c r="V48" s="107"/>
      <c r="W48" s="107"/>
      <c r="X48" s="107"/>
      <c r="Y48" s="107"/>
      <c r="Z48" s="107"/>
      <c r="AA48" s="107"/>
      <c r="AB48" s="107"/>
      <c r="AC48" s="107"/>
      <c r="AD48" s="107"/>
      <c r="AE48" s="107"/>
      <c r="AF48" s="107"/>
      <c r="AG48" s="107"/>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row>
    <row r="49" spans="2:81" ht="15" customHeight="1">
      <c r="B49" s="473"/>
      <c r="C49" s="474"/>
      <c r="D49" s="475"/>
      <c r="E49" s="476"/>
      <c r="F49" s="477"/>
      <c r="G49" s="475"/>
      <c r="H49" s="476"/>
      <c r="I49" s="477"/>
      <c r="J49" s="480">
        <f t="shared" si="0"/>
        <v>0</v>
      </c>
      <c r="K49" s="481"/>
      <c r="L49" s="95"/>
      <c r="M49" s="116" t="str">
        <f>IF(AND(0&lt;=(P50-N50),(P50-N50)&lt;=0,P50&lt;&gt;""),"OK","NG")</f>
        <v>OK</v>
      </c>
      <c r="N49" s="507" t="s">
        <v>116</v>
      </c>
      <c r="O49" s="508"/>
      <c r="P49" s="492" t="s">
        <v>117</v>
      </c>
      <c r="Q49" s="493"/>
      <c r="R49" s="107"/>
      <c r="S49" s="119" t="s">
        <v>114</v>
      </c>
      <c r="T49" s="121"/>
      <c r="U49" s="107"/>
      <c r="V49" s="107"/>
      <c r="W49" s="107"/>
      <c r="X49" s="107"/>
      <c r="Y49" s="107"/>
      <c r="Z49" s="107"/>
      <c r="AA49" s="107"/>
      <c r="AB49" s="107"/>
      <c r="AC49" s="107"/>
      <c r="AD49" s="107"/>
      <c r="AE49" s="107"/>
      <c r="AF49" s="107"/>
      <c r="AG49" s="107"/>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row>
    <row r="50" spans="2:81" ht="26.25" customHeight="1">
      <c r="B50" s="494" t="s">
        <v>105</v>
      </c>
      <c r="C50" s="495"/>
      <c r="D50" s="496">
        <f>SUM(D14:F49)</f>
        <v>0</v>
      </c>
      <c r="E50" s="497"/>
      <c r="F50" s="498"/>
      <c r="G50" s="496">
        <f>SUM(G14:I49)</f>
        <v>0</v>
      </c>
      <c r="H50" s="497"/>
      <c r="I50" s="498"/>
      <c r="J50" s="496">
        <f>SUM(J14:K49)</f>
        <v>0</v>
      </c>
      <c r="K50" s="499"/>
      <c r="L50" s="95"/>
      <c r="M50" s="116" t="str">
        <f>IF(AND(0&lt;=(P53-N53),(P53-N53)&lt;=0,P53&lt;&gt;""),"OK","NG")</f>
        <v>OK</v>
      </c>
      <c r="N50" s="500">
        <f>C6+C7</f>
        <v>0</v>
      </c>
      <c r="O50" s="501"/>
      <c r="P50" s="500">
        <f>D50</f>
        <v>0</v>
      </c>
      <c r="Q50" s="501"/>
      <c r="R50" s="107"/>
      <c r="S50" s="120">
        <f>COUNTBLANK(C6:G7:I6:J7)</f>
        <v>14</v>
      </c>
      <c r="T50" s="120">
        <v>14</v>
      </c>
      <c r="U50" s="107"/>
      <c r="V50" s="107"/>
      <c r="W50" s="107"/>
      <c r="X50" s="107"/>
      <c r="Y50" s="107"/>
      <c r="Z50" s="107"/>
      <c r="AA50" s="107"/>
      <c r="AB50" s="107"/>
      <c r="AC50" s="107"/>
      <c r="AD50" s="107"/>
      <c r="AE50" s="107"/>
      <c r="AF50" s="107"/>
      <c r="AG50" s="107"/>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row>
    <row r="51" spans="2:81" ht="21" customHeight="1">
      <c r="B51" s="95"/>
      <c r="C51" s="95"/>
      <c r="D51" s="95"/>
      <c r="E51" s="95"/>
      <c r="F51" s="95"/>
      <c r="G51" s="95"/>
      <c r="H51" s="95"/>
      <c r="I51" s="95"/>
      <c r="J51" s="95"/>
      <c r="K51" s="95"/>
      <c r="L51" s="95"/>
      <c r="M51" s="116"/>
      <c r="N51" s="117"/>
      <c r="O51" s="117"/>
      <c r="P51" s="118"/>
      <c r="Q51" s="118"/>
      <c r="R51" s="107"/>
      <c r="S51" s="120">
        <f>COUNTBLANK(B14:I49)</f>
        <v>288</v>
      </c>
      <c r="T51" s="120">
        <v>288</v>
      </c>
      <c r="U51" s="107"/>
      <c r="V51" s="107"/>
      <c r="W51" s="107"/>
      <c r="X51" s="107"/>
      <c r="Y51" s="107"/>
      <c r="Z51" s="107"/>
      <c r="AA51" s="107"/>
      <c r="AB51" s="107"/>
      <c r="AC51" s="107"/>
      <c r="AD51" s="107"/>
      <c r="AE51" s="107"/>
      <c r="AF51" s="107"/>
      <c r="AG51" s="107"/>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row>
    <row r="52" spans="2:81" ht="21" customHeight="1">
      <c r="B52" s="502"/>
      <c r="C52" s="502"/>
      <c r="D52" s="502"/>
      <c r="E52" s="502"/>
      <c r="F52" s="502"/>
      <c r="G52" s="502"/>
      <c r="H52" s="502"/>
      <c r="I52" s="502"/>
      <c r="J52" s="502"/>
      <c r="K52" s="502"/>
      <c r="L52" s="95"/>
      <c r="M52" s="116"/>
      <c r="N52" s="503" t="s">
        <v>118</v>
      </c>
      <c r="O52" s="504"/>
      <c r="P52" s="505" t="s">
        <v>119</v>
      </c>
      <c r="Q52" s="506"/>
      <c r="R52" s="107"/>
      <c r="S52" s="107"/>
      <c r="T52" s="107"/>
      <c r="U52" s="107"/>
      <c r="V52" s="107"/>
      <c r="W52" s="107"/>
      <c r="X52" s="107"/>
      <c r="Y52" s="107"/>
      <c r="Z52" s="107"/>
      <c r="AA52" s="107"/>
      <c r="AB52" s="107"/>
      <c r="AC52" s="107"/>
      <c r="AD52" s="107"/>
      <c r="AE52" s="107"/>
      <c r="AF52" s="107"/>
      <c r="AG52" s="107"/>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row>
    <row r="53" spans="2:81" ht="21" customHeight="1">
      <c r="B53" s="95"/>
      <c r="C53" s="95"/>
      <c r="D53" s="95"/>
      <c r="E53" s="95"/>
      <c r="F53" s="95"/>
      <c r="G53" s="95"/>
      <c r="H53" s="95"/>
      <c r="I53" s="95"/>
      <c r="J53" s="95"/>
      <c r="K53" s="95"/>
      <c r="L53" s="95"/>
      <c r="M53" s="95"/>
      <c r="N53" s="482">
        <f>E6+E7</f>
        <v>0</v>
      </c>
      <c r="O53" s="483"/>
      <c r="P53" s="482">
        <f>G50</f>
        <v>0</v>
      </c>
      <c r="Q53" s="483"/>
      <c r="R53" s="107"/>
      <c r="S53" s="107"/>
      <c r="T53" s="107"/>
      <c r="U53" s="107"/>
      <c r="V53" s="107"/>
      <c r="W53" s="107"/>
      <c r="X53" s="107"/>
      <c r="Y53" s="107"/>
      <c r="Z53" s="107"/>
      <c r="AA53" s="107"/>
      <c r="AB53" s="107"/>
      <c r="AC53" s="107"/>
      <c r="AD53" s="107"/>
      <c r="AE53" s="107"/>
      <c r="AF53" s="107"/>
      <c r="AG53" s="107"/>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row>
    <row r="54" spans="2:81">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row>
    <row r="55" spans="2:81">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row>
    <row r="56" spans="2:81">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row>
    <row r="57" spans="2:81">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row>
    <row r="58" spans="2:81">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row>
    <row r="59" spans="2:81">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row>
    <row r="60" spans="2:81">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row>
    <row r="61" spans="2:81">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row>
    <row r="62" spans="2:81">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row>
    <row r="63" spans="2:81">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row>
    <row r="64" spans="2:81">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row>
    <row r="65" spans="2:81">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row>
    <row r="66" spans="2:81">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row>
    <row r="67" spans="2:81">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row>
    <row r="68" spans="2:81">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row>
    <row r="69" spans="2:81">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row>
    <row r="70" spans="2:81">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row>
    <row r="71" spans="2:81">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row>
    <row r="72" spans="2:81">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row>
    <row r="73" spans="2:81">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row>
    <row r="74" spans="2:81">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row>
    <row r="75" spans="2:81">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row>
    <row r="76" spans="2:81">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row>
    <row r="77" spans="2:81">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row>
    <row r="78" spans="2:81">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row>
    <row r="79" spans="2:81">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row>
    <row r="80" spans="2:81">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row>
    <row r="81" spans="2:81">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row>
  </sheetData>
  <sheetProtection password="CF7A" sheet="1" formatCells="0" formatColumns="0" formatRows="0" insertColumns="0" insertRows="0" selectLockedCells="1"/>
  <mergeCells count="184">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 ref="B45:C45"/>
    <mergeCell ref="D45:F45"/>
    <mergeCell ref="G45:I45"/>
    <mergeCell ref="J45:K45"/>
    <mergeCell ref="B46:C46"/>
    <mergeCell ref="D46:F46"/>
    <mergeCell ref="G46:I46"/>
    <mergeCell ref="J46:K46"/>
    <mergeCell ref="B47:C47"/>
    <mergeCell ref="D47:F47"/>
    <mergeCell ref="G47:I47"/>
    <mergeCell ref="J47:K47"/>
    <mergeCell ref="B42:C42"/>
    <mergeCell ref="D42:F42"/>
    <mergeCell ref="G42:I42"/>
    <mergeCell ref="J42:K42"/>
    <mergeCell ref="B43:C43"/>
    <mergeCell ref="D43:F43"/>
    <mergeCell ref="G43:I43"/>
    <mergeCell ref="J43:K43"/>
    <mergeCell ref="B44:C44"/>
    <mergeCell ref="D44:F44"/>
    <mergeCell ref="G44:I44"/>
    <mergeCell ref="J44:K44"/>
    <mergeCell ref="B39:C39"/>
    <mergeCell ref="D39:F39"/>
    <mergeCell ref="G39:I39"/>
    <mergeCell ref="J39:K39"/>
    <mergeCell ref="B40:C40"/>
    <mergeCell ref="D40:F40"/>
    <mergeCell ref="G40:I40"/>
    <mergeCell ref="J40:K40"/>
    <mergeCell ref="B41:C41"/>
    <mergeCell ref="D41:F41"/>
    <mergeCell ref="G41:I41"/>
    <mergeCell ref="J41:K41"/>
    <mergeCell ref="B36:C36"/>
    <mergeCell ref="D36:F36"/>
    <mergeCell ref="G36:I36"/>
    <mergeCell ref="J36:K36"/>
    <mergeCell ref="B37:C37"/>
    <mergeCell ref="D37:F37"/>
    <mergeCell ref="G37:I37"/>
    <mergeCell ref="J37:K37"/>
    <mergeCell ref="B38:C38"/>
    <mergeCell ref="D38:F38"/>
    <mergeCell ref="G38:I38"/>
    <mergeCell ref="J38:K38"/>
    <mergeCell ref="B33:C33"/>
    <mergeCell ref="D33:F33"/>
    <mergeCell ref="G33:I33"/>
    <mergeCell ref="J33:K33"/>
    <mergeCell ref="B34:C34"/>
    <mergeCell ref="D34:F34"/>
    <mergeCell ref="G34:I34"/>
    <mergeCell ref="J34:K34"/>
    <mergeCell ref="B35:C35"/>
    <mergeCell ref="D35:F35"/>
    <mergeCell ref="G35:I35"/>
    <mergeCell ref="J35:K35"/>
    <mergeCell ref="B30:C30"/>
    <mergeCell ref="D30:F30"/>
    <mergeCell ref="G30:I30"/>
    <mergeCell ref="J30:K30"/>
    <mergeCell ref="B31:C31"/>
    <mergeCell ref="D31:F31"/>
    <mergeCell ref="G31:I31"/>
    <mergeCell ref="J31:K31"/>
    <mergeCell ref="B32:C32"/>
    <mergeCell ref="D32:F32"/>
    <mergeCell ref="G32:I32"/>
    <mergeCell ref="J32:K32"/>
    <mergeCell ref="B27:C27"/>
    <mergeCell ref="D27:F27"/>
    <mergeCell ref="G27:I27"/>
    <mergeCell ref="J27:K27"/>
    <mergeCell ref="B28:C28"/>
    <mergeCell ref="D28:F28"/>
    <mergeCell ref="G28:I28"/>
    <mergeCell ref="J28:K28"/>
    <mergeCell ref="B29:C29"/>
    <mergeCell ref="D29:F29"/>
    <mergeCell ref="G29:I29"/>
    <mergeCell ref="J29:K29"/>
    <mergeCell ref="B24:C24"/>
    <mergeCell ref="D24:F24"/>
    <mergeCell ref="G24:I24"/>
    <mergeCell ref="J24:K24"/>
    <mergeCell ref="B25:C25"/>
    <mergeCell ref="D25:F25"/>
    <mergeCell ref="G25:I25"/>
    <mergeCell ref="J25:K25"/>
    <mergeCell ref="B26:C26"/>
    <mergeCell ref="D26:F26"/>
    <mergeCell ref="G26:I26"/>
    <mergeCell ref="J26:K26"/>
    <mergeCell ref="B21:C21"/>
    <mergeCell ref="D21:F21"/>
    <mergeCell ref="G21:I21"/>
    <mergeCell ref="J21:K21"/>
    <mergeCell ref="B22:C22"/>
    <mergeCell ref="D22:F22"/>
    <mergeCell ref="G22:I22"/>
    <mergeCell ref="J22:K22"/>
    <mergeCell ref="B23:C23"/>
    <mergeCell ref="D23:F23"/>
    <mergeCell ref="G23:I23"/>
    <mergeCell ref="J23:K23"/>
    <mergeCell ref="B18:C18"/>
    <mergeCell ref="D18:F18"/>
    <mergeCell ref="G18:I18"/>
    <mergeCell ref="J18:K18"/>
    <mergeCell ref="B19:C19"/>
    <mergeCell ref="D19:F19"/>
    <mergeCell ref="G19:I19"/>
    <mergeCell ref="J19:K19"/>
    <mergeCell ref="B20:C20"/>
    <mergeCell ref="D20:F20"/>
    <mergeCell ref="G20:I20"/>
    <mergeCell ref="J20:K20"/>
    <mergeCell ref="B15:C15"/>
    <mergeCell ref="D15:F15"/>
    <mergeCell ref="G15:I15"/>
    <mergeCell ref="J15:K15"/>
    <mergeCell ref="B16:C16"/>
    <mergeCell ref="D16:F16"/>
    <mergeCell ref="G16:I16"/>
    <mergeCell ref="J16:K16"/>
    <mergeCell ref="B17:C17"/>
    <mergeCell ref="D17:F17"/>
    <mergeCell ref="G17:I17"/>
    <mergeCell ref="J17:K17"/>
    <mergeCell ref="B11:K11"/>
    <mergeCell ref="B12:K12"/>
    <mergeCell ref="B13:C13"/>
    <mergeCell ref="D13:F13"/>
    <mergeCell ref="G13:I13"/>
    <mergeCell ref="J13:K13"/>
    <mergeCell ref="B14:C14"/>
    <mergeCell ref="D14:F14"/>
    <mergeCell ref="G14:I14"/>
    <mergeCell ref="J14:K14"/>
    <mergeCell ref="C6:D6"/>
    <mergeCell ref="F6:G6"/>
    <mergeCell ref="I6:J6"/>
    <mergeCell ref="C7:D7"/>
    <mergeCell ref="F7:G7"/>
    <mergeCell ref="I7:J7"/>
    <mergeCell ref="B8:K8"/>
    <mergeCell ref="B9:K9"/>
    <mergeCell ref="B10:K10"/>
    <mergeCell ref="B1:F1"/>
    <mergeCell ref="G1:K1"/>
    <mergeCell ref="B2:K2"/>
    <mergeCell ref="B3:K3"/>
    <mergeCell ref="C4:H4"/>
    <mergeCell ref="I4:J4"/>
    <mergeCell ref="C5:D5"/>
    <mergeCell ref="F5:G5"/>
    <mergeCell ref="I5:J5"/>
  </mergeCells>
  <phoneticPr fontId="20"/>
  <conditionalFormatting sqref="M50:M51">
    <cfRule type="cellIs" dxfId="2" priority="1" stopIfTrue="1" operator="equal">
      <formula>"OK"</formula>
    </cfRule>
  </conditionalFormatting>
  <conditionalFormatting sqref="M49">
    <cfRule type="cellIs" dxfId="1" priority="2" stopIfTrue="1" operator="equal">
      <formula>"OK"</formula>
    </cfRule>
  </conditionalFormatting>
  <conditionalFormatting sqref="M52">
    <cfRule type="cellIs" dxfId="0" priority="3" stopIfTrue="1" operator="equal">
      <formula>"OK"</formula>
    </cfRule>
  </conditionalFormatting>
  <printOptions horizontalCentered="1"/>
  <pageMargins left="0.27559055118110237" right="0.31496062992125984" top="0.9055118110236221" bottom="0.55118110236220474" header="0.51181102362204722" footer="0.35433070866141736"/>
  <pageSetup paperSize="9" scale="82"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財務に関する報告書（表紙）</vt:lpstr>
      <vt:lpstr>営業経歴書</vt:lpstr>
      <vt:lpstr>財務事項一覧表（法人）</vt:lpstr>
      <vt:lpstr>完成測量原価報告書</vt:lpstr>
      <vt:lpstr>貸借対照表及び損益計算書（法人）</vt:lpstr>
      <vt:lpstr>納税証明書</vt:lpstr>
      <vt:lpstr>人数変更した場合のみ　 使用人数</vt:lpstr>
      <vt:lpstr>営業経歴書!Print_Area</vt:lpstr>
      <vt:lpstr>完成測量原価報告書!Print_Area</vt:lpstr>
      <vt:lpstr>'財務に関する報告書（表紙）'!Print_Area</vt:lpstr>
      <vt:lpstr>'財務事項一覧表（法人）'!Print_Area</vt:lpstr>
      <vt:lpstr>'人数変更した場合のみ　 使用人数'!Print_Area</vt:lpstr>
      <vt:lpstr>'貸借対照表及び損益計算書（法人）'!Print_Area</vt:lpstr>
      <vt:lpstr>納税証明書!Print_Area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赤道 麻由</dc:creator>
  <cp:lastModifiedBy>青木 泰志</cp:lastModifiedBy>
  <cp:lastPrinted>2024-05-22T06:08:53Z</cp:lastPrinted>
  <dcterms:created xsi:type="dcterms:W3CDTF">2011-10-17T04:37:38Z</dcterms:created>
  <dcterms:modified xsi:type="dcterms:W3CDTF">2024-05-22T06:11:40Z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2020-04-09T12:13:23Z</vt:filetime>
  </property>
</Properties>
</file>