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紙申請様式\"/>
    </mc:Choice>
  </mc:AlternateContent>
  <xr:revisionPtr revIDLastSave="0" documentId="13_ncr:1_{E567BAA6-A729-471D-9069-A457C908E736}" xr6:coauthVersionLast="47" xr6:coauthVersionMax="47" xr10:uidLastSave="{00000000-0000-0000-0000-000000000000}"/>
  <bookViews>
    <workbookView xWindow="28680" yWindow="-8760" windowWidth="29040" windowHeight="15720" tabRatio="861" xr2:uid="{00000000-000D-0000-FFFF-FFFF00000000}"/>
  </bookViews>
  <sheets>
    <sheet name="測量業者登録申請書（第一面） " sheetId="45" r:id="rId1"/>
    <sheet name="登録免許税納付書・領収証書はり付け欄（第二面）" sheetId="46" r:id="rId2"/>
    <sheet name="測量業者登録申請書（別紙） " sheetId="47" r:id="rId3"/>
    <sheet name="定款" sheetId="48" r:id="rId4"/>
    <sheet name="営業経歴書 " sheetId="49" r:id="rId5"/>
    <sheet name="直前二年の各事業年度における測量実施金額" sheetId="50" r:id="rId6"/>
    <sheet name="財務事項一覧表" sheetId="35" r:id="rId7"/>
    <sheet name="完成測量原価報告書 " sheetId="36" r:id="rId8"/>
    <sheet name="貸借対照表及び損益計算書（法人）" sheetId="51" r:id="rId9"/>
    <sheet name="納税証明書" sheetId="52" r:id="rId10"/>
    <sheet name="添付書類（ホ）使用人数" sheetId="53" r:id="rId11"/>
    <sheet name="添付書類（ヘ）誓約書" sheetId="54" r:id="rId12"/>
    <sheet name="添付書類（ト）誓約書" sheetId="55" r:id="rId13"/>
    <sheet name="役員等一覧表" sheetId="57" r:id="rId14"/>
  </sheets>
  <definedNames>
    <definedName name="_xlnm._FilterDatabase" localSheetId="6" hidden="1">財務事項一覧表!$A$1:$AU$41</definedName>
    <definedName name="_xlnm.Print_Area" localSheetId="4">'営業経歴書 '!$A$1:$Q$31</definedName>
    <definedName name="_xlnm.Print_Area" localSheetId="7">'完成測量原価報告書 '!$A$1:$W$55</definedName>
    <definedName name="_xlnm.Print_Area" localSheetId="6">財務事項一覧表!$A$1:$AV$42</definedName>
    <definedName name="_xlnm.Print_Area" localSheetId="0">'測量業者登録申請書（第一面） '!$A$1:$S$39</definedName>
    <definedName name="_xlnm.Print_Area" localSheetId="2">'測量業者登録申請書（別紙） '!$A$1:$H$43</definedName>
    <definedName name="_xlnm.Print_Area" localSheetId="8">'貸借対照表及び損益計算書（法人）'!$A$1:$W$36</definedName>
    <definedName name="_xlnm.Print_Area" localSheetId="5">直前二年の各事業年度における測量実施金額!$A$1:$O$35</definedName>
    <definedName name="_xlnm.Print_Area" localSheetId="3">定款!$A$1:$B$32</definedName>
    <definedName name="_xlnm.Print_Area" localSheetId="12">'添付書類（ト）誓約書'!$A$1:$N$28</definedName>
    <definedName name="_xlnm.Print_Area" localSheetId="11">'添付書類（ヘ）誓約書'!$A$1:$N$15</definedName>
    <definedName name="_xlnm.Print_Area" localSheetId="10">'添付書類（ホ）使用人数'!$A$1:$K$50</definedName>
    <definedName name="_xlnm.Print_Area" localSheetId="1">'登録免許税納付書・領収証書はり付け欄（第二面）'!$A$1:$Q$33</definedName>
    <definedName name="_xlnm.Print_Area" localSheetId="9">納税証明書!$A$1:$B$32</definedName>
    <definedName name="_xlnm.Print_Area" localSheetId="13">役員等一覧表!$A$1:$R$28</definedName>
    <definedName name="Z_B586844D_DEA4_4AD8_B356_2DCB631EE97D_.wvu.PrintArea" localSheetId="7" hidden="1">'完成測量原価報告書 '!$A$1:$Y$55</definedName>
    <definedName name="Z_B586844D_DEA4_4AD8_B356_2DCB631EE97D_.wvu.PrintArea" localSheetId="8" hidden="1">'貸借対照表及び損益計算書（法人）'!$A$1:$Y$2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53" l="1"/>
  <c r="S51" i="53"/>
  <c r="S50" i="53"/>
  <c r="P50" i="53"/>
  <c r="M49" i="53" s="1"/>
  <c r="N1" i="53" s="1"/>
  <c r="N50" i="53"/>
  <c r="G50" i="53"/>
  <c r="P53" i="53" s="1"/>
  <c r="M50" i="53" s="1"/>
  <c r="D50" i="53"/>
  <c r="J49" i="53"/>
  <c r="J48" i="53"/>
  <c r="J47" i="53"/>
  <c r="J46" i="53"/>
  <c r="J45" i="53"/>
  <c r="J44" i="53"/>
  <c r="J43" i="53"/>
  <c r="J42" i="53"/>
  <c r="J41" i="53"/>
  <c r="J40" i="53"/>
  <c r="J39" i="53"/>
  <c r="J38" i="53"/>
  <c r="J37" i="53"/>
  <c r="J36" i="53"/>
  <c r="J35" i="53"/>
  <c r="J34" i="53"/>
  <c r="J33" i="53"/>
  <c r="J32" i="53"/>
  <c r="J31" i="53"/>
  <c r="J30" i="53"/>
  <c r="J29" i="53"/>
  <c r="J28" i="53"/>
  <c r="J27" i="53"/>
  <c r="J26" i="53"/>
  <c r="J25" i="53"/>
  <c r="J24" i="53"/>
  <c r="J23" i="53"/>
  <c r="J22" i="53"/>
  <c r="J21" i="53"/>
  <c r="J20" i="53"/>
  <c r="J19" i="53"/>
  <c r="J18" i="53"/>
  <c r="J17" i="53"/>
  <c r="J16" i="53"/>
  <c r="J50" i="53" s="1"/>
  <c r="J15" i="53"/>
  <c r="J14" i="53"/>
  <c r="K7" i="53"/>
  <c r="H7" i="53"/>
  <c r="H6" i="53"/>
  <c r="K6" i="53" s="1"/>
  <c r="L28" i="50"/>
  <c r="L22" i="50"/>
  <c r="L16" i="50"/>
  <c r="L10" i="50"/>
  <c r="U15" i="49"/>
  <c r="G13" i="49"/>
  <c r="G12" i="49"/>
  <c r="G11" i="49"/>
  <c r="G10" i="49"/>
  <c r="G9" i="49"/>
  <c r="G8" i="49"/>
  <c r="G7" i="49"/>
  <c r="G6" i="49"/>
  <c r="G5" i="49"/>
  <c r="S1" i="49"/>
  <c r="C36" i="47"/>
  <c r="AC4" i="36"/>
  <c r="Y4" i="36" s="1"/>
  <c r="AC3" i="36"/>
  <c r="Y3" i="36" s="1"/>
  <c r="T50" i="36"/>
  <c r="AA17" i="36"/>
  <c r="AB17" i="36" s="1"/>
  <c r="AA18" i="36"/>
  <c r="Y18" i="36"/>
  <c r="AA52" i="36"/>
  <c r="Y51" i="36"/>
  <c r="AC50" i="36"/>
  <c r="AA50" i="36"/>
  <c r="AC45" i="36"/>
  <c r="AA45" i="36"/>
  <c r="AB45" i="36" s="1"/>
  <c r="AC17" i="36"/>
  <c r="Y17" i="36" s="1"/>
  <c r="AC13" i="36"/>
  <c r="Y13" i="36" s="1"/>
  <c r="AA13" i="36"/>
  <c r="AB13" i="36" s="1"/>
  <c r="BA36" i="35"/>
  <c r="AX31" i="35" s="1"/>
  <c r="AZ36" i="35"/>
  <c r="BA31" i="35"/>
  <c r="AZ31" i="35"/>
  <c r="BA27" i="35"/>
  <c r="AX26" i="35" s="1"/>
  <c r="AZ27" i="35"/>
  <c r="BA23" i="35"/>
  <c r="AX22" i="35" s="1"/>
  <c r="AZ23" i="35"/>
  <c r="BA19" i="35"/>
  <c r="AX21" i="35" s="1"/>
  <c r="AZ19" i="35"/>
  <c r="BA15" i="35"/>
  <c r="AZ15" i="35"/>
  <c r="BA11" i="35"/>
  <c r="AX12" i="35" s="1"/>
  <c r="AZ11" i="35"/>
  <c r="BA8" i="35"/>
  <c r="AZ8" i="35"/>
  <c r="BA5" i="35"/>
  <c r="AZ5" i="35"/>
  <c r="BB2" i="35"/>
  <c r="AX32" i="35" s="1"/>
  <c r="F14" i="45"/>
  <c r="B26" i="45"/>
  <c r="B24" i="45"/>
  <c r="B34" i="45"/>
  <c r="B32" i="45"/>
  <c r="B30" i="45"/>
  <c r="B28" i="45"/>
  <c r="B22" i="45"/>
  <c r="B20" i="45"/>
  <c r="AB50" i="36" l="1"/>
  <c r="AX29" i="35"/>
  <c r="Y50" i="36"/>
  <c r="AX4" i="35"/>
  <c r="AX5" i="35"/>
  <c r="AX9" i="35"/>
  <c r="Y4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61D751A2-6161-42D0-961A-C424941457C4}">
      <text>
        <r>
          <rPr>
            <sz val="10"/>
            <color indexed="81"/>
            <rFont val="MS P ゴシック"/>
            <family val="3"/>
            <charset val="128"/>
          </rPr>
          <t>　正本には『正』と、写には『写』と記載ください。</t>
        </r>
      </text>
    </comment>
    <comment ref="D4" authorId="0" shapeId="0" xr:uid="{23FE282C-8548-46D5-B099-0A291DFFB987}">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9"/>
          </rPr>
          <t xml:space="preserve">
</t>
        </r>
        <r>
          <rPr>
            <sz val="9"/>
            <color indexed="81"/>
            <rFont val="MS P ゴシック"/>
            <family val="3"/>
            <charset val="128"/>
          </rPr>
          <t xml:space="preserve">
</t>
        </r>
      </text>
    </comment>
    <comment ref="F6" authorId="0" shapeId="0" xr:uid="{55A08D15-CBA8-4BD0-A4AB-554CE09D0B32}">
      <text>
        <r>
          <rPr>
            <sz val="10"/>
            <color indexed="81"/>
            <rFont val="MS P ゴシック"/>
            <family val="3"/>
            <charset val="128"/>
          </rPr>
          <t xml:space="preserve">　この欄は記載しないでください。
</t>
        </r>
      </text>
    </comment>
    <comment ref="O8" authorId="0" shapeId="0" xr:uid="{FDFF6A0B-45FD-4099-B7B6-24426A97103D}">
      <text>
        <r>
          <rPr>
            <sz val="10"/>
            <color indexed="81"/>
            <rFont val="MS P ゴシック"/>
            <family val="3"/>
            <charset val="128"/>
          </rPr>
          <t xml:space="preserve">　提出年月日（ポストに投函する日）を必ず記載ください。
</t>
        </r>
      </text>
    </comment>
    <comment ref="I10" authorId="0" shapeId="0" xr:uid="{5D42E688-D405-455C-823F-A236F40D9445}">
      <text>
        <r>
          <rPr>
            <b/>
            <sz val="9"/>
            <color indexed="81"/>
            <rFont val="Malgun Gothic Semilight"/>
            <family val="3"/>
            <charset val="129"/>
          </rPr>
          <t>ㅤ</t>
        </r>
        <r>
          <rPr>
            <sz val="9"/>
            <color indexed="81"/>
            <rFont val="MS P ゴシック"/>
            <family val="3"/>
            <charset val="128"/>
          </rPr>
          <t xml:space="preserve">会社名・代表者役職名及び代表者氏名を記載してください。
</t>
        </r>
      </text>
    </comment>
    <comment ref="B11" authorId="0" shapeId="0" xr:uid="{8E740DE8-A141-4E39-BD6B-3C51D89EC48E}">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BED0FFFE-8DE2-4931-A08E-DCCBD429B1F4}">
      <text>
        <r>
          <rPr>
            <sz val="10"/>
            <color indexed="81"/>
            <rFont val="ＭＳ Ｐゴシック"/>
            <family val="3"/>
            <charset val="128"/>
          </rPr>
          <t>ㅤ新規登録を○で囲んでください</t>
        </r>
      </text>
    </comment>
    <comment ref="F14" authorId="0" shapeId="0" xr:uid="{E0776372-4C25-4570-A041-3D85902D5C94}">
      <text>
        <r>
          <rPr>
            <sz val="10"/>
            <color indexed="81"/>
            <rFont val="ＭＳ Ｐゴシック"/>
            <family val="3"/>
            <charset val="128"/>
          </rPr>
          <t xml:space="preserve">　必ずふりがなを記載ください
</t>
        </r>
      </text>
    </comment>
    <comment ref="F16" authorId="0" shapeId="0" xr:uid="{5BE8CBDA-DD1E-4AB6-8496-FE4E3B0D2E82}">
      <text>
        <r>
          <rPr>
            <b/>
            <sz val="9"/>
            <color indexed="81"/>
            <rFont val="Malgun Gothic Semilight"/>
            <family val="3"/>
            <charset val="129"/>
          </rPr>
          <t>ㅤ</t>
        </r>
        <r>
          <rPr>
            <sz val="10"/>
            <color indexed="81"/>
            <rFont val="MS P ゴシック"/>
            <family val="3"/>
            <charset val="128"/>
          </rPr>
          <t>資本金、出資金がある場合のみ記載ください。</t>
        </r>
        <r>
          <rPr>
            <b/>
            <sz val="9"/>
            <color indexed="81"/>
            <rFont val="MS P ゴシック"/>
            <family val="3"/>
            <charset val="128"/>
          </rPr>
          <t xml:space="preserve">
</t>
        </r>
        <r>
          <rPr>
            <sz val="9"/>
            <color indexed="81"/>
            <rFont val="MS P ゴシック"/>
            <family val="3"/>
            <charset val="128"/>
          </rPr>
          <t xml:space="preserve">
</t>
        </r>
      </text>
    </comment>
    <comment ref="H17" authorId="0" shapeId="0" xr:uid="{F10F3555-32C2-4387-A888-6A41ED74A485}">
      <text>
        <r>
          <rPr>
            <sz val="10"/>
            <color indexed="81"/>
            <rFont val="ＭＳ Ｐゴシック"/>
            <family val="3"/>
            <charset val="128"/>
          </rPr>
          <t xml:space="preserve">ㅤ更新登録の際に使用する欄です。新規登録の場合は、記載する必要はありません
</t>
        </r>
      </text>
    </comment>
    <comment ref="B19" authorId="0" shapeId="0" xr:uid="{554A8F07-7033-462D-86AB-ED379D8F0CD7}">
      <text>
        <r>
          <rPr>
            <sz val="10"/>
            <color indexed="81"/>
            <rFont val="ＭＳ Ｐゴシック"/>
            <family val="3"/>
            <charset val="128"/>
          </rPr>
          <t xml:space="preserve">ㅤすべての役員（監査役・会計参与は除く）を記載し、ふりがなも記載してください。役員が多数の場合は「別紙のとおり」と記載し、別紙（任意様式）を次頁に添付してください。
</t>
        </r>
      </text>
    </comment>
    <comment ref="H20" authorId="0" shapeId="0" xr:uid="{82DF0F36-F031-4331-94F8-D88D39D3BC8E}">
      <text>
        <r>
          <rPr>
            <sz val="10"/>
            <color indexed="81"/>
            <rFont val="ＭＳ Ｐゴシック"/>
            <family val="3"/>
            <charset val="128"/>
          </rPr>
          <t xml:space="preserve">ㅤ登録免許税（90,000円）を「国税収納金整理資金納付書」により納めて頂くため本欄は使用しません
</t>
        </r>
      </text>
    </comment>
    <comment ref="R39" authorId="0" shapeId="0" xr:uid="{27A39C5B-37F9-4FC4-B065-15ADE91B24BB}">
      <text>
        <r>
          <rPr>
            <sz val="10"/>
            <color indexed="81"/>
            <rFont val="Malgun Gothic Semilight"/>
            <family val="3"/>
            <charset val="129"/>
          </rPr>
          <t>ㅤ</t>
        </r>
        <r>
          <rPr>
            <sz val="10"/>
            <color indexed="81"/>
            <rFont val="ＭＳ Ｐゴシック"/>
            <family val="3"/>
            <charset val="128"/>
          </rPr>
          <t xml:space="preserve">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1B628FD4-530B-4EE0-B0D7-F27449BA5B6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63454B18-9D1B-4E86-A6FB-74CF397C8D7C}">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D1F25E0D-C8FF-49AF-ADEB-CC5987FB5E8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71AEBF40-C2D0-4E8F-867F-D2852EFCCF59}">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DDDF35CF-01FD-4FE0-802A-DDAE5AC05BE1}">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E9201AAE-B06A-4F8F-8552-B98BEEFE1968}">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781C92B-8C87-4D73-86E1-FB8995EA766D}">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2CF5D3A1-9688-424A-A70A-868C40BE39F6}">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7CDE7916-6611-41BD-BEA4-CF78EE3CED9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E8794CF9-5769-4324-8F1B-BFCBC7FAAB63}">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9" authorId="0" shapeId="0" xr:uid="{C65DFDC8-12C6-489A-8C00-2F8FF4ABF909}">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C03E6823-D966-4101-B558-46767F396D7F}">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55112415-0F6B-4FDE-AC0F-C21DAEE00751}">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8D29D9A-DB29-4118-91AF-78C9E20A7E62}">
      <text>
        <r>
          <rPr>
            <sz val="10"/>
            <color indexed="81"/>
            <rFont val="ＭＳ Ｐ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F5E8D5EF-4682-44DA-BD6E-E055DE809731}">
      <text>
        <r>
          <rPr>
            <sz val="11"/>
            <color indexed="81"/>
            <rFont val="MS P ゴシック"/>
            <family val="3"/>
            <charset val="128"/>
          </rPr>
          <t>　実施予定の測量について、該当番号を「○」で囲んでください。</t>
        </r>
      </text>
    </comment>
    <comment ref="B14" authorId="0" shapeId="0" xr:uid="{30BF08CB-C0B7-4081-BF44-F6E4BEE8E844}">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97DFD995-1EA3-4B54-B7B2-B97464B60A9E}">
      <text>
        <r>
          <rPr>
            <sz val="11"/>
            <color indexed="81"/>
            <rFont val="MS P ゴシック"/>
            <family val="3"/>
            <charset val="128"/>
          </rPr>
          <t>　郵便番号、住所及び電話番号を必ず記載してください。</t>
        </r>
      </text>
    </comment>
    <comment ref="G17" authorId="0" shapeId="0" xr:uid="{71868098-3BF3-42BD-BE38-D77FCDC5567B}">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B6CF43B2-720B-46C4-B299-EC8C6E4B67F9}">
      <text>
        <r>
          <rPr>
            <sz val="11"/>
            <color indexed="81"/>
            <rFont val="MS P ゴシック"/>
            <family val="3"/>
            <charset val="128"/>
          </rPr>
          <t>　郵便番号、住所及び電話番号を必ず記載してください。</t>
        </r>
      </text>
    </comment>
    <comment ref="E25" authorId="0" shapeId="0" xr:uid="{3DD754B8-152F-4077-858C-7AD413339818}">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29790D1F-963D-4552-B49E-A175C84EE72E}">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7F512C69-1EE3-46F1-8C15-61D240553E8E}">
      <text>
        <r>
          <rPr>
            <sz val="10"/>
            <color indexed="81"/>
            <rFont val="MS P ゴシック"/>
            <family val="3"/>
            <charset val="128"/>
          </rPr>
          <t>　</t>
        </r>
        <r>
          <rPr>
            <sz val="9"/>
            <color indexed="81"/>
            <rFont val="MS P ゴシック"/>
            <family val="3"/>
            <charset val="128"/>
          </rPr>
          <t>提出日直前</t>
        </r>
        <r>
          <rPr>
            <sz val="9"/>
            <color indexed="81"/>
            <rFont val="ＭＳ 明朝"/>
            <family val="1"/>
            <charset val="128"/>
          </rPr>
          <t>五</t>
        </r>
        <r>
          <rPr>
            <sz val="9"/>
            <color indexed="81"/>
            <rFont val="MS P ゴシック"/>
            <family val="3"/>
            <charset val="128"/>
          </rPr>
          <t>年</t>
        </r>
        <r>
          <rPr>
            <sz val="9"/>
            <color indexed="81"/>
            <rFont val="ＭＳ 明朝"/>
            <family val="1"/>
            <charset val="128"/>
          </rPr>
          <t>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2CB2915F-CA2E-4D34-817E-53201FA4F5D6}">
      <text>
        <r>
          <rPr>
            <sz val="10"/>
            <color indexed="81"/>
            <rFont val="ＭＳ Ｐゴシック"/>
            <family val="3"/>
            <charset val="128"/>
          </rPr>
          <t>　
　注文者の名称を記載ください。
　下請測量は、下請契約の相手方である元請者を記載ください｡</t>
        </r>
      </text>
    </comment>
    <comment ref="B4" authorId="0" shapeId="0" xr:uid="{BC933C22-FF4D-4ACC-8CCF-1C841BAFEFAD}">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ADB8440E-78C8-4910-BD2C-FFB5900F837A}">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FF497C17-3570-485C-8583-6E9C6E6562D4}">
      <text>
        <r>
          <rPr>
            <sz val="9"/>
            <color indexed="81"/>
            <rFont val="MS P ゴシック"/>
            <family val="3"/>
            <charset val="128"/>
          </rPr>
          <t>　測量地域欄は、都道府県と市町村名を記載ください。
　※○○郡や○○地先等は必要ありません。</t>
        </r>
      </text>
    </comment>
    <comment ref="F4" authorId="0" shapeId="0" xr:uid="{2876EA4C-9DC6-41C3-B879-EF307F9C07F4}">
      <text>
        <r>
          <rPr>
            <sz val="9"/>
            <color indexed="81"/>
            <rFont val="MS P ゴシック"/>
            <family val="3"/>
            <charset val="128"/>
          </rPr>
          <t>　請負代金の額は千円単位で消費税込の金額を記載ください。</t>
        </r>
      </text>
    </comment>
    <comment ref="O4" authorId="2" shapeId="0" xr:uid="{EF997032-9882-4537-8A5F-DCA4AFC24E59}">
      <text>
        <r>
          <rPr>
            <sz val="9"/>
            <color indexed="81"/>
            <rFont val="MS P ゴシック"/>
            <family val="3"/>
            <charset val="128"/>
          </rPr>
          <t>　提出日直前</t>
        </r>
        <r>
          <rPr>
            <sz val="9"/>
            <color indexed="81"/>
            <rFont val="ＭＳ Ｐゴシック"/>
            <family val="3"/>
            <charset val="128"/>
          </rPr>
          <t>五年間</t>
        </r>
        <r>
          <rPr>
            <sz val="9"/>
            <color indexed="81"/>
            <rFont val="MS P ゴシック"/>
            <family val="3"/>
            <charset val="128"/>
          </rPr>
          <t xml:space="preserve">完成したものを記載ください。
</t>
        </r>
      </text>
    </comment>
    <comment ref="C15" authorId="0" shapeId="0" xr:uid="{54176AC9-557E-46F0-9B68-C52B92473F21}">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CC23AE2F-2ABB-41AC-B4F8-218B32C31BA6}">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B49DD7AE-6D07-44F5-9B9C-1C2BF199770C}">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658434FD-4905-4455-91B2-5840E872391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6233CF5A-608A-448E-885E-76F006BBB11B}">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CBA781B3-226A-4104-8167-8C032DA3DBF3}">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88CDFB74-E272-4AAF-A198-753C5866AE1D}">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A1F2962F-B0DC-4C1F-A893-C3E9FAE8ACDE}">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6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計算が合わない場合はNGが表示されますが、印刷は可能です）</t>
        </r>
      </text>
    </comment>
    <comment ref="AR3" authorId="0" shapeId="0" xr:uid="{00000000-0006-0000-0600-000002000000}">
      <text>
        <r>
          <rPr>
            <sz val="9"/>
            <color indexed="81"/>
            <rFont val="MS P ゴシック"/>
            <family val="3"/>
            <charset val="128"/>
          </rPr>
          <t>　</t>
        </r>
        <r>
          <rPr>
            <sz val="10"/>
            <color indexed="81"/>
            <rFont val="MS P ゴシック"/>
            <family val="3"/>
            <charset val="128"/>
          </rPr>
          <t>決算日を記載してください。
　ただし、第１期決算期未到来の場合は、会社設立年月日を記載し、設立年月日現在で作成してください。</t>
        </r>
      </text>
    </comment>
    <comment ref="AT18" authorId="0" shapeId="0" xr:uid="{00000000-0006-0000-0600-000004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600-000005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600-000006000000}">
      <text>
        <r>
          <rPr>
            <sz val="9"/>
            <color indexed="8"/>
            <rFont val="MS P ゴシック"/>
            <family val="3"/>
            <charset val="128"/>
          </rPr>
          <t>　</t>
        </r>
        <r>
          <rPr>
            <sz val="10"/>
            <color indexed="8"/>
            <rFont val="MS P ゴシック"/>
            <family val="3"/>
            <charset val="128"/>
          </rPr>
          <t>「税込方式」又は「税抜方式」を記載ください。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00000000-0006-0000-07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700-000002000000}">
      <text>
        <r>
          <rPr>
            <sz val="11"/>
            <color indexed="81"/>
            <rFont val="MS P ゴシック"/>
            <family val="3"/>
            <charset val="128"/>
          </rPr>
          <t>　測量に関する原価のみを記載ください（他の業種に関する原価は除きます）。</t>
        </r>
      </text>
    </comment>
    <comment ref="Q4" authorId="0" shapeId="0" xr:uid="{00000000-0006-0000-0700-000003000000}">
      <text>
        <r>
          <rPr>
            <sz val="11"/>
            <color indexed="81"/>
            <rFont val="MS P ゴシック"/>
            <family val="3"/>
            <charset val="128"/>
          </rPr>
          <t>　事業年度期間を記載ください。</t>
        </r>
      </text>
    </comment>
    <comment ref="B5" authorId="0" shapeId="0" xr:uid="{00000000-0006-0000-0700-000004000000}">
      <text>
        <r>
          <rPr>
            <sz val="11"/>
            <color indexed="81"/>
            <rFont val="MS P ゴシック"/>
            <family val="3"/>
            <charset val="128"/>
          </rPr>
          <t>　設立後１年以内の会社については、第一期決算期未到来の場合、余白に「第一期決算期未到来のため記載できない」としまた、事業年度終了後、決算額が確定していない場合は、「決算が確定していないため記載できない」と記載ください。</t>
        </r>
      </text>
    </comment>
    <comment ref="D26" authorId="0" shapeId="0" xr:uid="{00000000-0006-0000-0700-000005000000}">
      <text>
        <r>
          <rPr>
            <sz val="9"/>
            <color indexed="81"/>
            <rFont val="MS P ゴシック"/>
            <family val="3"/>
            <charset val="128"/>
          </rPr>
          <t>　</t>
        </r>
        <r>
          <rPr>
            <sz val="11"/>
            <color indexed="81"/>
            <rFont val="MS P ゴシック"/>
            <family val="3"/>
            <charset val="128"/>
          </rPr>
          <t>様式に定めのない科目がある場合、見え消しで記載ください。
　※以降同様です。</t>
        </r>
      </text>
    </comment>
    <comment ref="T45" authorId="0" shapeId="0" xr:uid="{00000000-0006-0000-0700-000006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T46" authorId="0" shapeId="0" xr:uid="{00000000-0006-0000-0700-000007000000}">
      <text>
        <r>
          <rPr>
            <sz val="9"/>
            <color indexed="81"/>
            <rFont val="MS P ゴシック"/>
            <family val="3"/>
            <charset val="128"/>
          </rPr>
          <t>　</t>
        </r>
        <r>
          <rPr>
            <sz val="11"/>
            <color indexed="81"/>
            <rFont val="MS P ゴシック"/>
            <family val="3"/>
            <charset val="128"/>
          </rPr>
          <t>期首仕掛品棚卸高や期末仕掛品棚卸高等、定めのない科目については、余白を利用して記載ください。</t>
        </r>
      </text>
    </comment>
    <comment ref="T50" authorId="0" shapeId="0" xr:uid="{00000000-0006-0000-0700-000008000000}">
      <text>
        <r>
          <rPr>
            <sz val="11"/>
            <color indexed="81"/>
            <rFont val="MS P ゴシック"/>
            <family val="3"/>
            <charset val="128"/>
          </rPr>
          <t>　損益計算書の完成測量原価と一致します。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7E72FD3E-5DE1-4080-90F4-037398B7F493}">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sharedStrings.xml><?xml version="1.0" encoding="utf-8"?>
<sst xmlns="http://schemas.openxmlformats.org/spreadsheetml/2006/main" count="439" uniqueCount="307">
  <si>
    <t>記載要領</t>
    <rPh sb="0" eb="2">
      <t>キサイ</t>
    </rPh>
    <rPh sb="2" eb="4">
      <t>ヨウリョウ</t>
    </rPh>
    <phoneticPr fontId="20"/>
  </si>
  <si>
    <t>千円</t>
    <rPh sb="0" eb="2">
      <t>センエン</t>
    </rPh>
    <phoneticPr fontId="20"/>
  </si>
  <si>
    <t>自</t>
    <rPh sb="0" eb="1">
      <t>ジ</t>
    </rPh>
    <phoneticPr fontId="20"/>
  </si>
  <si>
    <t>至</t>
    <rPh sb="0" eb="1">
      <t>イタ</t>
    </rPh>
    <phoneticPr fontId="20"/>
  </si>
  <si>
    <t>月</t>
    <rPh sb="0" eb="1">
      <t>ガツ</t>
    </rPh>
    <phoneticPr fontId="20"/>
  </si>
  <si>
    <t>（会社名）</t>
    <rPh sb="1" eb="4">
      <t>カイシャメイ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</si>
  <si>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</si>
  <si>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</si>
  <si>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</si>
  <si>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</si>
  <si>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</si>
  <si>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</si>
  <si>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</si>
  <si>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</si>
  <si>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</si>
  <si>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収　入　印　紙</t>
  </si>
  <si>
    <t>記載要領</t>
  </si>
  <si>
    <t>給料手当</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</si>
  <si>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</si>
  <si>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</si>
  <si>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</si>
  <si>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</si>
  <si>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</si>
  <si>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</si>
  <si>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</si>
  <si>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</si>
  <si>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</si>
  <si>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</si>
  <si>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</si>
  <si>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</si>
  <si>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</si>
  <si>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</si>
  <si>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</si>
  <si>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</si>
  <si>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</si>
  <si>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</si>
  <si>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</si>
  <si>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</si>
  <si>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</si>
  <si>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</si>
  <si>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</si>
  <si>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</si>
  <si>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</si>
  <si>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登録申請者</t>
  </si>
  <si>
    <t>年</t>
    <rPh sb="0" eb="1">
      <t>ネン</t>
    </rPh>
    <phoneticPr fontId="20"/>
  </si>
  <si>
    <t>月</t>
    <rPh sb="0" eb="1">
      <t>ツキ</t>
    </rPh>
    <phoneticPr fontId="20"/>
  </si>
  <si>
    <t>日</t>
    <rPh sb="0" eb="1">
      <t>ニチ</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</si>
  <si>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</si>
  <si>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</si>
  <si>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</si>
  <si>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</si>
  <si>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</si>
  <si>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</si>
  <si>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</si>
  <si>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</si>
  <si>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現在</t>
    <phoneticPr fontId="20"/>
  </si>
  <si>
    <t>Ⅰ資産合計</t>
    <rPh sb="1" eb="3">
      <t>シサン</t>
    </rPh>
    <rPh sb="3" eb="5">
      <t>ゴウケイ</t>
    </rPh>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</si>
  <si>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</si>
  <si>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</si>
  <si>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売上総利益</t>
    <phoneticPr fontId="20"/>
  </si>
  <si>
    <t>Ⅰ－Ⅱ</t>
    <phoneticPr fontId="20"/>
  </si>
  <si>
    <t>営業利益</t>
    <phoneticPr fontId="20"/>
  </si>
  <si>
    <t>売上総利益－Ⅲ</t>
    <phoneticPr fontId="20"/>
  </si>
  <si>
    <t>　消費税及び地方消費税に相当する額の会計処理の方法</t>
  </si>
  <si>
    <t>(用紙の寸法は、日本産業規格A4とする。)</t>
    <rPh sb="1" eb="3">
      <t>ヨウシ</t>
    </rPh>
    <rPh sb="4" eb="6">
      <t>スンポウ</t>
    </rPh>
    <rPh sb="8" eb="10">
      <t>ニホン</t>
    </rPh>
    <rPh sb="10" eb="12">
      <t>サンギョウ</t>
    </rPh>
    <rPh sb="12" eb="14">
      <t>キカク</t>
    </rPh>
    <phoneticPr fontId="20"/>
  </si>
  <si>
    <t>会計処理方法の確認↓</t>
    <rPh sb="0" eb="2">
      <t>カイケイ</t>
    </rPh>
    <rPh sb="2" eb="4">
      <t>ショリ</t>
    </rPh>
    <rPh sb="4" eb="6">
      <t>ホウホウ</t>
    </rPh>
    <rPh sb="7" eb="9">
      <t>カクニン</t>
    </rPh>
    <phoneticPr fontId="20"/>
  </si>
  <si>
    <t>財務事項一覧表</t>
    <rPh sb="0" eb="2">
      <t>ザイム</t>
    </rPh>
    <rPh sb="2" eb="4">
      <t>ジコウ</t>
    </rPh>
    <rPh sb="4" eb="6">
      <t>イチラン</t>
    </rPh>
    <rPh sb="6" eb="7">
      <t>ヒョウ</t>
    </rPh>
    <phoneticPr fontId="20"/>
  </si>
  <si>
    <t>（単位：千円）</t>
    <rPh sb="1" eb="3">
      <t>タンイ</t>
    </rPh>
    <rPh sb="4" eb="6">
      <t>センエン</t>
    </rPh>
    <phoneticPr fontId="20"/>
  </si>
  <si>
    <t>端数処理の範囲</t>
    <rPh sb="0" eb="2">
      <t>ハスウ</t>
    </rPh>
    <rPh sb="2" eb="4">
      <t>ショリ</t>
    </rPh>
    <rPh sb="5" eb="7">
      <t>ハンイ</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</si>
  <si>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</si>
  <si>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</si>
  <si>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</si>
  <si>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</si>
  <si>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</si>
  <si>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</si>
  <si>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</si>
  <si>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</si>
  <si>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</si>
  <si>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</si>
  <si>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</si>
  <si>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</si>
  <si>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</si>
  <si>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</si>
  <si>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</si>
  <si>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</si>
  <si>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</si>
  <si>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</si>
  <si>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</si>
  <si>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</si>
  <si>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</si>
  <si>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</si>
  <si>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</si>
  <si>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</si>
  <si>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</si>
  <si>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</si>
  <si>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</si>
  <si>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</si>
  <si>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</si>
  <si>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１　財務事項一覧表は、一般に公正妥当と認められる企業会計の基準その他の企業会計の慣行をしん酌し、会社の財産及び損益</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</si>
  <si>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</si>
  <si>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</si>
  <si>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</si>
  <si>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</si>
  <si>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</si>
  <si>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</si>
  <si>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</si>
  <si>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</si>
  <si>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</si>
  <si>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　 完成測量原価報告書</t>
    <rPh sb="2" eb="4">
      <t>カンセイ</t>
    </rPh>
    <rPh sb="4" eb="6">
      <t>ソクリョウ</t>
    </rPh>
    <rPh sb="6" eb="8">
      <t>ゲンカ</t>
    </rPh>
    <rPh sb="8" eb="11">
      <t>ホウコクショ</t>
    </rPh>
    <phoneticPr fontId="20"/>
  </si>
  <si>
    <t>日付確認↓</t>
    <rPh sb="0" eb="2">
      <t>ヒヅケ</t>
    </rPh>
    <rPh sb="2" eb="4">
      <t>カクニン</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</si>
  <si>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</si>
  <si>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</si>
  <si>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</si>
  <si>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</si>
  <si>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r>
      <t xml:space="preserve">委託費
</t>
    </r>
    <r>
      <rPr>
        <strike/>
        <sz val="10"/>
        <rFont val="ＭＳ 明朝"/>
        <family val="1"/>
        <charset val="128"/>
      </rPr>
      <t>備品費</t>
    </r>
    <rPh sb="0" eb="3">
      <t>イタクヒ</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</si>
  <si>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</si>
  <si>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</si>
  <si>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</si>
  <si>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</si>
  <si>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損益計算書の完成測量原価</t>
    <rPh sb="0" eb="2">
      <t>ソンエキ</t>
    </rPh>
    <rPh sb="2" eb="5">
      <t>ケイサンショ</t>
    </rPh>
    <rPh sb="6" eb="8">
      <t>カンセイ</t>
    </rPh>
    <rPh sb="8" eb="10">
      <t>ソクリョウ</t>
    </rPh>
    <rPh sb="10" eb="12">
      <t>ゲンカ</t>
    </rPh>
    <phoneticPr fontId="20"/>
  </si>
  <si>
    <t>１　「雑費」に属する費用で「経費」の総額の10分の１を超えるものについては、当該費用を明示する科目をもって</t>
    <phoneticPr fontId="20"/>
  </si>
  <si>
    <t>・第一期決算期未到来のため記載できない
・決算が確定していないため記載できない
・測量の実績がないため記載できない</t>
    <phoneticPr fontId="20"/>
  </si>
  <si>
    <t>令和</t>
    <rPh sb="0" eb="2">
      <t>レイワ</t>
    </rPh>
    <phoneticPr fontId="20"/>
  </si>
  <si>
    <t>（その他の営業所）</t>
  </si>
  <si>
    <t>令和</t>
  </si>
  <si>
    <t>(別表第十一(第十二条関係))</t>
    <rPh sb="4" eb="6">
      <t>じゅういち</t>
    </rPh>
    <rPh sb="8" eb="10">
      <t>12</t>
    </rPh>
    <phoneticPr fontId="65" type="Hiragana"/>
  </si>
  <si>
    <t xml:space="preserve">
(用紙の寸法は、日本産業規格A4とする。)</t>
    <rPh sb="11" eb="13">
      <t>さんぎょう</t>
    </rPh>
    <phoneticPr fontId="65" type="Hiragana"/>
  </si>
  <si>
    <t>　都・道・府・県</t>
    <rPh sb="1" eb="2">
      <t>ミヤコ</t>
    </rPh>
    <rPh sb="3" eb="4">
      <t>ミチ</t>
    </rPh>
    <rPh sb="5" eb="6">
      <t>フ</t>
    </rPh>
    <rPh sb="7" eb="8">
      <t>ケン</t>
    </rPh>
    <phoneticPr fontId="65"/>
  </si>
  <si>
    <t>測量業者登録申請書（第一面）</t>
    <rPh sb="0" eb="2">
      <t>ソクリョウ</t>
    </rPh>
    <rPh sb="2" eb="4">
      <t>ギョウシャ</t>
    </rPh>
    <rPh sb="4" eb="6">
      <t>トウロク</t>
    </rPh>
    <rPh sb="6" eb="9">
      <t>シンセイショ</t>
    </rPh>
    <rPh sb="10" eb="11">
      <t>ダイ</t>
    </rPh>
    <rPh sb="11" eb="13">
      <t>イチメン</t>
    </rPh>
    <phoneticPr fontId="65"/>
  </si>
  <si>
    <r>
      <t>×</t>
    </r>
    <r>
      <rPr>
        <sz val="10"/>
        <rFont val="ＭＳ 明朝"/>
        <family val="1"/>
        <charset val="128"/>
      </rPr>
      <t>登録番号</t>
    </r>
    <rPh sb="1" eb="3">
      <t>トウロク</t>
    </rPh>
    <rPh sb="3" eb="5">
      <t>バンゴウ</t>
    </rPh>
    <phoneticPr fontId="65"/>
  </si>
  <si>
    <t>登録第</t>
    <rPh sb="0" eb="2">
      <t>トウロク</t>
    </rPh>
    <rPh sb="2" eb="3">
      <t>ダイ</t>
    </rPh>
    <phoneticPr fontId="65"/>
  </si>
  <si>
    <t>号</t>
    <rPh sb="0" eb="1">
      <t>ごう</t>
    </rPh>
    <phoneticPr fontId="65" type="Hiragana"/>
  </si>
  <si>
    <r>
      <t>×</t>
    </r>
    <r>
      <rPr>
        <sz val="10"/>
        <rFont val="ＭＳ 明朝"/>
        <family val="1"/>
        <charset val="128"/>
      </rPr>
      <t>登録年月日</t>
    </r>
    <rPh sb="1" eb="3">
      <t>トウロク</t>
    </rPh>
    <rPh sb="3" eb="6">
      <t>ネンガッピ</t>
    </rPh>
    <phoneticPr fontId="65"/>
  </si>
  <si>
    <t>年</t>
    <rPh sb="0" eb="1">
      <t>ネン</t>
    </rPh>
    <phoneticPr fontId="65"/>
  </si>
  <si>
    <t>月</t>
    <rPh sb="0" eb="1">
      <t>ツキ</t>
    </rPh>
    <phoneticPr fontId="65"/>
  </si>
  <si>
    <t>日</t>
    <rPh sb="0" eb="1">
      <t>ニチ</t>
    </rPh>
    <phoneticPr fontId="65"/>
  </si>
  <si>
    <t>登録</t>
    <rPh sb="0" eb="2">
      <t>トウロク</t>
    </rPh>
    <phoneticPr fontId="65"/>
  </si>
  <si>
    <t>測量法第55条2の規定により測量業者としての登録の申請をします。</t>
  </si>
  <si>
    <t>申請者</t>
    <rPh sb="0" eb="2">
      <t>シンセイ</t>
    </rPh>
    <rPh sb="2" eb="3">
      <t>シャ</t>
    </rPh>
    <phoneticPr fontId="65"/>
  </si>
  <si>
    <t>　殿</t>
    <rPh sb="1" eb="2">
      <t>ドノ</t>
    </rPh>
    <phoneticPr fontId="65"/>
  </si>
  <si>
    <t>申　請　の　区　分</t>
    <rPh sb="0" eb="1">
      <t>サル</t>
    </rPh>
    <rPh sb="2" eb="3">
      <t>ショウ</t>
    </rPh>
    <rPh sb="6" eb="7">
      <t>ク</t>
    </rPh>
    <rPh sb="8" eb="9">
      <t>ブン</t>
    </rPh>
    <phoneticPr fontId="65"/>
  </si>
  <si>
    <t>新 規 登 録</t>
    <rPh sb="0" eb="1">
      <t>シン</t>
    </rPh>
    <rPh sb="2" eb="3">
      <t>タダシ</t>
    </rPh>
    <rPh sb="4" eb="5">
      <t>ノボル</t>
    </rPh>
    <rPh sb="6" eb="7">
      <t>ロク</t>
    </rPh>
    <phoneticPr fontId="65"/>
  </si>
  <si>
    <t>更 新 登 録</t>
    <rPh sb="0" eb="1">
      <t>サラ</t>
    </rPh>
    <rPh sb="2" eb="3">
      <t>シン</t>
    </rPh>
    <rPh sb="4" eb="5">
      <t>ノボル</t>
    </rPh>
    <rPh sb="6" eb="7">
      <t>ロク</t>
    </rPh>
    <phoneticPr fontId="65"/>
  </si>
  <si>
    <t>ふ　　り　　が　　な</t>
  </si>
  <si>
    <t>商 号 又 は 名 称</t>
    <rPh sb="0" eb="1">
      <t>ショウ</t>
    </rPh>
    <rPh sb="2" eb="3">
      <t>ゴウ</t>
    </rPh>
    <rPh sb="4" eb="5">
      <t>マタ</t>
    </rPh>
    <rPh sb="8" eb="9">
      <t>メイ</t>
    </rPh>
    <rPh sb="10" eb="11">
      <t>ショウ</t>
    </rPh>
    <phoneticPr fontId="65"/>
  </si>
  <si>
    <t>資本金又は出資の額</t>
    <rPh sb="0" eb="2">
      <t>シホン</t>
    </rPh>
    <rPh sb="2" eb="3">
      <t>キン</t>
    </rPh>
    <rPh sb="3" eb="4">
      <t>マタ</t>
    </rPh>
    <rPh sb="5" eb="7">
      <t>シュッシ</t>
    </rPh>
    <rPh sb="8" eb="9">
      <t>ガク</t>
    </rPh>
    <phoneticPr fontId="65"/>
  </si>
  <si>
    <t>役員</t>
    <rPh sb="0" eb="2">
      <t>ヤクイン</t>
    </rPh>
    <phoneticPr fontId="65"/>
  </si>
  <si>
    <t>の氏名及び役名</t>
    <rPh sb="1" eb="3">
      <t>シメイ</t>
    </rPh>
    <rPh sb="3" eb="4">
      <t>オヨ</t>
    </rPh>
    <rPh sb="5" eb="6">
      <t>ヤク</t>
    </rPh>
    <rPh sb="6" eb="7">
      <t>メイ</t>
    </rPh>
    <phoneticPr fontId="65"/>
  </si>
  <si>
    <t>申　請　時
の　登　録</t>
    <rPh sb="0" eb="1">
      <t>サル</t>
    </rPh>
    <rPh sb="2" eb="3">
      <t>ショウ</t>
    </rPh>
    <rPh sb="4" eb="5">
      <t>トキ</t>
    </rPh>
    <rPh sb="9" eb="10">
      <t>ノボル</t>
    </rPh>
    <rPh sb="11" eb="12">
      <t>ロク</t>
    </rPh>
    <phoneticPr fontId="65"/>
  </si>
  <si>
    <t>登録第</t>
  </si>
  <si>
    <t>号</t>
    <rPh sb="0" eb="1">
      <t>ゴウ</t>
    </rPh>
    <phoneticPr fontId="65"/>
  </si>
  <si>
    <t>役　　　　名</t>
    <rPh sb="0" eb="1">
      <t>ヤク</t>
    </rPh>
    <rPh sb="5" eb="6">
      <t>メイ</t>
    </rPh>
    <phoneticPr fontId="65"/>
  </si>
  <si>
    <t>令和</t>
    <rPh sb="0" eb="2">
      <t>レイワ</t>
    </rPh>
    <phoneticPr fontId="65"/>
  </si>
  <si>
    <t>日登録</t>
    <rPh sb="0" eb="1">
      <t>ニチ</t>
    </rPh>
    <rPh sb="1" eb="3">
      <t>トウロク</t>
    </rPh>
    <phoneticPr fontId="65"/>
  </si>
  <si>
    <t>氏　　　　　　名</t>
    <rPh sb="0" eb="1">
      <t>シ</t>
    </rPh>
    <rPh sb="7" eb="8">
      <t>メイ</t>
    </rPh>
    <phoneticPr fontId="65"/>
  </si>
  <si>
    <t>（消印してはならない）</t>
  </si>
  <si>
    <t>記載要領</t>
    <rPh sb="0" eb="2">
      <t>キサイ</t>
    </rPh>
    <rPh sb="2" eb="4">
      <t>ヨウリョウ</t>
    </rPh>
    <phoneticPr fontId="65"/>
  </si>
  <si>
    <t>　1　×印欄は記載しないこと。</t>
    <rPh sb="4" eb="5">
      <t>シルシ</t>
    </rPh>
    <rPh sb="5" eb="6">
      <t>ラン</t>
    </rPh>
    <rPh sb="7" eb="9">
      <t>キサイ</t>
    </rPh>
    <phoneticPr fontId="65"/>
  </si>
  <si>
    <t>　2　申請の区分欄は、該当する文字を○で囲むこと。</t>
    <rPh sb="3" eb="5">
      <t>シンセイ</t>
    </rPh>
    <rPh sb="6" eb="8">
      <t>クブン</t>
    </rPh>
    <rPh sb="8" eb="9">
      <t>ラン</t>
    </rPh>
    <rPh sb="11" eb="13">
      <t>ガイトウ</t>
    </rPh>
    <rPh sb="15" eb="17">
      <t>モジ</t>
    </rPh>
    <rPh sb="20" eb="21">
      <t>カコ</t>
    </rPh>
    <phoneticPr fontId="65"/>
  </si>
  <si>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65"/>
  </si>
  <si>
    <t>(用紙の寸法は、日本産業規格A4とする。)</t>
    <rPh sb="10" eb="12">
      <t>さんぎょう</t>
    </rPh>
    <phoneticPr fontId="65" type="Hiragana"/>
  </si>
  <si>
    <t>（第二面）</t>
    <rPh sb="1" eb="2">
      <t>だい</t>
    </rPh>
    <rPh sb="2" eb="3">
      <t>2</t>
    </rPh>
    <rPh sb="3" eb="4">
      <t>めん</t>
    </rPh>
    <phoneticPr fontId="65"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</si>
  <si>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65"/>
  </si>
  <si>
    <t>（別表第十一（第十二条関係））</t>
    <rPh sb="1" eb="2">
      <t>ベツ</t>
    </rPh>
    <rPh sb="2" eb="3">
      <t>ヒョウ</t>
    </rPh>
    <rPh sb="3" eb="4">
      <t>ダイ</t>
    </rPh>
    <rPh sb="4" eb="6">
      <t>11</t>
    </rPh>
    <rPh sb="7" eb="8">
      <t>ダイ</t>
    </rPh>
    <rPh sb="8" eb="10">
      <t>12</t>
    </rPh>
    <rPh sb="10" eb="11">
      <t>ジョウ</t>
    </rPh>
    <rPh sb="11" eb="13">
      <t>カンケイ</t>
    </rPh>
    <phoneticPr fontId="65"/>
  </si>
  <si>
    <t xml:space="preserve">
(用紙の寸法は、日本産業規格A4とする。)</t>
  </si>
  <si>
    <t>別　紙</t>
    <rPh sb="0" eb="1">
      <t>ベツ</t>
    </rPh>
    <rPh sb="2" eb="3">
      <t>カミ</t>
    </rPh>
    <phoneticPr fontId="65"/>
  </si>
  <si>
    <t>主 と し て 請 け 負 う 測 量 の 種 類</t>
    <rPh sb="0" eb="1">
      <t>シュ</t>
    </rPh>
    <rPh sb="8" eb="9">
      <t>ウ</t>
    </rPh>
    <rPh sb="12" eb="13">
      <t>オ</t>
    </rPh>
    <rPh sb="16" eb="17">
      <t>ハカリ</t>
    </rPh>
    <rPh sb="18" eb="19">
      <t>リョウ</t>
    </rPh>
    <rPh sb="22" eb="23">
      <t>タネ</t>
    </rPh>
    <rPh sb="24" eb="25">
      <t>タグイ</t>
    </rPh>
    <phoneticPr fontId="65"/>
  </si>
  <si>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</si>
  <si>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</si>
  <si>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</si>
  <si>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</si>
  <si>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</si>
  <si>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</si>
  <si>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</si>
  <si>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</si>
  <si>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</si>
  <si>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65"/>
  </si>
  <si>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65"/>
  </si>
  <si>
    <t>名　　　　　称</t>
    <rPh sb="0" eb="1">
      <t>ナ</t>
    </rPh>
    <rPh sb="6" eb="7">
      <t>ショウ</t>
    </rPh>
    <phoneticPr fontId="65"/>
  </si>
  <si>
    <t>所　　　在　　　地</t>
    <rPh sb="0" eb="1">
      <t>トコロ</t>
    </rPh>
    <rPh sb="4" eb="5">
      <t>ザイ</t>
    </rPh>
    <rPh sb="8" eb="9">
      <t>チ</t>
    </rPh>
    <phoneticPr fontId="65"/>
  </si>
  <si>
    <t>（主たる営業所）</t>
    <rPh sb="1" eb="2">
      <t>シュ</t>
    </rPh>
    <rPh sb="4" eb="7">
      <t>エイギョウショ</t>
    </rPh>
    <phoneticPr fontId="65"/>
  </si>
  <si>
    <t>計</t>
    <rPh sb="0" eb="1">
      <t>ケイ</t>
    </rPh>
    <phoneticPr fontId="65"/>
  </si>
  <si>
    <t>箇所</t>
    <rPh sb="0" eb="2">
      <t>カショ</t>
    </rPh>
    <phoneticPr fontId="65"/>
  </si>
  <si>
    <t>　記載要領</t>
    <rPh sb="1" eb="3">
      <t>キサイ</t>
    </rPh>
    <rPh sb="3" eb="5">
      <t>ヨウリョウ</t>
    </rPh>
    <phoneticPr fontId="65"/>
  </si>
  <si>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65"/>
  </si>
  <si>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65"/>
  </si>
  <si>
    <t>定　款</t>
    <rPh sb="0" eb="1">
      <t>サダム</t>
    </rPh>
    <rPh sb="2" eb="3">
      <t>カン</t>
    </rPh>
    <phoneticPr fontId="65"/>
  </si>
  <si>
    <t>１．・・・・・・・・・</t>
  </si>
  <si>
    <t>２．・・・・・・・・・</t>
  </si>
  <si>
    <t>３．・・・・・・・・・</t>
  </si>
  <si>
    <t>　　　　　・</t>
  </si>
  <si>
    <t></t>
  </si>
  <si>
    <t>別表第十二（第十四条関係）
添付書類(イ)（法第55条の3第1号）</t>
  </si>
  <si>
    <t xml:space="preserve">
(用紙の寸法は、日本産業規格A4とする。)</t>
    <rPh sb="11" eb="13">
      <t>サンギョウ</t>
    </rPh>
    <phoneticPr fontId="65"/>
  </si>
  <si>
    <t>営　業　経　歴　書</t>
    <rPh sb="0" eb="1">
      <t>エイ</t>
    </rPh>
    <rPh sb="2" eb="3">
      <t>ギョウ</t>
    </rPh>
    <rPh sb="4" eb="5">
      <t>キョウ</t>
    </rPh>
    <rPh sb="6" eb="7">
      <t>レキ</t>
    </rPh>
    <rPh sb="8" eb="9">
      <t>ショ</t>
    </rPh>
    <phoneticPr fontId="65"/>
  </si>
  <si>
    <t>注 文 者 名</t>
    <rPh sb="0" eb="1">
      <t>チュウ</t>
    </rPh>
    <rPh sb="2" eb="3">
      <t>ブン</t>
    </rPh>
    <rPh sb="4" eb="5">
      <t>シャ</t>
    </rPh>
    <rPh sb="6" eb="7">
      <t>メイ</t>
    </rPh>
    <phoneticPr fontId="65"/>
  </si>
  <si>
    <t>測 量 名</t>
    <rPh sb="0" eb="1">
      <t>ハカリ</t>
    </rPh>
    <rPh sb="2" eb="3">
      <t>リョウ</t>
    </rPh>
    <rPh sb="4" eb="5">
      <t>メイ</t>
    </rPh>
    <phoneticPr fontId="65"/>
  </si>
  <si>
    <t>測量地域</t>
    <rPh sb="0" eb="2">
      <t>ソクリョウ</t>
    </rPh>
    <rPh sb="2" eb="4">
      <t>チイキ</t>
    </rPh>
    <phoneticPr fontId="65"/>
  </si>
  <si>
    <t>請負代金の額</t>
    <rPh sb="0" eb="2">
      <t>ウケオイ</t>
    </rPh>
    <rPh sb="2" eb="4">
      <t>ダイキン</t>
    </rPh>
    <rPh sb="5" eb="6">
      <t>ガク</t>
    </rPh>
    <phoneticPr fontId="65"/>
  </si>
  <si>
    <t>着手年月</t>
    <rPh sb="0" eb="2">
      <t>チャクシュ</t>
    </rPh>
    <rPh sb="2" eb="4">
      <t>ネンゲツ</t>
    </rPh>
    <phoneticPr fontId="65"/>
  </si>
  <si>
    <t>完成年月</t>
    <rPh sb="0" eb="2">
      <t>カンセイ</t>
    </rPh>
    <rPh sb="2" eb="4">
      <t>ネンゲツ</t>
    </rPh>
    <phoneticPr fontId="65"/>
  </si>
  <si>
    <t>H</t>
  </si>
  <si>
    <t>千円</t>
    <rPh sb="0" eb="2">
      <t>センエン</t>
    </rPh>
    <phoneticPr fontId="65"/>
  </si>
  <si>
    <t>．</t>
  </si>
  <si>
    <t>R</t>
  </si>
  <si>
    <t>営　　　業　　　の　　　沿　　　革</t>
    <rPh sb="0" eb="1">
      <t>エイ</t>
    </rPh>
    <rPh sb="4" eb="5">
      <t>ギョウ</t>
    </rPh>
    <rPh sb="12" eb="13">
      <t>エン</t>
    </rPh>
    <rPh sb="16" eb="17">
      <t>カワ</t>
    </rPh>
    <phoneticPr fontId="65"/>
  </si>
  <si>
    <t>創　　業</t>
    <rPh sb="0" eb="1">
      <t>キズ</t>
    </rPh>
    <rPh sb="3" eb="4">
      <t>ギョウ</t>
    </rPh>
    <phoneticPr fontId="65"/>
  </si>
  <si>
    <t>記載要領</t>
    <rPh sb="0" eb="1">
      <t>キ</t>
    </rPh>
    <rPh sb="1" eb="2">
      <t>ミツル</t>
    </rPh>
    <rPh sb="2" eb="4">
      <t>ヨウリョウ</t>
    </rPh>
    <phoneticPr fontId="65"/>
  </si>
  <si>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65"/>
  </si>
  <si>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65"/>
  </si>
  <si>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65"/>
  </si>
  <si>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65"/>
  </si>
  <si>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65"/>
  </si>
  <si>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65"/>
  </si>
  <si>
    <t>　　出資の変更を記載すること。</t>
    <rPh sb="2" eb="4">
      <t>シュッシ</t>
    </rPh>
    <rPh sb="5" eb="7">
      <t>ヘンコウ</t>
    </rPh>
    <rPh sb="8" eb="10">
      <t>キサイ</t>
    </rPh>
    <phoneticPr fontId="65"/>
  </si>
  <si>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65"/>
  </si>
  <si>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65"/>
  </si>
  <si>
    <t>（用紙の寸法は、日本産業規格A4とする。）</t>
    <rPh sb="1" eb="3">
      <t>ヨウシ</t>
    </rPh>
    <rPh sb="4" eb="6">
      <t>スンポウ</t>
    </rPh>
    <rPh sb="8" eb="10">
      <t>ニホン</t>
    </rPh>
    <rPh sb="10" eb="12">
      <t>サンギョウ</t>
    </rPh>
    <rPh sb="12" eb="14">
      <t>キカク</t>
    </rPh>
    <phoneticPr fontId="65"/>
  </si>
  <si>
    <t>添付書類（ロ）　（法第55条の3第2号）</t>
    <rPh sb="0" eb="2">
      <t>テンプ</t>
    </rPh>
    <rPh sb="2" eb="4">
      <t>ショルイ</t>
    </rPh>
    <rPh sb="9" eb="10">
      <t>ホウ</t>
    </rPh>
    <rPh sb="10" eb="11">
      <t>ダイ</t>
    </rPh>
    <rPh sb="13" eb="14">
      <t>ジョウ</t>
    </rPh>
    <rPh sb="16" eb="17">
      <t>ダイ</t>
    </rPh>
    <rPh sb="18" eb="19">
      <t>ゴウ</t>
    </rPh>
    <phoneticPr fontId="65"/>
  </si>
  <si>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65"/>
  </si>
  <si>
    <t>基本測量及
び公共測量</t>
    <rPh sb="0" eb="2">
      <t>キホン</t>
    </rPh>
    <rPh sb="2" eb="4">
      <t>ソクリョウ</t>
    </rPh>
    <rPh sb="4" eb="5">
      <t>オヨ</t>
    </rPh>
    <rPh sb="7" eb="9">
      <t>コウキョウ</t>
    </rPh>
    <rPh sb="9" eb="11">
      <t>ソクリョウ</t>
    </rPh>
    <phoneticPr fontId="65"/>
  </si>
  <si>
    <t>その他の
測　　量</t>
    <rPh sb="2" eb="3">
      <t>タ</t>
    </rPh>
    <rPh sb="5" eb="6">
      <t>ハカリ</t>
    </rPh>
    <rPh sb="8" eb="9">
      <t>リョウ</t>
    </rPh>
    <phoneticPr fontId="65"/>
  </si>
  <si>
    <t>　　　　　　　　　　　区分
 事業年度</t>
    <rPh sb="11" eb="13">
      <t>クブン</t>
    </rPh>
    <rPh sb="15" eb="17">
      <t>ジギョウ</t>
    </rPh>
    <rPh sb="17" eb="19">
      <t>ネンド</t>
    </rPh>
    <phoneticPr fontId="65"/>
  </si>
  <si>
    <t>元請･下請
別の内訳</t>
    <rPh sb="0" eb="2">
      <t>モトウケ</t>
    </rPh>
    <rPh sb="3" eb="5">
      <t>シタウケ</t>
    </rPh>
    <rPh sb="6" eb="7">
      <t>ベツ</t>
    </rPh>
    <rPh sb="8" eb="9">
      <t>ナイ</t>
    </rPh>
    <rPh sb="9" eb="10">
      <t>ヤク</t>
    </rPh>
    <phoneticPr fontId="65"/>
  </si>
  <si>
    <t>第</t>
    <rPh sb="0" eb="1">
      <t>ダイ</t>
    </rPh>
    <phoneticPr fontId="65"/>
  </si>
  <si>
    <t>期</t>
    <rPh sb="0" eb="1">
      <t>キ</t>
    </rPh>
    <phoneticPr fontId="65"/>
  </si>
  <si>
    <t>元請</t>
    <rPh sb="0" eb="2">
      <t>モトウケ</t>
    </rPh>
    <phoneticPr fontId="65"/>
  </si>
  <si>
    <t>自</t>
    <rPh sb="0" eb="1">
      <t>ジ</t>
    </rPh>
    <phoneticPr fontId="65"/>
  </si>
  <si>
    <t>日</t>
    <rPh sb="0" eb="1">
      <t>ヒ</t>
    </rPh>
    <phoneticPr fontId="65"/>
  </si>
  <si>
    <t>下請</t>
    <rPh sb="0" eb="2">
      <t>シタウケ</t>
    </rPh>
    <phoneticPr fontId="65"/>
  </si>
  <si>
    <t>至</t>
    <rPh sb="0" eb="1">
      <t>イタ</t>
    </rPh>
    <phoneticPr fontId="65"/>
  </si>
  <si>
    <t>1　本表は、完成した測量の請負代金の額を記載すること。</t>
  </si>
  <si>
    <t>2　「元請」とは、測量業者以外の者から測量業を受注した場合をいい、「下請」とは、他の測量業者から測量業務　　
　を受注した場合をいう。</t>
  </si>
  <si>
    <t>退職金</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</si>
  <si>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65"/>
  </si>
  <si>
    <t>　 貸借対照表　及び　損益計算書</t>
    <rPh sb="2" eb="4">
      <t>タイシャク</t>
    </rPh>
    <rPh sb="4" eb="7">
      <t>タイショウヒョウ</t>
    </rPh>
    <rPh sb="8" eb="9">
      <t>オヨ</t>
    </rPh>
    <rPh sb="11" eb="13">
      <t>ソンエキ</t>
    </rPh>
    <rPh sb="13" eb="16">
      <t>ケイサンショ</t>
    </rPh>
    <phoneticPr fontId="65"/>
  </si>
  <si>
    <t>日付確認↓</t>
    <rPh sb="0" eb="2">
      <t>ヒヅケ</t>
    </rPh>
    <rPh sb="2" eb="4">
      <t>カクニン</t>
    </rPh>
    <phoneticPr fontId="65"/>
  </si>
  <si>
    <t>納　税　証　明　書</t>
    <rPh sb="0" eb="1">
      <t>オサム</t>
    </rPh>
    <rPh sb="2" eb="3">
      <t>ゼイ</t>
    </rPh>
    <rPh sb="4" eb="5">
      <t>アカシ</t>
    </rPh>
    <rPh sb="6" eb="7">
      <t>メイ</t>
    </rPh>
    <rPh sb="8" eb="9">
      <t>ショ</t>
    </rPh>
    <phoneticPr fontId="65"/>
  </si>
  <si>
    <t>（その１　納税額等証明用）</t>
    <rPh sb="5" eb="7">
      <t>ノウゼイ</t>
    </rPh>
    <rPh sb="7" eb="8">
      <t>ガク</t>
    </rPh>
    <rPh sb="8" eb="9">
      <t>ナド</t>
    </rPh>
    <rPh sb="9" eb="11">
      <t>ショウメイ</t>
    </rPh>
    <rPh sb="11" eb="12">
      <t>ヨウ</t>
    </rPh>
    <phoneticPr fontId="65"/>
  </si>
  <si>
    <t>住所　…</t>
    <rPh sb="0" eb="2">
      <t>ジュウショ</t>
    </rPh>
    <phoneticPr fontId="65"/>
  </si>
  <si>
    <t>氏名　…</t>
    <rPh sb="0" eb="2">
      <t>シメイ</t>
    </rPh>
    <phoneticPr fontId="65"/>
  </si>
  <si>
    <t>税目　法人税</t>
    <rPh sb="0" eb="2">
      <t>ゼイモク</t>
    </rPh>
    <rPh sb="3" eb="6">
      <t>ホウジンゼイ</t>
    </rPh>
    <phoneticPr fontId="65"/>
  </si>
  <si>
    <t>(別表第十二(第十四条関係))</t>
    <rPh sb="1" eb="2">
      <t>ベツ</t>
    </rPh>
    <rPh sb="2" eb="3">
      <t>ヒョウ</t>
    </rPh>
    <rPh sb="3" eb="4">
      <t>ダイ</t>
    </rPh>
    <rPh sb="4" eb="6">
      <t>ジュウニ</t>
    </rPh>
    <rPh sb="7" eb="8">
      <t>ダイ</t>
    </rPh>
    <rPh sb="8" eb="11">
      <t>ジュウヨンジョウ</t>
    </rPh>
    <rPh sb="11" eb="13">
      <t>カンケイ</t>
    </rPh>
    <phoneticPr fontId="65"/>
  </si>
  <si>
    <t>添付書類(ホ)（法第55条の3第4号）</t>
    <rPh sb="0" eb="2">
      <t>テンプ</t>
    </rPh>
    <rPh sb="2" eb="4">
      <t>ショルイ</t>
    </rPh>
    <rPh sb="8" eb="9">
      <t>ホウ</t>
    </rPh>
    <rPh sb="9" eb="10">
      <t>ダイ</t>
    </rPh>
    <rPh sb="12" eb="13">
      <t>ジョウ</t>
    </rPh>
    <rPh sb="15" eb="16">
      <t>ダイ</t>
    </rPh>
    <rPh sb="17" eb="18">
      <t>ゴウ</t>
    </rPh>
    <phoneticPr fontId="65"/>
  </si>
  <si>
    <t>使　　用　　人　　数</t>
    <rPh sb="0" eb="1">
      <t>ツカ</t>
    </rPh>
    <rPh sb="3" eb="4">
      <t>ヨウ</t>
    </rPh>
    <rPh sb="6" eb="7">
      <t>ジン</t>
    </rPh>
    <rPh sb="9" eb="10">
      <t>カズ</t>
    </rPh>
    <phoneticPr fontId="65"/>
  </si>
  <si>
    <t>区分</t>
    <rPh sb="0" eb="2">
      <t>クブン</t>
    </rPh>
    <phoneticPr fontId="65"/>
  </si>
  <si>
    <t>技術関係使用人</t>
    <rPh sb="0" eb="2">
      <t>ギジュツ</t>
    </rPh>
    <rPh sb="2" eb="4">
      <t>カンケイ</t>
    </rPh>
    <rPh sb="4" eb="6">
      <t>シヨウ</t>
    </rPh>
    <rPh sb="6" eb="7">
      <t>ニン</t>
    </rPh>
    <phoneticPr fontId="65"/>
  </si>
  <si>
    <t xml:space="preserve">事務関係 </t>
    <rPh sb="0" eb="2">
      <t>ジム</t>
    </rPh>
    <rPh sb="2" eb="4">
      <t>カンケイ</t>
    </rPh>
    <phoneticPr fontId="65"/>
  </si>
  <si>
    <t>測 量 士</t>
    <rPh sb="0" eb="1">
      <t>ハカリ</t>
    </rPh>
    <rPh sb="2" eb="3">
      <t>リョウ</t>
    </rPh>
    <rPh sb="4" eb="5">
      <t>シ</t>
    </rPh>
    <phoneticPr fontId="65"/>
  </si>
  <si>
    <t>測量士補</t>
    <rPh sb="0" eb="3">
      <t>ソクリョウシ</t>
    </rPh>
    <rPh sb="3" eb="4">
      <t>ホ</t>
    </rPh>
    <phoneticPr fontId="65"/>
  </si>
  <si>
    <t>そ の 他</t>
    <rPh sb="4" eb="5">
      <t>タ</t>
    </rPh>
    <phoneticPr fontId="65"/>
  </si>
  <si>
    <t>使 用 人</t>
    <rPh sb="0" eb="1">
      <t>ツカ</t>
    </rPh>
    <rPh sb="2" eb="3">
      <t>ヨウ</t>
    </rPh>
    <rPh sb="4" eb="5">
      <t>ニン</t>
    </rPh>
    <phoneticPr fontId="65"/>
  </si>
  <si>
    <t>役員兼務の
使用人</t>
    <rPh sb="0" eb="2">
      <t>ヤクイン</t>
    </rPh>
    <rPh sb="2" eb="4">
      <t>ケンム</t>
    </rPh>
    <rPh sb="6" eb="8">
      <t>シヨウ</t>
    </rPh>
    <rPh sb="8" eb="9">
      <t>ジン</t>
    </rPh>
    <phoneticPr fontId="65"/>
  </si>
  <si>
    <t>その他の
使用人</t>
    <rPh sb="2" eb="3">
      <t>タ</t>
    </rPh>
    <rPh sb="5" eb="7">
      <t>シヨウ</t>
    </rPh>
    <rPh sb="7" eb="8">
      <t>ジン</t>
    </rPh>
    <phoneticPr fontId="65"/>
  </si>
  <si>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65"/>
  </si>
  <si>
    <t>営業所ごとの測量士・測量士補の人数</t>
    <rPh sb="0" eb="3">
      <t>エイギョウショ</t>
    </rPh>
    <rPh sb="6" eb="9">
      <t>ソクリョウシ</t>
    </rPh>
    <rPh sb="10" eb="13">
      <t>ソクリョウシ</t>
    </rPh>
    <rPh sb="13" eb="14">
      <t>ホ</t>
    </rPh>
    <rPh sb="15" eb="16">
      <t>ヒト</t>
    </rPh>
    <rPh sb="16" eb="17">
      <t>カズ</t>
    </rPh>
    <phoneticPr fontId="65"/>
  </si>
  <si>
    <t>営　業　所　名</t>
    <rPh sb="0" eb="1">
      <t>エイ</t>
    </rPh>
    <rPh sb="2" eb="3">
      <t>ギョウ</t>
    </rPh>
    <rPh sb="4" eb="5">
      <t>ショ</t>
    </rPh>
    <rPh sb="6" eb="7">
      <t>メイ</t>
    </rPh>
    <phoneticPr fontId="65"/>
  </si>
  <si>
    <t>測　 量　 士</t>
    <rPh sb="0" eb="1">
      <t>ハカリ</t>
    </rPh>
    <rPh sb="3" eb="4">
      <t>リョウ</t>
    </rPh>
    <rPh sb="6" eb="7">
      <t>シ</t>
    </rPh>
    <phoneticPr fontId="65"/>
  </si>
  <si>
    <t>測　量　士　補</t>
    <rPh sb="0" eb="1">
      <t>ハカリ</t>
    </rPh>
    <rPh sb="2" eb="3">
      <t>リョウ</t>
    </rPh>
    <rPh sb="4" eb="5">
      <t>シ</t>
    </rPh>
    <rPh sb="6" eb="7">
      <t>ホ</t>
    </rPh>
    <phoneticPr fontId="65"/>
  </si>
  <si>
    <t>使用人数（測量士）</t>
    <rPh sb="0" eb="2">
      <t>シヨウ</t>
    </rPh>
    <rPh sb="2" eb="4">
      <t>ニンズウ</t>
    </rPh>
    <rPh sb="5" eb="8">
      <t>ソクリョウシ</t>
    </rPh>
    <phoneticPr fontId="65"/>
  </si>
  <si>
    <t>営業所ごとの測量士の人数</t>
  </si>
  <si>
    <t>空白</t>
    <rPh sb="0" eb="2">
      <t>クウハク</t>
    </rPh>
    <phoneticPr fontId="65"/>
  </si>
  <si>
    <t>使用人数（測量士補）</t>
    <rPh sb="0" eb="2">
      <t>シヨウ</t>
    </rPh>
    <rPh sb="2" eb="4">
      <t>ニンズウ</t>
    </rPh>
    <rPh sb="5" eb="8">
      <t>ソクリョウシ</t>
    </rPh>
    <rPh sb="8" eb="9">
      <t>ホ</t>
    </rPh>
    <phoneticPr fontId="65"/>
  </si>
  <si>
    <t>営業所ごとの測量士補の人数</t>
    <rPh sb="9" eb="10">
      <t>ホ</t>
    </rPh>
    <phoneticPr fontId="65"/>
  </si>
  <si>
    <t>(用紙の寸法は、日本産業規格A4とする。)</t>
    <rPh sb="1" eb="3">
      <t>ヨウシ</t>
    </rPh>
    <rPh sb="4" eb="6">
      <t>スンポウ</t>
    </rPh>
    <rPh sb="8" eb="10">
      <t>ニホン</t>
    </rPh>
    <rPh sb="10" eb="12">
      <t>サンギョウ</t>
    </rPh>
    <rPh sb="12" eb="14">
      <t>キカク</t>
    </rPh>
    <phoneticPr fontId="65"/>
  </si>
  <si>
    <t>添付書類（ヘ）(法第55条の3第5号)</t>
    <rPh sb="0" eb="2">
      <t>テンプ</t>
    </rPh>
    <rPh sb="2" eb="4">
      <t>ショルイ</t>
    </rPh>
    <rPh sb="8" eb="9">
      <t>ホウ</t>
    </rPh>
    <rPh sb="9" eb="10">
      <t>ダイ</t>
    </rPh>
    <rPh sb="12" eb="13">
      <t>ジョウ</t>
    </rPh>
    <rPh sb="15" eb="16">
      <t>ダイ</t>
    </rPh>
    <rPh sb="17" eb="18">
      <t>ゴウ</t>
    </rPh>
    <phoneticPr fontId="65"/>
  </si>
  <si>
    <t>誓　　約　　書</t>
    <rPh sb="0" eb="1">
      <t>チカイ</t>
    </rPh>
    <rPh sb="3" eb="4">
      <t>ヤク</t>
    </rPh>
    <rPh sb="6" eb="7">
      <t>ショ</t>
    </rPh>
    <phoneticPr fontId="65"/>
  </si>
  <si>
    <t>（1）登録申請者</t>
    <rPh sb="3" eb="5">
      <t>トウロク</t>
    </rPh>
    <rPh sb="5" eb="7">
      <t>シンセイ</t>
    </rPh>
    <rPh sb="7" eb="8">
      <t>シャ</t>
    </rPh>
    <phoneticPr fontId="65"/>
  </si>
  <si>
    <t>（2）登録申請者の役員</t>
    <rPh sb="3" eb="5">
      <t>トウロク</t>
    </rPh>
    <rPh sb="5" eb="7">
      <t>シンセイ</t>
    </rPh>
    <rPh sb="7" eb="8">
      <t>シャ</t>
    </rPh>
    <rPh sb="9" eb="11">
      <t>ヤクイン</t>
    </rPh>
    <phoneticPr fontId="65"/>
  </si>
  <si>
    <t>（3）登録申請者の法定代理人</t>
    <rPh sb="3" eb="5">
      <t>トウロク</t>
    </rPh>
    <rPh sb="5" eb="7">
      <t>シンセイ</t>
    </rPh>
    <rPh sb="7" eb="8">
      <t>シャ</t>
    </rPh>
    <rPh sb="9" eb="11">
      <t>ホウテイ</t>
    </rPh>
    <rPh sb="11" eb="13">
      <t>ダイリ</t>
    </rPh>
    <rPh sb="13" eb="14">
      <t>ニン</t>
    </rPh>
    <phoneticPr fontId="65"/>
  </si>
  <si>
    <t>殿</t>
    <rPh sb="0" eb="1">
      <t>ドノ</t>
    </rPh>
    <phoneticPr fontId="65"/>
  </si>
  <si>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65"/>
  </si>
  <si>
    <t>(別表第十二(第十四条関係))</t>
    <rPh sb="1" eb="3">
      <t>ベッピョウ</t>
    </rPh>
    <rPh sb="3" eb="4">
      <t>ダイ</t>
    </rPh>
    <rPh sb="4" eb="6">
      <t>12</t>
    </rPh>
    <rPh sb="7" eb="8">
      <t>ダイ</t>
    </rPh>
    <rPh sb="8" eb="10">
      <t>14</t>
    </rPh>
    <rPh sb="10" eb="11">
      <t>ジョウ</t>
    </rPh>
    <rPh sb="11" eb="13">
      <t>カンケイ</t>
    </rPh>
    <phoneticPr fontId="65"/>
  </si>
  <si>
    <t xml:space="preserve">
(用紙の寸法は、日本産業規格A4とする。)</t>
    <rPh sb="2" eb="4">
      <t>ようし</t>
    </rPh>
    <rPh sb="5" eb="7">
      <t>すんぽう</t>
    </rPh>
    <rPh sb="9" eb="11">
      <t>にほん</t>
    </rPh>
    <rPh sb="11" eb="13">
      <t>さんぎょう</t>
    </rPh>
    <rPh sb="13" eb="15">
      <t>きかく</t>
    </rPh>
    <phoneticPr fontId="65" type="Hiragana"/>
  </si>
  <si>
    <t>添付書類(ト)(法第55条の3第6号)</t>
    <rPh sb="0" eb="2">
      <t>てんぷ</t>
    </rPh>
    <rPh sb="2" eb="4">
      <t>しょるい</t>
    </rPh>
    <rPh sb="8" eb="9">
      <t>ほう</t>
    </rPh>
    <rPh sb="9" eb="10">
      <t>だい</t>
    </rPh>
    <rPh sb="12" eb="13">
      <t>じょう</t>
    </rPh>
    <rPh sb="15" eb="16">
      <t>だい</t>
    </rPh>
    <rPh sb="17" eb="18">
      <t>ごう</t>
    </rPh>
    <phoneticPr fontId="65" type="Hiragana"/>
  </si>
  <si>
    <t>誓　　約　　書</t>
    <rPh sb="0" eb="1">
      <t>ちかい</t>
    </rPh>
    <rPh sb="3" eb="4">
      <t>やく</t>
    </rPh>
    <rPh sb="6" eb="7">
      <t>しょ</t>
    </rPh>
    <phoneticPr fontId="65"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</si>
  <si>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65" type="Hiragana"/>
  </si>
  <si>
    <t>年</t>
    <rPh sb="0" eb="1">
      <t>ねん</t>
    </rPh>
    <phoneticPr fontId="65" type="Hiragana"/>
  </si>
  <si>
    <t>月</t>
    <rPh sb="0" eb="1">
      <t>つき</t>
    </rPh>
    <phoneticPr fontId="65" type="Hiragana"/>
  </si>
  <si>
    <t>日</t>
    <rPh sb="0" eb="1">
      <t>ひ</t>
    </rPh>
    <phoneticPr fontId="65" type="Hiragana"/>
  </si>
  <si>
    <t>登録申請者</t>
    <rPh sb="0" eb="2">
      <t>とうろく</t>
    </rPh>
    <rPh sb="2" eb="4">
      <t>しんせい</t>
    </rPh>
    <rPh sb="4" eb="5">
      <t>しゃ</t>
    </rPh>
    <phoneticPr fontId="65" type="Hiragana"/>
  </si>
  <si>
    <t>殿</t>
    <rPh sb="0" eb="1">
      <t>との</t>
    </rPh>
    <phoneticPr fontId="65" type="Hiragana"/>
  </si>
  <si>
    <t>記</t>
    <rPh sb="0" eb="1">
      <t>き</t>
    </rPh>
    <phoneticPr fontId="65" type="Hiragana"/>
  </si>
  <si>
    <t>（1）法第55条の13第1項の営業所</t>
    <rPh sb="3" eb="4">
      <t>ほう</t>
    </rPh>
    <rPh sb="4" eb="5">
      <t>だい</t>
    </rPh>
    <rPh sb="7" eb="8">
      <t>じょう</t>
    </rPh>
    <rPh sb="11" eb="12">
      <t>だい</t>
    </rPh>
    <rPh sb="13" eb="14">
      <t>こう</t>
    </rPh>
    <rPh sb="15" eb="17">
      <t>えいぎょう</t>
    </rPh>
    <rPh sb="17" eb="18">
      <t>しょ</t>
    </rPh>
    <phoneticPr fontId="65" type="Hiragana"/>
  </si>
  <si>
    <t>営　業　所　名</t>
    <rPh sb="0" eb="1">
      <t>えい</t>
    </rPh>
    <rPh sb="2" eb="3">
      <t>ぎょう</t>
    </rPh>
    <rPh sb="4" eb="5">
      <t>しょ</t>
    </rPh>
    <rPh sb="6" eb="7">
      <t>めい</t>
    </rPh>
    <phoneticPr fontId="65" type="Hiragana"/>
  </si>
  <si>
    <t>測 量 士 の 氏 名</t>
    <rPh sb="0" eb="1">
      <t>はかり</t>
    </rPh>
    <rPh sb="2" eb="3">
      <t>りょう</t>
    </rPh>
    <rPh sb="4" eb="5">
      <t>し</t>
    </rPh>
    <rPh sb="8" eb="9">
      <t>し</t>
    </rPh>
    <rPh sb="10" eb="11">
      <t>めい</t>
    </rPh>
    <phoneticPr fontId="65" type="Hiragana"/>
  </si>
  <si>
    <t>測量士の登録番号</t>
    <rPh sb="0" eb="1">
      <t>はかり</t>
    </rPh>
    <rPh sb="1" eb="2">
      <t>りょう</t>
    </rPh>
    <rPh sb="2" eb="3">
      <t>し</t>
    </rPh>
    <rPh sb="4" eb="5">
      <t>のぼる</t>
    </rPh>
    <rPh sb="5" eb="6">
      <t>ろく</t>
    </rPh>
    <rPh sb="6" eb="7">
      <t>ばん</t>
    </rPh>
    <rPh sb="7" eb="8">
      <t>ごう</t>
    </rPh>
    <phoneticPr fontId="65" type="Hiragana"/>
  </si>
  <si>
    <t>測量士の登録年月日</t>
    <rPh sb="0" eb="1">
      <t>はかり</t>
    </rPh>
    <rPh sb="1" eb="2">
      <t>りょう</t>
    </rPh>
    <rPh sb="2" eb="3">
      <t>し</t>
    </rPh>
    <rPh sb="4" eb="5">
      <t>のぼる</t>
    </rPh>
    <rPh sb="5" eb="6">
      <t>ろく</t>
    </rPh>
    <rPh sb="6" eb="7">
      <t>とし</t>
    </rPh>
    <rPh sb="7" eb="8">
      <t>つき</t>
    </rPh>
    <rPh sb="8" eb="9">
      <t>ひ</t>
    </rPh>
    <phoneticPr fontId="65" type="Hiragana"/>
  </si>
  <si>
    <t>（2）法第55条の13第2項の営業所</t>
    <rPh sb="3" eb="4">
      <t>ほう</t>
    </rPh>
    <rPh sb="4" eb="5">
      <t>だい</t>
    </rPh>
    <rPh sb="7" eb="8">
      <t>じょう</t>
    </rPh>
    <rPh sb="11" eb="12">
      <t>だい</t>
    </rPh>
    <rPh sb="13" eb="14">
      <t>こう</t>
    </rPh>
    <rPh sb="15" eb="17">
      <t>えいぎょう</t>
    </rPh>
    <rPh sb="17" eb="18">
      <t>しょ</t>
    </rPh>
    <phoneticPr fontId="65"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</si>
  <si>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65" type="Hiragana"/>
  </si>
  <si>
    <t xml:space="preserve"> 登録申請者（法人である場合においては、その役員を含む。）及び法定代理人について記載すること。</t>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</si>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</sst>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yy&quot;年&quot;m&quot;月&quot;d&quot;日&quot;"/>
    <numFmt numFmtId="177" formatCode="m&quot;月&quot;d&quot;日&quot;;@"/>
    <numFmt numFmtId="178" formatCode="#,##0_ "/>
    <numFmt numFmtId="179" formatCode="#,##0_);\(#,##0\)"/>
    <numFmt numFmtId="180" formatCode="[$-411]ggge&quot;年&quot;m&quot;月&quot;d&quot;日&quot;;@"/>
    <numFmt numFmtId="181" formatCode="#,##0;&quot;△ &quot;#,##0"/>
  </numFmts>
  <fonts count="11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z val="10"/>
      <name val="ＭＳ Ｐゴシック"/>
      <family val="3"/>
      <charset val="128"/>
    </font>
    <font>
      <b/>
      <sz val="18"/>
      <name val="ＭＳ 明朝"/>
      <family val="1"/>
      <charset val="128"/>
    </font>
    <font>
      <sz val="11"/>
      <name val="ＭＳ Ｐゴシック"/>
      <family val="3"/>
      <charset val="128"/>
    </font>
    <font>
      <sz val="14"/>
      <name val="ＭＳ 明朝"/>
      <family val="1"/>
      <charset val="128"/>
    </font>
    <font>
      <sz val="13"/>
      <name val="ＭＳ 明朝"/>
      <family val="1"/>
      <charset val="128"/>
    </font>
    <font>
      <sz val="10"/>
      <color indexed="81"/>
      <name val="MS P ゴシック"/>
      <family val="3"/>
      <charset val="128"/>
    </font>
    <font>
      <sz val="9"/>
      <color indexed="81"/>
      <name val="MS P ゴシック"/>
      <family val="3"/>
      <charset val="128"/>
    </font>
    <font>
      <sz val="20"/>
      <name val="ＭＳ 明朝"/>
      <family val="1"/>
      <charset val="128"/>
    </font>
    <font>
      <sz val="13"/>
      <name val="ＭＳ Ｐゴシック"/>
      <family val="3"/>
      <charset val="128"/>
    </font>
    <font>
      <sz val="16"/>
      <name val="ＭＳ 明朝"/>
      <family val="1"/>
      <charset val="128"/>
    </font>
    <font>
      <sz val="12"/>
      <name val="ＭＳ 明朝"/>
      <family val="1"/>
      <charset val="128"/>
    </font>
    <font>
      <strike/>
      <sz val="10"/>
      <name val="ＭＳ 明朝"/>
      <family val="1"/>
      <charset val="128"/>
    </font>
    <font>
      <sz val="11"/>
      <color indexed="81"/>
      <name val="MS P ゴシック"/>
      <family val="3"/>
      <charset val="128"/>
    </font>
    <font>
      <sz val="9"/>
      <color indexed="8"/>
      <name val="MS P ゴシック"/>
      <family val="3"/>
      <charset val="128"/>
    </font>
    <font>
      <sz val="10"/>
      <color indexed="8"/>
      <name val="MS P ゴシック"/>
      <family val="3"/>
      <charset val="128"/>
    </font>
    <font>
      <sz val="11"/>
      <color theme="1"/>
      <name val="ＭＳ Ｐゴシック"/>
      <family val="3"/>
      <charset val="128"/>
      <scheme val="minor"/>
    </font>
    <font>
      <b/>
      <sz val="16"/>
      <color theme="1"/>
      <name val="ＭＳ 明朝"/>
      <family val="1"/>
      <charset val="128"/>
    </font>
    <font>
      <sz val="14"/>
      <color theme="1"/>
      <name val="ＭＳ 明朝"/>
      <family val="1"/>
      <charset val="128"/>
    </font>
    <font>
      <b/>
      <sz val="14"/>
      <color rgb="FFFF0000"/>
      <name val="ＭＳ ゴシック"/>
      <family val="3"/>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sz val="11"/>
      <color rgb="FFFF0000"/>
      <name val="ＭＳ Ｐゴシック"/>
      <family val="3"/>
      <charset val="128"/>
    </font>
    <font>
      <sz val="11"/>
      <color theme="0" tint="-0.34998626667073579"/>
      <name val="ＭＳ ゴシック"/>
      <family val="3"/>
      <charset val="128"/>
    </font>
    <font>
      <b/>
      <sz val="12"/>
      <color rgb="FFFF0000"/>
      <name val="ＭＳ 明朝"/>
      <family val="1"/>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b/>
      <sz val="11"/>
      <color rgb="FFFF0000"/>
      <name val="ＭＳ 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0"/>
      <color theme="0" tint="-0.34998626667073579"/>
      <name val="ＭＳ Ｐゴシック"/>
      <family val="3"/>
      <charset val="128"/>
    </font>
    <font>
      <sz val="14"/>
      <color rgb="FFFF0000"/>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sz val="10"/>
      <color rgb="FFFF0000"/>
      <name val="ＭＳ ゴシック"/>
      <family val="3"/>
      <charset val="128"/>
    </font>
    <font>
      <sz val="11"/>
      <color indexed="8"/>
      <name val="MS P ゴシック"/>
      <family val="3"/>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sz val="10"/>
      <color indexed="81"/>
      <name val="ＭＳ Ｐゴシック"/>
      <family val="3"/>
      <charset val="128"/>
    </font>
    <font>
      <b/>
      <sz val="9"/>
      <color indexed="81"/>
      <name val="Malgun Gothic Semilight"/>
      <family val="3"/>
      <charset val="129"/>
    </font>
    <font>
      <b/>
      <sz val="9"/>
      <color indexed="81"/>
      <name val="MS P ゴシック"/>
      <family val="3"/>
      <charset val="128"/>
    </font>
    <font>
      <vertAlign val="superscript"/>
      <sz val="16"/>
      <name val="ＭＳ 明朝"/>
      <family val="1"/>
    </font>
    <font>
      <vertAlign val="superscript"/>
      <sz val="11"/>
      <name val="ＭＳ 明朝"/>
      <family val="1"/>
    </font>
    <font>
      <sz val="10"/>
      <color indexed="10"/>
      <name val="ＭＳ 明朝"/>
      <family val="1"/>
    </font>
    <font>
      <sz val="11"/>
      <name val="ＭＳ ゴシック"/>
      <family val="3"/>
    </font>
    <font>
      <sz val="18"/>
      <name val="ＭＳ 明朝"/>
      <family val="1"/>
    </font>
    <font>
      <b/>
      <sz val="11"/>
      <color rgb="FFFF0000"/>
      <name val="ＭＳ ゴシック"/>
      <family val="3"/>
    </font>
    <font>
      <sz val="10"/>
      <color rgb="FFFF0000"/>
      <name val="ＭＳ 明朝"/>
      <family val="1"/>
    </font>
    <font>
      <sz val="10"/>
      <color theme="0" tint="-0.34998626667073579"/>
      <name val="HGｺﾞｼｯｸE"/>
      <family val="3"/>
    </font>
    <font>
      <b/>
      <sz val="14"/>
      <color rgb="FFFF0000"/>
      <name val="ＭＳ ゴシック"/>
      <family val="3"/>
    </font>
    <font>
      <sz val="8"/>
      <name val="ＭＳ 明朝"/>
      <family val="1"/>
    </font>
    <font>
      <sz val="10"/>
      <name val="HGｺﾞｼｯｸE"/>
      <family val="3"/>
    </font>
    <font>
      <sz val="8"/>
      <color rgb="FFFF0000"/>
      <name val="ＭＳ ゴシック"/>
      <family val="3"/>
    </font>
    <font>
      <sz val="9"/>
      <color indexed="81"/>
      <name val="ＭＳ 明朝"/>
      <family val="1"/>
      <charset val="128"/>
    </font>
    <font>
      <sz val="9"/>
      <color indexed="81"/>
      <name val="ＭＳ Ｐゴシック"/>
      <family val="3"/>
      <charset val="128"/>
    </font>
    <font>
      <b/>
      <sz val="14"/>
      <name val="ＭＳ 明朝"/>
      <family val="1"/>
    </font>
    <font>
      <sz val="10"/>
      <color indexed="81"/>
      <name val="Malgun Gothic Semilight"/>
      <family val="3"/>
      <charset val="129"/>
    </font>
    <font>
      <sz val="9"/>
      <name val="ＭＳ 明朝"/>
      <family val="1"/>
    </font>
    <font>
      <sz val="9"/>
      <name val="ＭＳ Ｐゴシック"/>
      <family val="3"/>
    </font>
    <font>
      <b/>
      <sz val="18"/>
      <name val="ＭＳ 明朝"/>
      <family val="1"/>
    </font>
    <font>
      <sz val="11"/>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12"/>
      <name val="ＭＳ Ｐゴシック"/>
      <family val="3"/>
      <charset val="128"/>
    </font>
    <font>
      <b/>
      <sz val="12"/>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9"/>
      </left>
      <right/>
      <top style="thin">
        <color indexed="64"/>
      </top>
      <bottom/>
      <diagonal/>
    </border>
    <border>
      <left style="thin">
        <color indexed="8"/>
      </left>
      <right/>
      <top/>
      <bottom/>
      <diagonal/>
    </border>
    <border>
      <left/>
      <right style="medium">
        <color indexed="8"/>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medium">
        <color indexed="8"/>
      </left>
      <right/>
      <top/>
      <bottom style="medium">
        <color indexed="8"/>
      </bottom>
      <diagonal/>
    </border>
    <border>
      <left/>
      <right style="thin">
        <color indexed="63"/>
      </right>
      <top/>
      <bottom style="medium">
        <color indexed="8"/>
      </bottom>
      <diagonal/>
    </border>
    <border>
      <left style="medium">
        <color indexed="8"/>
      </left>
      <right/>
      <top style="medium">
        <color indexed="8"/>
      </top>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thin">
        <color indexed="8"/>
      </right>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top style="thin">
        <color indexed="9"/>
      </top>
      <bottom/>
      <diagonal/>
    </border>
    <border>
      <left/>
      <right/>
      <top style="thin">
        <color indexed="9"/>
      </top>
      <bottom/>
      <diagonal/>
    </border>
    <border>
      <left/>
      <right style="medium">
        <color indexed="8"/>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right style="thin">
        <color indexed="9"/>
      </right>
      <top style="medium">
        <color indexed="8"/>
      </top>
      <bottom/>
      <diagonal/>
    </border>
    <border>
      <left style="thin">
        <color indexed="9"/>
      </left>
      <right/>
      <top style="medium">
        <color indexed="8"/>
      </top>
      <bottom/>
      <diagonal/>
    </border>
    <border>
      <left/>
      <right style="thin">
        <color indexed="9"/>
      </right>
      <top/>
      <bottom/>
      <diagonal/>
    </border>
    <border>
      <left style="thin">
        <color indexed="9"/>
      </left>
      <right/>
      <top/>
      <bottom/>
      <diagonal/>
    </border>
    <border>
      <left/>
      <right style="thin">
        <color indexed="9"/>
      </right>
      <top/>
      <bottom style="medium">
        <color indexed="8"/>
      </bottom>
      <diagonal/>
    </border>
    <border>
      <left style="thin">
        <color indexed="9"/>
      </left>
      <right/>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s>
  <cellStyleXfs count="99">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6" fillId="0" borderId="0"/>
    <xf numFmtId="0" fontId="6" fillId="0" borderId="0"/>
    <xf numFmtId="0" fontId="39" fillId="0" borderId="0">
      <alignment vertical="center"/>
    </xf>
    <xf numFmtId="0" fontId="26" fillId="0" borderId="0">
      <alignment vertical="center"/>
    </xf>
    <xf numFmtId="0" fontId="6"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63" fillId="0" borderId="0">
      <alignment vertical="center"/>
    </xf>
    <xf numFmtId="38" fontId="63" fillId="0" borderId="0" applyFont="0" applyFill="0" applyBorder="0" applyAlignment="0" applyProtection="0">
      <alignment vertical="center"/>
    </xf>
    <xf numFmtId="0" fontId="63" fillId="0" borderId="0">
      <alignment vertical="center"/>
    </xf>
    <xf numFmtId="0" fontId="63" fillId="0" borderId="0"/>
  </cellStyleXfs>
  <cellXfs count="806">
    <xf numFmtId="0" fontId="0" fillId="0" borderId="0" xfId="0">
      <alignment vertical="center"/>
    </xf>
    <xf numFmtId="0" fontId="22"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2" fillId="0" borderId="0" xfId="0" applyNumberFormat="1" applyFont="1" applyAlignment="1" applyProtection="1">
      <alignment horizontal="left" vertical="center" indent="1"/>
    </xf>
    <xf numFmtId="0" fontId="22"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38" fontId="40" fillId="25" borderId="29" xfId="66" applyFont="1" applyFill="1" applyBorder="1" applyAlignment="1">
      <alignment horizontal="right" vertical="center"/>
    </xf>
    <xf numFmtId="38" fontId="40" fillId="25" borderId="29" xfId="66" applyFont="1" applyFill="1" applyBorder="1" applyAlignment="1" applyProtection="1">
      <alignment horizontal="right" vertical="center"/>
      <protection locked="0"/>
    </xf>
    <xf numFmtId="38" fontId="41" fillId="0" borderId="30" xfId="66" applyFont="1" applyBorder="1" applyAlignment="1">
      <alignment horizontal="right" vertical="center"/>
    </xf>
    <xf numFmtId="0" fontId="22" fillId="0" borderId="0" xfId="0" applyNumberFormat="1" applyFont="1" applyBorder="1" applyAlignment="1" applyProtection="1">
      <alignment horizontal="left"/>
    </xf>
    <xf numFmtId="0" fontId="21" fillId="0" borderId="31" xfId="0" applyNumberFormat="1" applyFont="1" applyBorder="1" applyAlignment="1" applyProtection="1">
      <alignment horizontal="right"/>
    </xf>
    <xf numFmtId="0" fontId="21" fillId="0" borderId="0" xfId="0" applyNumberFormat="1" applyFont="1" applyAlignment="1" applyProtection="1">
      <alignment horizontal="center"/>
    </xf>
    <xf numFmtId="0" fontId="9" fillId="0" borderId="0" xfId="0" applyNumberFormat="1" applyFont="1" applyAlignment="1" applyProtection="1">
      <alignment horizontal="left" vertical="center"/>
    </xf>
    <xf numFmtId="0" fontId="22" fillId="0" borderId="0" xfId="92" applyNumberFormat="1" applyFont="1" applyProtection="1">
      <alignment vertical="center"/>
      <protection locked="0"/>
    </xf>
    <xf numFmtId="0" fontId="22" fillId="0" borderId="0" xfId="92" applyNumberFormat="1" applyFont="1" applyProtection="1">
      <alignment vertical="center"/>
    </xf>
    <xf numFmtId="0" fontId="22" fillId="26" borderId="0" xfId="92" applyNumberFormat="1" applyFont="1" applyFill="1" applyProtection="1">
      <alignment vertical="center"/>
    </xf>
    <xf numFmtId="0" fontId="21" fillId="0" borderId="0" xfId="89" applyFont="1"/>
    <xf numFmtId="0" fontId="21" fillId="26" borderId="0" xfId="89" applyFont="1" applyFill="1"/>
    <xf numFmtId="0" fontId="31" fillId="0" borderId="0" xfId="89" applyFont="1" applyAlignment="1">
      <alignment horizontal="center" vertical="center"/>
    </xf>
    <xf numFmtId="0" fontId="28" fillId="0" borderId="0" xfId="89" applyFont="1" applyAlignment="1">
      <alignment horizontal="center" vertical="center"/>
    </xf>
    <xf numFmtId="0" fontId="21" fillId="0" borderId="0" xfId="89" applyFont="1" applyAlignment="1">
      <alignment horizontal="left" vertical="center"/>
    </xf>
    <xf numFmtId="0" fontId="21" fillId="0" borderId="0" xfId="89" applyFont="1" applyAlignment="1">
      <alignment vertical="center"/>
    </xf>
    <xf numFmtId="0" fontId="21" fillId="26" borderId="0" xfId="89" applyFont="1" applyFill="1" applyAlignment="1">
      <alignment vertical="center"/>
    </xf>
    <xf numFmtId="0" fontId="42" fillId="26" borderId="0" xfId="87" applyFont="1" applyFill="1" applyBorder="1" applyAlignment="1">
      <alignment horizontal="center"/>
    </xf>
    <xf numFmtId="0" fontId="43" fillId="26" borderId="143" xfId="87" applyNumberFormat="1" applyFont="1" applyFill="1" applyBorder="1" applyAlignment="1">
      <alignment vertical="center"/>
    </xf>
    <xf numFmtId="0" fontId="43" fillId="26" borderId="143" xfId="0" applyNumberFormat="1" applyFont="1" applyFill="1" applyBorder="1" applyAlignment="1" applyProtection="1">
      <alignment vertical="center" wrapText="1"/>
    </xf>
    <xf numFmtId="38" fontId="23" fillId="25" borderId="40" xfId="66" applyFont="1" applyFill="1" applyBorder="1" applyAlignment="1" applyProtection="1">
      <alignment horizontal="right" vertical="center"/>
    </xf>
    <xf numFmtId="38" fontId="40" fillId="25" borderId="41" xfId="66" applyFont="1" applyFill="1" applyBorder="1" applyAlignment="1" applyProtection="1">
      <alignment horizontal="right" vertical="center"/>
      <protection locked="0"/>
    </xf>
    <xf numFmtId="0" fontId="21" fillId="0" borderId="19" xfId="89" applyFont="1" applyBorder="1"/>
    <xf numFmtId="38" fontId="43" fillId="26" borderId="143" xfId="66" applyFont="1" applyFill="1" applyBorder="1" applyAlignment="1"/>
    <xf numFmtId="38" fontId="43" fillId="26" borderId="143" xfId="87" applyNumberFormat="1" applyFont="1" applyFill="1" applyBorder="1"/>
    <xf numFmtId="38" fontId="23" fillId="25" borderId="20" xfId="66" applyFont="1" applyFill="1" applyBorder="1" applyAlignment="1" applyProtection="1">
      <alignment horizontal="right" vertical="center"/>
    </xf>
    <xf numFmtId="38" fontId="43" fillId="26" borderId="0" xfId="66" applyFont="1" applyFill="1" applyBorder="1" applyAlignment="1"/>
    <xf numFmtId="38" fontId="43" fillId="26" borderId="0" xfId="87" applyNumberFormat="1" applyFont="1" applyFill="1" applyBorder="1"/>
    <xf numFmtId="38" fontId="23" fillId="25" borderId="29" xfId="66" applyFont="1" applyFill="1" applyBorder="1" applyAlignment="1" applyProtection="1">
      <alignment horizontal="right" vertical="center"/>
      <protection locked="0"/>
    </xf>
    <xf numFmtId="0" fontId="43" fillId="26" borderId="0" xfId="0" applyFont="1" applyFill="1" applyBorder="1" applyAlignment="1">
      <alignment vertical="center"/>
    </xf>
    <xf numFmtId="0" fontId="43" fillId="26" borderId="0" xfId="87" applyNumberFormat="1" applyFont="1" applyFill="1" applyBorder="1" applyAlignment="1">
      <alignment vertical="center"/>
    </xf>
    <xf numFmtId="0" fontId="43" fillId="26" borderId="0" xfId="87" applyFont="1" applyFill="1" applyBorder="1" applyAlignment="1">
      <alignment vertical="center"/>
    </xf>
    <xf numFmtId="0" fontId="27" fillId="0" borderId="42" xfId="87" applyFont="1" applyBorder="1" applyAlignment="1">
      <alignment vertical="center"/>
    </xf>
    <xf numFmtId="38" fontId="43" fillId="26" borderId="143" xfId="87" applyNumberFormat="1" applyFont="1" applyFill="1" applyBorder="1" applyAlignment="1">
      <alignment horizontal="center"/>
    </xf>
    <xf numFmtId="38" fontId="43" fillId="26" borderId="143" xfId="0" applyNumberFormat="1" applyFont="1" applyFill="1" applyBorder="1" applyAlignment="1">
      <alignment horizontal="center"/>
    </xf>
    <xf numFmtId="38" fontId="23" fillId="25" borderId="43" xfId="66" applyFont="1" applyFill="1" applyBorder="1" applyAlignment="1" applyProtection="1">
      <alignment horizontal="right" vertical="center"/>
    </xf>
    <xf numFmtId="0" fontId="44" fillId="26" borderId="0" xfId="89" applyFont="1" applyFill="1"/>
    <xf numFmtId="0" fontId="27" fillId="0" borderId="44" xfId="87" applyFont="1" applyBorder="1" applyAlignment="1">
      <alignment vertical="center"/>
    </xf>
    <xf numFmtId="0" fontId="43" fillId="26" borderId="143" xfId="87" applyNumberFormat="1" applyFont="1" applyFill="1" applyBorder="1" applyAlignment="1">
      <alignment vertical="center" wrapText="1"/>
    </xf>
    <xf numFmtId="38" fontId="23" fillId="25" borderId="0" xfId="66" applyFont="1" applyFill="1" applyBorder="1" applyAlignment="1" applyProtection="1">
      <alignment horizontal="right" vertical="center"/>
    </xf>
    <xf numFmtId="38" fontId="40" fillId="25" borderId="45" xfId="66" applyFont="1" applyFill="1" applyBorder="1" applyAlignment="1" applyProtection="1">
      <alignment horizontal="right" vertical="center"/>
      <protection locked="0"/>
    </xf>
    <xf numFmtId="38" fontId="23" fillId="25" borderId="46" xfId="66" applyFont="1" applyFill="1" applyBorder="1" applyAlignment="1" applyProtection="1">
      <alignment horizontal="right" vertical="center"/>
    </xf>
    <xf numFmtId="0" fontId="21" fillId="0" borderId="0" xfId="89" applyFont="1" applyBorder="1"/>
    <xf numFmtId="0" fontId="45" fillId="26" borderId="0" xfId="0" applyNumberFormat="1" applyFont="1" applyFill="1" applyBorder="1" applyAlignment="1" applyProtection="1">
      <alignment horizontal="center" vertical="center" shrinkToFit="1"/>
      <protection locked="0"/>
    </xf>
    <xf numFmtId="0" fontId="22" fillId="0" borderId="0" xfId="87" applyFont="1" applyBorder="1" applyAlignment="1">
      <alignment horizontal="left"/>
    </xf>
    <xf numFmtId="0" fontId="22" fillId="0" borderId="0" xfId="89" applyFont="1" applyBorder="1" applyAlignment="1">
      <alignment horizontal="left"/>
    </xf>
    <xf numFmtId="0" fontId="22" fillId="0" borderId="0" xfId="89" applyFont="1"/>
    <xf numFmtId="0" fontId="22" fillId="26" borderId="0" xfId="89" applyFont="1" applyFill="1"/>
    <xf numFmtId="0" fontId="22" fillId="0" borderId="0" xfId="87" applyFont="1" applyBorder="1" applyAlignment="1">
      <alignment horizontal="left" vertical="center"/>
    </xf>
    <xf numFmtId="0" fontId="46" fillId="0" borderId="0" xfId="0" applyFont="1" applyAlignment="1">
      <alignment horizontal="left"/>
    </xf>
    <xf numFmtId="0" fontId="22" fillId="0" borderId="0" xfId="0" applyFont="1" applyAlignment="1">
      <alignment vertical="center"/>
    </xf>
    <xf numFmtId="0" fontId="22" fillId="0" borderId="0" xfId="0" applyFont="1" applyAlignment="1"/>
    <xf numFmtId="0" fontId="22" fillId="0" borderId="0" xfId="89" applyFont="1" applyAlignment="1">
      <alignment vertical="top"/>
    </xf>
    <xf numFmtId="0" fontId="22" fillId="26" borderId="0" xfId="89" applyFont="1" applyFill="1" applyAlignment="1">
      <alignment vertical="top"/>
    </xf>
    <xf numFmtId="0" fontId="22" fillId="0" borderId="0" xfId="89" applyFont="1" applyAlignment="1">
      <alignment horizontal="left" vertical="center"/>
    </xf>
    <xf numFmtId="0" fontId="22" fillId="0" borderId="0" xfId="89" applyFont="1" applyAlignment="1">
      <alignment vertical="center"/>
    </xf>
    <xf numFmtId="0" fontId="22" fillId="26" borderId="0" xfId="89" applyFont="1" applyFill="1" applyAlignment="1">
      <alignment vertical="center"/>
    </xf>
    <xf numFmtId="0" fontId="22" fillId="0" borderId="0" xfId="87" applyFont="1" applyAlignment="1">
      <alignment vertical="center"/>
    </xf>
    <xf numFmtId="0" fontId="22" fillId="0" borderId="0" xfId="87" applyFont="1" applyAlignment="1">
      <alignment horizontal="left" vertical="center"/>
    </xf>
    <xf numFmtId="0" fontId="22" fillId="0" borderId="0" xfId="87" applyFont="1" applyAlignment="1">
      <alignment horizontal="left" vertical="center" wrapText="1"/>
    </xf>
    <xf numFmtId="0" fontId="21" fillId="0" borderId="0" xfId="89" applyFont="1" applyAlignment="1"/>
    <xf numFmtId="0" fontId="22" fillId="26" borderId="0" xfId="0" applyNumberFormat="1" applyFont="1" applyFill="1" applyProtection="1">
      <alignment vertical="center"/>
    </xf>
    <xf numFmtId="0" fontId="21" fillId="26" borderId="0" xfId="0" applyNumberFormat="1" applyFont="1" applyFill="1" applyAlignment="1" applyProtection="1">
      <alignment horizontal="right"/>
    </xf>
    <xf numFmtId="0" fontId="25" fillId="26" borderId="0" xfId="0" applyNumberFormat="1" applyFont="1" applyFill="1" applyAlignment="1" applyProtection="1">
      <alignment horizontal="center" vertical="center"/>
    </xf>
    <xf numFmtId="49" fontId="47" fillId="26" borderId="144" xfId="0" applyNumberFormat="1" applyFont="1" applyFill="1" applyBorder="1" applyAlignment="1" applyProtection="1">
      <alignment horizontal="center"/>
    </xf>
    <xf numFmtId="0" fontId="22" fillId="0" borderId="0" xfId="0" applyNumberFormat="1" applyFont="1" applyFill="1" applyAlignment="1" applyProtection="1">
      <alignment horizontal="center" vertical="center"/>
    </xf>
    <xf numFmtId="0" fontId="49" fillId="26" borderId="143" xfId="0" applyNumberFormat="1" applyFont="1" applyFill="1" applyBorder="1" applyAlignment="1" applyProtection="1">
      <alignment horizontal="center" vertical="center"/>
    </xf>
    <xf numFmtId="0" fontId="22" fillId="0" borderId="0" xfId="0" applyNumberFormat="1" applyFont="1" applyBorder="1" applyProtection="1">
      <alignment vertical="center"/>
    </xf>
    <xf numFmtId="0" fontId="22" fillId="26" borderId="0" xfId="0" applyNumberFormat="1" applyFont="1" applyFill="1" applyBorder="1" applyAlignment="1" applyProtection="1">
      <alignment horizontal="left"/>
    </xf>
    <xf numFmtId="0" fontId="22" fillId="26" borderId="145" xfId="0" applyNumberFormat="1" applyFont="1" applyFill="1" applyBorder="1" applyProtection="1">
      <alignment vertical="center"/>
    </xf>
    <xf numFmtId="0" fontId="22" fillId="26" borderId="0" xfId="0" applyNumberFormat="1" applyFont="1" applyFill="1" applyBorder="1" applyAlignment="1" applyProtection="1">
      <alignment horizontal="center" vertical="center"/>
    </xf>
    <xf numFmtId="0" fontId="21" fillId="26" borderId="0" xfId="0" applyNumberFormat="1" applyFont="1" applyFill="1" applyBorder="1" applyAlignment="1" applyProtection="1">
      <alignment horizontal="right"/>
    </xf>
    <xf numFmtId="0" fontId="21" fillId="26" borderId="0" xfId="0" applyNumberFormat="1" applyFont="1" applyFill="1" applyAlignment="1" applyProtection="1">
      <alignment horizontal="center"/>
    </xf>
    <xf numFmtId="0" fontId="50" fillId="26" borderId="143" xfId="0" applyNumberFormat="1" applyFont="1" applyFill="1" applyBorder="1" applyAlignment="1" applyProtection="1">
      <alignment horizontal="center" vertical="center"/>
    </xf>
    <xf numFmtId="0" fontId="42" fillId="26" borderId="0" xfId="0" applyNumberFormat="1" applyFont="1" applyFill="1" applyAlignment="1" applyProtection="1">
      <alignment horizontal="center"/>
    </xf>
    <xf numFmtId="181" fontId="50" fillId="26" borderId="143" xfId="0" applyNumberFormat="1" applyFont="1" applyFill="1" applyBorder="1" applyAlignment="1" applyProtection="1">
      <alignment shrinkToFit="1"/>
    </xf>
    <xf numFmtId="181" fontId="50" fillId="26" borderId="143" xfId="0" applyNumberFormat="1" applyFont="1" applyFill="1" applyBorder="1" applyAlignment="1" applyProtection="1">
      <alignment wrapText="1"/>
    </xf>
    <xf numFmtId="0" fontId="51" fillId="26" borderId="0" xfId="0" applyNumberFormat="1" applyFont="1" applyFill="1" applyProtection="1">
      <alignment vertical="center"/>
    </xf>
    <xf numFmtId="179" fontId="21" fillId="0" borderId="0" xfId="0" applyNumberFormat="1" applyFont="1" applyAlignment="1" applyProtection="1">
      <alignment horizontal="center"/>
    </xf>
    <xf numFmtId="181" fontId="51" fillId="26" borderId="0" xfId="0" applyNumberFormat="1" applyFont="1" applyFill="1" applyProtection="1">
      <alignment vertical="center"/>
    </xf>
    <xf numFmtId="179" fontId="21" fillId="0" borderId="0" xfId="0" applyNumberFormat="1" applyFont="1" applyAlignment="1" applyProtection="1">
      <alignment horizontal="right"/>
    </xf>
    <xf numFmtId="0" fontId="53" fillId="26" borderId="0" xfId="0" applyNumberFormat="1" applyFont="1" applyFill="1" applyAlignment="1" applyProtection="1">
      <alignment horizontal="center"/>
    </xf>
    <xf numFmtId="0" fontId="9" fillId="26" borderId="0" xfId="0" applyNumberFormat="1" applyFont="1" applyFill="1" applyAlignment="1" applyProtection="1">
      <alignment horizontal="left" vertical="center"/>
    </xf>
    <xf numFmtId="0" fontId="22" fillId="26" borderId="0" xfId="0" applyNumberFormat="1" applyFont="1" applyFill="1" applyAlignment="1" applyProtection="1">
      <alignment horizontal="center" vertical="center"/>
    </xf>
    <xf numFmtId="0" fontId="22" fillId="25" borderId="0" xfId="0" applyNumberFormat="1" applyFont="1" applyFill="1" applyAlignment="1" applyProtection="1">
      <alignment horizontal="center" vertical="center"/>
      <protection locked="0"/>
    </xf>
    <xf numFmtId="0" fontId="22" fillId="0" borderId="0" xfId="0" applyNumberFormat="1" applyFont="1" applyAlignment="1" applyProtection="1">
      <alignment horizontal="center" vertical="center"/>
    </xf>
    <xf numFmtId="0" fontId="21" fillId="0" borderId="0" xfId="0" applyNumberFormat="1" applyFont="1" applyAlignment="1" applyProtection="1">
      <alignment horizontal="left"/>
    </xf>
    <xf numFmtId="0" fontId="50" fillId="26" borderId="143" xfId="0" applyNumberFormat="1" applyFont="1" applyFill="1" applyBorder="1" applyAlignment="1" applyProtection="1">
      <alignment horizontal="center" vertical="center" wrapText="1"/>
    </xf>
    <xf numFmtId="0" fontId="64" fillId="0" borderId="0" xfId="95" applyFont="1" applyProtection="1">
      <alignment vertical="center"/>
      <protection locked="0"/>
    </xf>
    <xf numFmtId="0" fontId="64" fillId="0" borderId="0" xfId="95" applyFont="1">
      <alignment vertical="center"/>
    </xf>
    <xf numFmtId="0" fontId="66" fillId="0" borderId="0" xfId="95" applyFont="1">
      <alignment vertical="center"/>
    </xf>
    <xf numFmtId="0" fontId="64" fillId="0" borderId="26" xfId="95" applyFont="1" applyBorder="1" applyAlignment="1">
      <alignment horizontal="right" vertical="center"/>
    </xf>
    <xf numFmtId="0" fontId="64" fillId="0" borderId="25" xfId="95" applyFont="1" applyBorder="1">
      <alignment vertical="center"/>
    </xf>
    <xf numFmtId="0" fontId="68" fillId="0" borderId="12" xfId="95" applyFont="1" applyBorder="1" applyAlignment="1">
      <alignment horizontal="center" vertical="center"/>
    </xf>
    <xf numFmtId="0" fontId="64" fillId="0" borderId="26" xfId="95" applyFont="1" applyBorder="1">
      <alignment vertical="center"/>
    </xf>
    <xf numFmtId="0" fontId="64" fillId="0" borderId="27" xfId="95" applyFont="1" applyBorder="1">
      <alignment vertical="center"/>
    </xf>
    <xf numFmtId="0" fontId="64" fillId="25" borderId="0" xfId="95" applyFont="1" applyFill="1" applyAlignment="1" applyProtection="1">
      <alignment horizontal="center" vertical="center"/>
      <protection locked="0"/>
    </xf>
    <xf numFmtId="176" fontId="64" fillId="0" borderId="0" xfId="95" applyNumberFormat="1" applyFont="1">
      <alignment vertical="center"/>
    </xf>
    <xf numFmtId="0" fontId="64" fillId="0" borderId="0" xfId="95" applyFont="1" applyAlignment="1">
      <alignment horizontal="center" vertical="center"/>
    </xf>
    <xf numFmtId="0" fontId="64" fillId="0" borderId="33" xfId="95" applyFont="1" applyBorder="1">
      <alignment vertical="center"/>
    </xf>
    <xf numFmtId="0" fontId="64" fillId="0" borderId="61" xfId="95" applyFont="1" applyBorder="1">
      <alignment vertical="center"/>
    </xf>
    <xf numFmtId="0" fontId="64" fillId="0" borderId="10" xfId="95" applyFont="1" applyBorder="1" applyAlignment="1">
      <alignment horizontal="left" vertical="center" wrapText="1"/>
    </xf>
    <xf numFmtId="0" fontId="64" fillId="0" borderId="11" xfId="95" applyFont="1" applyBorder="1" applyAlignment="1">
      <alignment horizontal="right" vertical="center"/>
    </xf>
    <xf numFmtId="0" fontId="64" fillId="0" borderId="14" xfId="95" applyFont="1" applyBorder="1" applyAlignment="1">
      <alignment horizontal="left" vertical="center"/>
    </xf>
    <xf numFmtId="0" fontId="71" fillId="0" borderId="0" xfId="95" applyFont="1">
      <alignment vertical="center"/>
    </xf>
    <xf numFmtId="0" fontId="70" fillId="0" borderId="0" xfId="95" applyFont="1">
      <alignment vertical="center"/>
    </xf>
    <xf numFmtId="0" fontId="72" fillId="0" borderId="0" xfId="95" applyFont="1">
      <alignment vertical="center"/>
    </xf>
    <xf numFmtId="0" fontId="73" fillId="0" borderId="0" xfId="95" applyFont="1">
      <alignment vertical="center"/>
    </xf>
    <xf numFmtId="0" fontId="66" fillId="0" borderId="0" xfId="95" applyFont="1" applyProtection="1">
      <alignment vertical="center"/>
      <protection locked="0"/>
    </xf>
    <xf numFmtId="176" fontId="66" fillId="0" borderId="0" xfId="95" applyNumberFormat="1" applyFont="1">
      <alignment vertical="center"/>
    </xf>
    <xf numFmtId="0" fontId="64" fillId="0" borderId="33" xfId="95" applyFont="1" applyBorder="1" applyAlignment="1">
      <alignment vertical="center" shrinkToFit="1"/>
    </xf>
    <xf numFmtId="0" fontId="64" fillId="0" borderId="33" xfId="95" applyFont="1" applyBorder="1" applyAlignment="1">
      <alignment horizontal="center" vertical="center" shrinkToFit="1"/>
    </xf>
    <xf numFmtId="0" fontId="64" fillId="25" borderId="33" xfId="95" applyFont="1" applyFill="1" applyBorder="1" applyAlignment="1" applyProtection="1">
      <alignment horizontal="center" vertical="center" shrinkToFit="1"/>
      <protection locked="0"/>
    </xf>
    <xf numFmtId="0" fontId="64" fillId="0" borderId="61" xfId="95" applyFont="1" applyBorder="1" applyAlignment="1">
      <alignment horizontal="center" vertical="center"/>
    </xf>
    <xf numFmtId="0" fontId="64" fillId="0" borderId="33" xfId="95" applyFont="1" applyBorder="1" applyAlignment="1">
      <alignment horizontal="center" vertical="center"/>
    </xf>
    <xf numFmtId="0" fontId="66" fillId="0" borderId="60" xfId="95" applyFont="1" applyBorder="1">
      <alignment vertical="center"/>
    </xf>
    <xf numFmtId="0" fontId="66" fillId="0" borderId="0" xfId="95" applyFont="1" applyAlignment="1">
      <alignment horizontal="center" vertical="center"/>
    </xf>
    <xf numFmtId="0" fontId="80" fillId="0" borderId="0" xfId="95" applyFont="1" applyAlignment="1">
      <alignment horizontal="center" vertical="center"/>
    </xf>
    <xf numFmtId="0" fontId="63" fillId="0" borderId="0" xfId="95" applyAlignment="1">
      <alignment horizontal="center" vertical="center"/>
    </xf>
    <xf numFmtId="0" fontId="81" fillId="0" borderId="0" xfId="95" applyFont="1" applyAlignment="1">
      <alignment horizontal="center" vertical="center"/>
    </xf>
    <xf numFmtId="0" fontId="79" fillId="0" borderId="0" xfId="95" applyFont="1">
      <alignment vertical="center"/>
    </xf>
    <xf numFmtId="0" fontId="64" fillId="27" borderId="0" xfId="95" applyFont="1" applyFill="1">
      <alignment vertical="center"/>
    </xf>
    <xf numFmtId="0" fontId="83" fillId="27" borderId="0" xfId="95" applyFont="1" applyFill="1">
      <alignment vertical="center"/>
    </xf>
    <xf numFmtId="0" fontId="64" fillId="0" borderId="12" xfId="95" applyFont="1" applyBorder="1" applyAlignment="1">
      <alignment horizontal="center" vertical="center"/>
    </xf>
    <xf numFmtId="14" fontId="84" fillId="27" borderId="0" xfId="95" applyNumberFormat="1" applyFont="1" applyFill="1">
      <alignment vertical="center"/>
    </xf>
    <xf numFmtId="0" fontId="84" fillId="27" borderId="0" xfId="95" applyFont="1" applyFill="1">
      <alignment vertical="center"/>
    </xf>
    <xf numFmtId="178" fontId="64" fillId="25" borderId="38" xfId="95" applyNumberFormat="1" applyFont="1" applyFill="1" applyBorder="1" applyAlignment="1" applyProtection="1">
      <alignment horizontal="right" vertical="center"/>
      <protection locked="0"/>
    </xf>
    <xf numFmtId="178" fontId="64" fillId="25" borderId="39" xfId="95" applyNumberFormat="1" applyFont="1" applyFill="1" applyBorder="1" applyAlignment="1">
      <alignment horizontal="center" vertical="center"/>
    </xf>
    <xf numFmtId="0" fontId="64" fillId="25" borderId="38" xfId="95" applyFont="1" applyFill="1" applyBorder="1" applyAlignment="1" applyProtection="1">
      <alignment horizontal="center" vertical="center" shrinkToFit="1"/>
      <protection locked="0"/>
    </xf>
    <xf numFmtId="0" fontId="64" fillId="25" borderId="10" xfId="95" applyFont="1" applyFill="1" applyBorder="1" applyAlignment="1" applyProtection="1">
      <alignment horizontal="center" vertical="center" shrinkToFit="1"/>
      <protection locked="0"/>
    </xf>
    <xf numFmtId="0" fontId="64" fillId="0" borderId="10" xfId="95" applyFont="1" applyBorder="1" applyAlignment="1">
      <alignment horizontal="center" vertical="center" shrinkToFit="1"/>
    </xf>
    <xf numFmtId="0" fontId="64" fillId="25" borderId="11" xfId="95" applyFont="1" applyFill="1" applyBorder="1" applyAlignment="1" applyProtection="1">
      <alignment horizontal="center" vertical="center" shrinkToFit="1"/>
      <protection locked="0"/>
    </xf>
    <xf numFmtId="0" fontId="64" fillId="25" borderId="14" xfId="95" applyFont="1" applyFill="1" applyBorder="1" applyAlignment="1" applyProtection="1">
      <alignment horizontal="center" vertical="center" shrinkToFit="1"/>
      <protection locked="0"/>
    </xf>
    <xf numFmtId="0" fontId="85" fillId="27" borderId="0" xfId="95" applyFont="1" applyFill="1">
      <alignment vertical="center"/>
    </xf>
    <xf numFmtId="0" fontId="86" fillId="27" borderId="0" xfId="95" applyFont="1" applyFill="1" applyAlignment="1">
      <alignment horizontal="left" vertical="center" readingOrder="1"/>
    </xf>
    <xf numFmtId="0" fontId="63" fillId="25" borderId="10" xfId="95" applyFill="1" applyBorder="1" applyAlignment="1" applyProtection="1">
      <alignment horizontal="center" vertical="center" shrinkToFit="1"/>
      <protection locked="0"/>
    </xf>
    <xf numFmtId="0" fontId="63" fillId="25" borderId="14" xfId="95" applyFill="1" applyBorder="1" applyAlignment="1" applyProtection="1">
      <alignment horizontal="center" vertical="center" shrinkToFit="1"/>
      <protection locked="0"/>
    </xf>
    <xf numFmtId="0" fontId="87" fillId="27" borderId="0" xfId="95" applyFont="1" applyFill="1">
      <alignment vertical="center"/>
    </xf>
    <xf numFmtId="14" fontId="64" fillId="27" borderId="0" xfId="95" applyNumberFormat="1" applyFont="1" applyFill="1">
      <alignment vertical="center"/>
    </xf>
    <xf numFmtId="0" fontId="64" fillId="0" borderId="13" xfId="95" applyFont="1" applyBorder="1" applyAlignment="1">
      <alignment horizontal="center" vertical="center"/>
    </xf>
    <xf numFmtId="0" fontId="64" fillId="25" borderId="38" xfId="95" applyFont="1" applyFill="1" applyBorder="1" applyAlignment="1" applyProtection="1">
      <alignment vertical="center" shrinkToFit="1"/>
      <protection locked="0"/>
    </xf>
    <xf numFmtId="0" fontId="64" fillId="25" borderId="10" xfId="95" applyFont="1" applyFill="1" applyBorder="1" applyAlignment="1" applyProtection="1">
      <alignment horizontal="center" vertical="center"/>
      <protection locked="0"/>
    </xf>
    <xf numFmtId="0" fontId="64" fillId="0" borderId="10" xfId="95" applyFont="1" applyBorder="1" applyAlignment="1">
      <alignment horizontal="center" vertical="center"/>
    </xf>
    <xf numFmtId="177" fontId="64" fillId="0" borderId="14" xfId="95" applyNumberFormat="1" applyFont="1" applyBorder="1" applyAlignment="1">
      <alignment horizontal="center" vertical="center"/>
    </xf>
    <xf numFmtId="0" fontId="64" fillId="25" borderId="104" xfId="95" applyFont="1" applyFill="1" applyBorder="1" applyAlignment="1" applyProtection="1">
      <alignment vertical="center" shrinkToFit="1"/>
      <protection locked="0"/>
    </xf>
    <xf numFmtId="0" fontId="64" fillId="25" borderId="15" xfId="95" applyFont="1" applyFill="1" applyBorder="1" applyAlignment="1" applyProtection="1">
      <alignment horizontal="center" vertical="center"/>
      <protection locked="0"/>
    </xf>
    <xf numFmtId="0" fontId="64" fillId="0" borderId="15" xfId="95" applyFont="1" applyBorder="1" applyAlignment="1">
      <alignment horizontal="center" vertical="center"/>
    </xf>
    <xf numFmtId="0" fontId="64" fillId="25" borderId="15" xfId="95" applyFont="1" applyFill="1" applyBorder="1" applyAlignment="1" applyProtection="1">
      <alignment horizontal="center" vertical="center" shrinkToFit="1"/>
      <protection locked="0"/>
    </xf>
    <xf numFmtId="177" fontId="64" fillId="0" borderId="16" xfId="95" applyNumberFormat="1" applyFont="1" applyBorder="1" applyAlignment="1">
      <alignment horizontal="center" vertical="center"/>
    </xf>
    <xf numFmtId="0" fontId="71" fillId="27" borderId="0" xfId="95" applyFont="1" applyFill="1">
      <alignment vertical="center"/>
    </xf>
    <xf numFmtId="0" fontId="71" fillId="0" borderId="0" xfId="95" applyFont="1" applyAlignment="1">
      <alignment horizontal="center" vertical="center"/>
    </xf>
    <xf numFmtId="0" fontId="88" fillId="27" borderId="0" xfId="95" applyFont="1" applyFill="1">
      <alignment vertical="center"/>
    </xf>
    <xf numFmtId="0" fontId="70" fillId="0" borderId="0" xfId="95" applyFont="1" applyProtection="1">
      <alignment vertical="center"/>
      <protection locked="0"/>
    </xf>
    <xf numFmtId="0" fontId="63" fillId="0" borderId="0" xfId="95">
      <alignment vertical="center"/>
    </xf>
    <xf numFmtId="0" fontId="91" fillId="24" borderId="17" xfId="95" applyFont="1" applyFill="1" applyBorder="1" applyAlignment="1">
      <alignment horizontal="center" vertical="center"/>
    </xf>
    <xf numFmtId="0" fontId="91" fillId="24" borderId="18" xfId="95" applyFont="1" applyFill="1" applyBorder="1" applyAlignment="1">
      <alignment horizontal="center" vertical="center"/>
    </xf>
    <xf numFmtId="49" fontId="64" fillId="24" borderId="19" xfId="95" applyNumberFormat="1" applyFont="1" applyFill="1" applyBorder="1" applyAlignment="1">
      <alignment horizontal="left" vertical="justify"/>
    </xf>
    <xf numFmtId="49" fontId="64" fillId="24" borderId="0" xfId="95" applyNumberFormat="1" applyFont="1" applyFill="1" applyAlignment="1">
      <alignment horizontal="left" vertical="justify"/>
    </xf>
    <xf numFmtId="49" fontId="64" fillId="24" borderId="20" xfId="95" applyNumberFormat="1" applyFont="1" applyFill="1" applyBorder="1" applyAlignment="1">
      <alignment horizontal="left" vertical="justify"/>
    </xf>
    <xf numFmtId="49" fontId="64" fillId="24" borderId="21" xfId="95" applyNumberFormat="1" applyFont="1" applyFill="1" applyBorder="1" applyAlignment="1">
      <alignment horizontal="left" vertical="justify"/>
    </xf>
    <xf numFmtId="0" fontId="64" fillId="0" borderId="53" xfId="95" applyFont="1" applyBorder="1" applyAlignment="1">
      <alignment horizontal="right" vertical="center"/>
    </xf>
    <xf numFmtId="178" fontId="64" fillId="0" borderId="53" xfId="95" applyNumberFormat="1" applyFont="1" applyBorder="1" applyAlignment="1">
      <alignment horizontal="right" vertical="center"/>
    </xf>
    <xf numFmtId="0" fontId="80" fillId="0" borderId="0" xfId="95" applyFont="1">
      <alignment vertical="center"/>
    </xf>
    <xf numFmtId="0" fontId="48" fillId="26" borderId="0" xfId="0" applyNumberFormat="1" applyFont="1" applyFill="1" applyBorder="1" applyAlignment="1" applyProtection="1">
      <alignment horizontal="center" vertical="center" shrinkToFit="1"/>
    </xf>
    <xf numFmtId="0" fontId="0" fillId="0" borderId="0" xfId="0" applyFont="1" applyAlignment="1" applyProtection="1">
      <alignment horizontal="center"/>
    </xf>
    <xf numFmtId="0" fontId="52" fillId="26" borderId="0" xfId="0" applyFont="1" applyFill="1" applyAlignment="1" applyProtection="1">
      <alignment horizontal="center"/>
    </xf>
    <xf numFmtId="0" fontId="0" fillId="0" borderId="0" xfId="0" applyFont="1" applyAlignment="1" applyProtection="1">
      <alignment horizontal="right"/>
    </xf>
    <xf numFmtId="0" fontId="52" fillId="26" borderId="0" xfId="0" applyFont="1" applyFill="1" applyAlignment="1" applyProtection="1">
      <alignment horizontal="right"/>
    </xf>
    <xf numFmtId="0" fontId="46" fillId="26" borderId="0" xfId="0" applyFont="1" applyFill="1" applyBorder="1" applyAlignment="1" applyProtection="1"/>
    <xf numFmtId="0" fontId="22" fillId="25" borderId="0" xfId="0" applyNumberFormat="1" applyFont="1" applyFill="1" applyAlignment="1" applyProtection="1">
      <alignment horizontal="right" vertical="center" shrinkToFit="1"/>
      <protection locked="0"/>
    </xf>
    <xf numFmtId="0" fontId="64" fillId="26" borderId="0" xfId="95" applyFont="1" applyFill="1" applyAlignment="1">
      <alignment horizontal="right"/>
    </xf>
    <xf numFmtId="0" fontId="66" fillId="26" borderId="0" xfId="97" applyFont="1" applyFill="1">
      <alignment vertical="center"/>
    </xf>
    <xf numFmtId="0" fontId="95" fillId="26" borderId="0" xfId="95" applyFont="1" applyFill="1" applyAlignment="1">
      <alignment horizontal="center" vertical="center"/>
    </xf>
    <xf numFmtId="49" fontId="96" fillId="26" borderId="144" xfId="95" applyNumberFormat="1" applyFont="1" applyFill="1" applyBorder="1" applyAlignment="1">
      <alignment horizontal="center"/>
    </xf>
    <xf numFmtId="0" fontId="66" fillId="26" borderId="0" xfId="95" applyFont="1" applyFill="1" applyAlignment="1">
      <alignment horizontal="center" vertical="center"/>
    </xf>
    <xf numFmtId="0" fontId="66" fillId="0" borderId="0" xfId="95" applyFont="1" applyAlignment="1">
      <alignment horizontal="left" vertical="center" indent="1"/>
    </xf>
    <xf numFmtId="0" fontId="66" fillId="0" borderId="0" xfId="98" applyFont="1" applyAlignment="1">
      <alignment horizontal="left" vertical="center"/>
    </xf>
    <xf numFmtId="0" fontId="64" fillId="0" borderId="0" xfId="97" applyFont="1">
      <alignment vertical="center"/>
    </xf>
    <xf numFmtId="0" fontId="97" fillId="0" borderId="0" xfId="97" applyFont="1" applyAlignment="1">
      <alignment horizontal="center" vertical="center"/>
    </xf>
    <xf numFmtId="0" fontId="64" fillId="0" borderId="0" xfId="97" applyFont="1" applyAlignment="1">
      <alignment horizontal="center" vertical="center"/>
    </xf>
    <xf numFmtId="0" fontId="64" fillId="0" borderId="0" xfId="97" applyFont="1" applyProtection="1">
      <alignment vertical="center"/>
      <protection locked="0"/>
    </xf>
    <xf numFmtId="0" fontId="79" fillId="0" borderId="0" xfId="97" applyFont="1">
      <alignment vertical="center"/>
    </xf>
    <xf numFmtId="0" fontId="64" fillId="26" borderId="0" xfId="97" applyFont="1" applyFill="1">
      <alignment vertical="center"/>
    </xf>
    <xf numFmtId="0" fontId="63" fillId="0" borderId="0" xfId="97">
      <alignment vertical="center"/>
    </xf>
    <xf numFmtId="0" fontId="63" fillId="26" borderId="0" xfId="97" applyFill="1">
      <alignment vertical="center"/>
    </xf>
    <xf numFmtId="0" fontId="98" fillId="0" borderId="47" xfId="97" applyFont="1" applyBorder="1" applyAlignment="1">
      <alignment horizontal="distributed" vertical="center" justifyLastLine="1"/>
    </xf>
    <xf numFmtId="0" fontId="99" fillId="0" borderId="48" xfId="97" applyFont="1" applyBorder="1" applyAlignment="1">
      <alignment horizontal="distributed" vertical="center" wrapText="1"/>
    </xf>
    <xf numFmtId="178" fontId="99" fillId="25" borderId="47" xfId="97" applyNumberFormat="1" applyFont="1" applyFill="1" applyBorder="1" applyAlignment="1" applyProtection="1">
      <alignment horizontal="right" vertical="center"/>
      <protection locked="0"/>
    </xf>
    <xf numFmtId="178" fontId="99" fillId="0" borderId="47" xfId="97" applyNumberFormat="1" applyFont="1" applyBorder="1" applyAlignment="1" applyProtection="1">
      <alignment horizontal="right" vertical="center"/>
      <protection locked="0"/>
    </xf>
    <xf numFmtId="178" fontId="99" fillId="0" borderId="49" xfId="97" applyNumberFormat="1" applyFont="1" applyBorder="1" applyAlignment="1" applyProtection="1">
      <alignment horizontal="right" vertical="center"/>
      <protection locked="0"/>
    </xf>
    <xf numFmtId="0" fontId="99" fillId="0" borderId="50" xfId="97" applyFont="1" applyBorder="1" applyAlignment="1">
      <alignment horizontal="distributed" vertical="center" wrapText="1"/>
    </xf>
    <xf numFmtId="178" fontId="99" fillId="25" borderId="51" xfId="97" applyNumberFormat="1" applyFont="1" applyFill="1" applyBorder="1" applyAlignment="1" applyProtection="1">
      <alignment horizontal="right" vertical="center"/>
      <protection locked="0"/>
    </xf>
    <xf numFmtId="178" fontId="99" fillId="0" borderId="51" xfId="97" applyNumberFormat="1" applyFont="1" applyBorder="1" applyAlignment="1" applyProtection="1">
      <alignment horizontal="right" vertical="center"/>
      <protection locked="0"/>
    </xf>
    <xf numFmtId="178" fontId="99" fillId="0" borderId="52" xfId="97" applyNumberFormat="1" applyFont="1" applyBorder="1" applyAlignment="1" applyProtection="1">
      <alignment horizontal="right" vertical="center"/>
      <protection locked="0"/>
    </xf>
    <xf numFmtId="0" fontId="82" fillId="26" borderId="0" xfId="98" applyFont="1" applyFill="1" applyAlignment="1">
      <alignment horizontal="center"/>
    </xf>
    <xf numFmtId="0" fontId="105" fillId="26" borderId="0" xfId="97" applyFont="1" applyFill="1" applyAlignment="1">
      <alignment horizontal="center" vertical="center"/>
    </xf>
    <xf numFmtId="0" fontId="105" fillId="26" borderId="0" xfId="97" applyFont="1" applyFill="1">
      <alignment vertical="center"/>
    </xf>
    <xf numFmtId="0" fontId="108" fillId="26" borderId="143" xfId="97" applyFont="1" applyFill="1" applyBorder="1">
      <alignment vertical="center"/>
    </xf>
    <xf numFmtId="0" fontId="105" fillId="26" borderId="143" xfId="97" applyFont="1" applyFill="1" applyBorder="1">
      <alignment vertical="center"/>
    </xf>
    <xf numFmtId="0" fontId="64" fillId="0" borderId="0" xfId="97" applyFont="1" applyAlignment="1">
      <alignment vertical="top"/>
    </xf>
    <xf numFmtId="0" fontId="64" fillId="0" borderId="0" xfId="97" applyFont="1" applyAlignment="1"/>
    <xf numFmtId="0" fontId="66" fillId="0" borderId="0" xfId="97" applyFont="1">
      <alignment vertical="center"/>
    </xf>
    <xf numFmtId="0" fontId="66" fillId="0" borderId="173" xfId="97" applyFont="1" applyBorder="1">
      <alignment vertical="center"/>
    </xf>
    <xf numFmtId="49" fontId="64" fillId="0" borderId="174" xfId="97" applyNumberFormat="1" applyFont="1" applyBorder="1" applyProtection="1">
      <alignment vertical="center"/>
      <protection locked="0"/>
    </xf>
    <xf numFmtId="0" fontId="64" fillId="24" borderId="160" xfId="97" applyFont="1" applyFill="1" applyBorder="1" applyAlignment="1">
      <alignment horizontal="center" vertical="center"/>
    </xf>
    <xf numFmtId="0" fontId="64" fillId="0" borderId="160" xfId="97" applyFont="1" applyBorder="1">
      <alignment vertical="center"/>
    </xf>
    <xf numFmtId="0" fontId="64" fillId="0" borderId="0" xfId="97" applyFont="1" applyAlignment="1">
      <alignment horizontal="right" vertical="center"/>
    </xf>
    <xf numFmtId="0" fontId="64" fillId="0" borderId="0" xfId="97" applyFont="1" applyAlignment="1" applyProtection="1">
      <alignment horizontal="center" vertical="center"/>
      <protection locked="0"/>
    </xf>
    <xf numFmtId="0" fontId="64" fillId="0" borderId="178" xfId="97" applyFont="1" applyBorder="1">
      <alignment vertical="center"/>
    </xf>
    <xf numFmtId="0" fontId="64" fillId="0" borderId="0" xfId="97" applyFont="1" applyAlignment="1" applyProtection="1">
      <alignment horizontal="center" vertical="center" wrapText="1" shrinkToFit="1"/>
      <protection locked="0"/>
    </xf>
    <xf numFmtId="0" fontId="66" fillId="0" borderId="174" xfId="97" applyFont="1" applyBorder="1">
      <alignment vertical="center"/>
    </xf>
    <xf numFmtId="0" fontId="71" fillId="0" borderId="0" xfId="97" applyFont="1">
      <alignment vertical="center"/>
    </xf>
    <xf numFmtId="49" fontId="66" fillId="0" borderId="0" xfId="97" applyNumberFormat="1" applyFont="1">
      <alignment vertical="center"/>
    </xf>
    <xf numFmtId="49" fontId="109" fillId="0" borderId="0" xfId="97" applyNumberFormat="1" applyFont="1">
      <alignment vertical="center"/>
    </xf>
    <xf numFmtId="0" fontId="66" fillId="0" borderId="0" xfId="97" applyFont="1" applyAlignment="1">
      <alignment horizontal="left" vertical="center" indent="1"/>
    </xf>
    <xf numFmtId="0" fontId="64" fillId="0" borderId="0" xfId="97" applyFont="1" applyAlignment="1">
      <alignment horizontal="left" vertical="center" indent="1"/>
    </xf>
    <xf numFmtId="0" fontId="64" fillId="0" borderId="178" xfId="97" applyFont="1" applyBorder="1" applyAlignment="1">
      <alignment horizontal="right" vertical="center"/>
    </xf>
    <xf numFmtId="0" fontId="64" fillId="0" borderId="160" xfId="97" applyFont="1" applyBorder="1" applyAlignment="1">
      <alignment horizontal="center" vertical="center"/>
    </xf>
    <xf numFmtId="0" fontId="64" fillId="0" borderId="177" xfId="97" applyFont="1" applyBorder="1" applyAlignment="1">
      <alignment horizontal="center" vertical="center"/>
    </xf>
    <xf numFmtId="0" fontId="64" fillId="0" borderId="178" xfId="97" applyFont="1" applyBorder="1" applyAlignment="1">
      <alignment vertical="center" wrapText="1"/>
    </xf>
    <xf numFmtId="0" fontId="64" fillId="0" borderId="0" xfId="97" applyFont="1" applyAlignment="1">
      <alignment horizontal="left" vertical="center"/>
    </xf>
    <xf numFmtId="0" fontId="64" fillId="0" borderId="22" xfId="97" applyFont="1" applyBorder="1" applyAlignment="1">
      <alignment horizontal="center" vertical="center" wrapText="1"/>
    </xf>
    <xf numFmtId="0" fontId="64" fillId="0" borderId="23" xfId="97" applyFont="1" applyBorder="1" applyAlignment="1" applyProtection="1">
      <alignment horizontal="center" vertical="center" wrapText="1"/>
      <protection locked="0"/>
    </xf>
    <xf numFmtId="0" fontId="64" fillId="0" borderId="24" xfId="97" applyFont="1" applyBorder="1" applyAlignment="1" applyProtection="1">
      <alignment horizontal="center" vertical="center" wrapText="1"/>
      <protection locked="0"/>
    </xf>
    <xf numFmtId="0" fontId="64" fillId="0" borderId="0" xfId="97" applyFont="1" applyAlignment="1">
      <alignment horizontal="center" vertical="center" wrapText="1"/>
    </xf>
    <xf numFmtId="0" fontId="64" fillId="25" borderId="37" xfId="95" applyFont="1" applyFill="1" applyBorder="1" applyAlignment="1" applyProtection="1">
      <alignment horizontal="left" vertical="center" wrapText="1" shrinkToFit="1"/>
      <protection locked="0"/>
    </xf>
    <xf numFmtId="178" fontId="21" fillId="25" borderId="38" xfId="95" applyNumberFormat="1" applyFont="1" applyFill="1" applyBorder="1" applyAlignment="1" applyProtection="1">
      <alignment horizontal="right" vertical="center"/>
      <protection locked="0"/>
    </xf>
    <xf numFmtId="0" fontId="21" fillId="25" borderId="100" xfId="95" applyFont="1" applyFill="1" applyBorder="1" applyAlignment="1" applyProtection="1">
      <alignment horizontal="left" vertical="center" wrapText="1"/>
      <protection locked="0"/>
    </xf>
    <xf numFmtId="0" fontId="21" fillId="25" borderId="37" xfId="95" applyFont="1" applyFill="1" applyBorder="1" applyAlignment="1" applyProtection="1">
      <alignment horizontal="left" vertical="center" wrapText="1"/>
      <protection locked="0"/>
    </xf>
    <xf numFmtId="0" fontId="24" fillId="0" borderId="0" xfId="86" applyFont="1" applyProtection="1">
      <alignment vertical="center"/>
      <protection locked="0"/>
    </xf>
    <xf numFmtId="0" fontId="21" fillId="0" borderId="0" xfId="86" applyFont="1">
      <alignment vertical="center"/>
    </xf>
    <xf numFmtId="0" fontId="6" fillId="0" borderId="0" xfId="86">
      <alignment vertical="center"/>
    </xf>
    <xf numFmtId="0" fontId="21" fillId="0" borderId="0" xfId="86" applyFont="1" applyAlignment="1">
      <alignment horizontal="left" vertical="top"/>
    </xf>
    <xf numFmtId="0" fontId="21" fillId="0" borderId="0" xfId="86" applyFont="1" applyAlignment="1">
      <alignment horizontal="right" vertical="top"/>
    </xf>
    <xf numFmtId="0" fontId="25" fillId="0" borderId="0" xfId="86" applyFont="1" applyAlignment="1">
      <alignment horizontal="center" vertical="center" wrapText="1"/>
    </xf>
    <xf numFmtId="0" fontId="22" fillId="0" borderId="47" xfId="86" applyFont="1" applyBorder="1" applyAlignment="1">
      <alignment horizontal="center" vertical="center"/>
    </xf>
    <xf numFmtId="0" fontId="113" fillId="0" borderId="124" xfId="86" applyFont="1" applyBorder="1">
      <alignment vertical="center"/>
    </xf>
    <xf numFmtId="0" fontId="113" fillId="0" borderId="0" xfId="86" applyFont="1" applyAlignment="1">
      <alignment horizontal="center" vertical="center"/>
    </xf>
    <xf numFmtId="0" fontId="113" fillId="0" borderId="0" xfId="86" applyFont="1" applyAlignment="1">
      <alignment horizontal="left" vertical="center"/>
    </xf>
    <xf numFmtId="0" fontId="112" fillId="0" borderId="0" xfId="86" applyFont="1" applyAlignment="1">
      <alignment horizontal="left" vertical="center"/>
    </xf>
    <xf numFmtId="0" fontId="113" fillId="0" borderId="66" xfId="86" applyFont="1" applyBorder="1" applyAlignment="1">
      <alignment horizontal="left" vertical="center"/>
    </xf>
    <xf numFmtId="0" fontId="22" fillId="0" borderId="45" xfId="86" applyFont="1" applyBorder="1" applyAlignment="1">
      <alignment horizontal="left" vertical="center"/>
    </xf>
    <xf numFmtId="0" fontId="9" fillId="0" borderId="0" xfId="86" applyFont="1">
      <alignment vertical="center"/>
    </xf>
    <xf numFmtId="0" fontId="6" fillId="0" borderId="0" xfId="86" applyAlignment="1">
      <alignment vertical="center"/>
    </xf>
    <xf numFmtId="0" fontId="22" fillId="0" borderId="0" xfId="86" applyFont="1" applyAlignment="1" applyProtection="1">
      <alignment horizontal="center" vertical="center"/>
      <protection locked="0"/>
    </xf>
    <xf numFmtId="0" fontId="22" fillId="0" borderId="119" xfId="86" applyFont="1" applyBorder="1" applyAlignment="1" applyProtection="1">
      <alignment horizontal="center" vertical="center" shrinkToFit="1"/>
      <protection locked="0"/>
    </xf>
    <xf numFmtId="0" fontId="64" fillId="0" borderId="0" xfId="95" applyFont="1" applyAlignment="1">
      <alignment horizontal="left" vertical="top"/>
    </xf>
    <xf numFmtId="0" fontId="64" fillId="0" borderId="0" xfId="95" applyFont="1" applyAlignment="1">
      <alignment horizontal="right" vertical="top" wrapText="1"/>
    </xf>
    <xf numFmtId="0" fontId="64" fillId="0" borderId="0" xfId="95" applyFont="1" applyAlignment="1">
      <alignment horizontal="right" vertical="top"/>
    </xf>
    <xf numFmtId="0" fontId="64" fillId="0" borderId="0" xfId="95" applyFont="1" applyAlignment="1">
      <alignment horizontal="center" vertical="top"/>
    </xf>
    <xf numFmtId="0" fontId="66" fillId="25" borderId="154" xfId="95" applyFont="1" applyFill="1" applyBorder="1" applyAlignment="1" applyProtection="1">
      <alignment horizontal="center" vertical="center"/>
      <protection locked="0"/>
    </xf>
    <xf numFmtId="0" fontId="66" fillId="25" borderId="155" xfId="95" applyFont="1" applyFill="1" applyBorder="1" applyAlignment="1" applyProtection="1">
      <alignment horizontal="center" vertical="center"/>
      <protection locked="0"/>
    </xf>
    <xf numFmtId="0" fontId="66" fillId="25" borderId="63" xfId="95" applyFont="1" applyFill="1" applyBorder="1" applyAlignment="1" applyProtection="1">
      <alignment horizontal="center" vertical="center"/>
      <protection locked="0"/>
    </xf>
    <xf numFmtId="0" fontId="66" fillId="25" borderId="156" xfId="95" applyFont="1" applyFill="1" applyBorder="1" applyAlignment="1" applyProtection="1">
      <alignment horizontal="center" vertical="center"/>
      <protection locked="0"/>
    </xf>
    <xf numFmtId="0" fontId="66" fillId="0" borderId="0" xfId="95" applyFont="1" applyAlignment="1">
      <alignment horizontal="center" vertical="center"/>
    </xf>
    <xf numFmtId="0" fontId="66" fillId="25" borderId="0" xfId="95" applyFont="1" applyFill="1" applyAlignment="1" applyProtection="1">
      <alignment horizontal="center" vertical="center"/>
      <protection locked="0"/>
    </xf>
    <xf numFmtId="0" fontId="66" fillId="0" borderId="0" xfId="95" applyFont="1" applyAlignment="1">
      <alignment horizontal="left" vertical="center"/>
    </xf>
    <xf numFmtId="0" fontId="67" fillId="0" borderId="0" xfId="95" applyFont="1" applyAlignment="1">
      <alignment horizontal="center" vertical="center"/>
    </xf>
    <xf numFmtId="0" fontId="68" fillId="0" borderId="70" xfId="95" applyFont="1" applyBorder="1" applyAlignment="1">
      <alignment horizontal="center" vertical="center"/>
    </xf>
    <xf numFmtId="0" fontId="68" fillId="0" borderId="25" xfId="95" applyFont="1" applyBorder="1" applyAlignment="1">
      <alignment horizontal="center" vertical="center"/>
    </xf>
    <xf numFmtId="0" fontId="64" fillId="0" borderId="71" xfId="95" applyFont="1" applyBorder="1" applyAlignment="1">
      <alignment horizontal="right" vertical="center"/>
    </xf>
    <xf numFmtId="0" fontId="64" fillId="0" borderId="26" xfId="95" applyFont="1" applyBorder="1" applyAlignment="1">
      <alignment horizontal="right" vertical="center"/>
    </xf>
    <xf numFmtId="0" fontId="64" fillId="0" borderId="61" xfId="95" applyFont="1" applyBorder="1" applyAlignment="1">
      <alignment horizontal="center" vertical="center"/>
    </xf>
    <xf numFmtId="0" fontId="64" fillId="0" borderId="0" xfId="95" applyFont="1" applyAlignment="1">
      <alignment horizontal="center" vertical="center"/>
    </xf>
    <xf numFmtId="0" fontId="64" fillId="0" borderId="33" xfId="95" applyFont="1" applyBorder="1" applyAlignment="1">
      <alignment horizontal="center" vertical="center"/>
    </xf>
    <xf numFmtId="0" fontId="64" fillId="0" borderId="0" xfId="95" applyFont="1" applyAlignment="1">
      <alignment horizontal="right" vertical="center"/>
    </xf>
    <xf numFmtId="176" fontId="64" fillId="25" borderId="0" xfId="95" applyNumberFormat="1" applyFont="1" applyFill="1" applyAlignment="1" applyProtection="1">
      <alignment horizontal="left" vertical="center" shrinkToFit="1"/>
      <protection locked="0"/>
    </xf>
    <xf numFmtId="176" fontId="64" fillId="25" borderId="33" xfId="95" applyNumberFormat="1" applyFont="1" applyFill="1" applyBorder="1" applyAlignment="1" applyProtection="1">
      <alignment horizontal="left" vertical="center" shrinkToFit="1"/>
      <protection locked="0"/>
    </xf>
    <xf numFmtId="0" fontId="64" fillId="25" borderId="0" xfId="95" applyFont="1" applyFill="1" applyAlignment="1" applyProtection="1">
      <alignment horizontal="center" vertical="center" shrinkToFit="1"/>
      <protection locked="0"/>
    </xf>
    <xf numFmtId="0" fontId="21" fillId="25" borderId="61" xfId="95" applyFont="1" applyFill="1" applyBorder="1" applyAlignment="1" applyProtection="1">
      <alignment horizontal="center" vertical="center" shrinkToFit="1"/>
      <protection locked="0"/>
    </xf>
    <xf numFmtId="0" fontId="21" fillId="25" borderId="0" xfId="95" applyFont="1" applyFill="1" applyAlignment="1" applyProtection="1">
      <alignment horizontal="center" vertical="center" shrinkToFit="1"/>
      <protection locked="0"/>
    </xf>
    <xf numFmtId="0" fontId="64" fillId="0" borderId="0" xfId="95" applyFont="1" applyAlignment="1">
      <alignment horizontal="left" vertical="center"/>
    </xf>
    <xf numFmtId="0" fontId="64" fillId="0" borderId="33" xfId="95" applyFont="1" applyBorder="1" applyAlignment="1">
      <alignment horizontal="left" vertical="center"/>
    </xf>
    <xf numFmtId="0" fontId="64" fillId="0" borderId="73" xfId="95" applyFont="1" applyBorder="1" applyAlignment="1">
      <alignment horizontal="center" vertical="center"/>
    </xf>
    <xf numFmtId="0" fontId="64" fillId="0" borderId="74" xfId="95" applyFont="1" applyBorder="1" applyAlignment="1">
      <alignment horizontal="center" vertical="center"/>
    </xf>
    <xf numFmtId="0" fontId="64" fillId="0" borderId="75" xfId="95" applyFont="1" applyBorder="1" applyAlignment="1">
      <alignment horizontal="center" vertical="center"/>
    </xf>
    <xf numFmtId="0" fontId="64" fillId="0" borderId="56" xfId="95" applyFont="1" applyBorder="1" applyAlignment="1">
      <alignment horizontal="center" vertical="center"/>
    </xf>
    <xf numFmtId="0" fontId="64" fillId="0" borderId="10" xfId="95" applyFont="1" applyBorder="1" applyAlignment="1">
      <alignment horizontal="center" vertical="center"/>
    </xf>
    <xf numFmtId="0" fontId="64" fillId="0" borderId="38" xfId="95" applyFont="1" applyBorder="1" applyAlignment="1" applyProtection="1">
      <alignment horizontal="center" vertical="center"/>
      <protection locked="0"/>
    </xf>
    <xf numFmtId="0" fontId="64" fillId="0" borderId="10" xfId="95" applyFont="1" applyBorder="1" applyAlignment="1" applyProtection="1">
      <alignment horizontal="center" vertical="center"/>
      <protection locked="0"/>
    </xf>
    <xf numFmtId="0" fontId="64" fillId="0" borderId="11" xfId="95" applyFont="1" applyBorder="1" applyAlignment="1" applyProtection="1">
      <alignment horizontal="center" vertical="center"/>
      <protection locked="0"/>
    </xf>
    <xf numFmtId="0" fontId="64" fillId="0" borderId="14" xfId="95" applyFont="1" applyBorder="1" applyAlignment="1" applyProtection="1">
      <alignment horizontal="center" vertical="center"/>
      <protection locked="0"/>
    </xf>
    <xf numFmtId="0" fontId="69" fillId="0" borderId="61" xfId="95" applyFont="1" applyBorder="1" applyAlignment="1">
      <alignment horizontal="center"/>
    </xf>
    <xf numFmtId="0" fontId="69" fillId="0" borderId="0" xfId="95" applyFont="1" applyAlignment="1">
      <alignment horizontal="center"/>
    </xf>
    <xf numFmtId="0" fontId="69" fillId="0" borderId="95" xfId="95" applyFont="1" applyBorder="1" applyAlignment="1">
      <alignment horizontal="center"/>
    </xf>
    <xf numFmtId="0" fontId="69" fillId="25" borderId="32" xfId="95" applyFont="1" applyFill="1" applyBorder="1" applyAlignment="1" applyProtection="1">
      <alignment horizontal="left" shrinkToFit="1"/>
      <protection locked="0"/>
    </xf>
    <xf numFmtId="0" fontId="69" fillId="25" borderId="0" xfId="95" applyFont="1" applyFill="1" applyAlignment="1" applyProtection="1">
      <alignment horizontal="left" shrinkToFit="1"/>
      <protection locked="0"/>
    </xf>
    <xf numFmtId="0" fontId="69" fillId="25" borderId="33" xfId="95" applyFont="1" applyFill="1" applyBorder="1" applyAlignment="1" applyProtection="1">
      <alignment horizontal="left" shrinkToFit="1"/>
      <protection locked="0"/>
    </xf>
    <xf numFmtId="0" fontId="64" fillId="0" borderId="77" xfId="95" applyFont="1" applyBorder="1" applyAlignment="1">
      <alignment horizontal="center" vertical="center"/>
    </xf>
    <xf numFmtId="0" fontId="64" fillId="25" borderId="78" xfId="95" applyFont="1" applyFill="1" applyBorder="1" applyAlignment="1" applyProtection="1">
      <alignment horizontal="left" vertical="center" shrinkToFit="1"/>
      <protection locked="0"/>
    </xf>
    <xf numFmtId="0" fontId="64" fillId="25" borderId="74" xfId="95" applyFont="1" applyFill="1" applyBorder="1" applyAlignment="1" applyProtection="1">
      <alignment horizontal="left" vertical="center" shrinkToFit="1"/>
      <protection locked="0"/>
    </xf>
    <xf numFmtId="0" fontId="64" fillId="25" borderId="75" xfId="95" applyFont="1" applyFill="1" applyBorder="1" applyAlignment="1" applyProtection="1">
      <alignment horizontal="left" vertical="center" shrinkToFit="1"/>
      <protection locked="0"/>
    </xf>
    <xf numFmtId="0" fontId="64" fillId="0" borderId="11" xfId="95" applyFont="1" applyBorder="1" applyAlignment="1">
      <alignment horizontal="center" vertical="center"/>
    </xf>
    <xf numFmtId="0" fontId="64" fillId="25" borderId="38" xfId="95" applyFont="1" applyFill="1" applyBorder="1" applyAlignment="1" applyProtection="1">
      <alignment horizontal="left" vertical="center" shrinkToFit="1"/>
      <protection locked="0"/>
    </xf>
    <xf numFmtId="0" fontId="64" fillId="25" borderId="10" xfId="95" applyFont="1" applyFill="1" applyBorder="1" applyAlignment="1" applyProtection="1">
      <alignment horizontal="left" vertical="center" shrinkToFit="1"/>
      <protection locked="0"/>
    </xf>
    <xf numFmtId="0" fontId="64" fillId="25" borderId="14" xfId="95" applyFont="1" applyFill="1" applyBorder="1" applyAlignment="1" applyProtection="1">
      <alignment horizontal="left" vertical="center" shrinkToFit="1"/>
      <protection locked="0"/>
    </xf>
    <xf numFmtId="0" fontId="69" fillId="0" borderId="157" xfId="95" applyFont="1" applyBorder="1" applyAlignment="1">
      <alignment horizontal="left" vertical="center" wrapText="1"/>
    </xf>
    <xf numFmtId="0" fontId="69" fillId="0" borderId="10" xfId="95" applyFont="1" applyBorder="1" applyAlignment="1">
      <alignment horizontal="left" vertical="center" wrapText="1"/>
    </xf>
    <xf numFmtId="0" fontId="69" fillId="0" borderId="158" xfId="95" applyFont="1" applyBorder="1" applyAlignment="1">
      <alignment horizontal="left" vertical="center" wrapText="1"/>
    </xf>
    <xf numFmtId="0" fontId="64" fillId="0" borderId="79" xfId="95" applyFont="1" applyBorder="1" applyAlignment="1">
      <alignment horizontal="center" vertical="center" wrapText="1"/>
    </xf>
    <xf numFmtId="0" fontId="64" fillId="0" borderId="80" xfId="95" applyFont="1" applyBorder="1" applyAlignment="1">
      <alignment horizontal="center" vertical="center" wrapText="1"/>
    </xf>
    <xf numFmtId="0" fontId="64" fillId="0" borderId="81" xfId="95" applyFont="1" applyBorder="1" applyAlignment="1">
      <alignment horizontal="center" vertical="center" wrapText="1"/>
    </xf>
    <xf numFmtId="0" fontId="64" fillId="0" borderId="38" xfId="95" applyFont="1" applyBorder="1" applyAlignment="1">
      <alignment horizontal="center" vertical="center"/>
    </xf>
    <xf numFmtId="0" fontId="66" fillId="0" borderId="10" xfId="95" applyFont="1" applyBorder="1" applyAlignment="1">
      <alignment horizontal="center" vertical="center"/>
    </xf>
    <xf numFmtId="0" fontId="69" fillId="0" borderId="72" xfId="95" applyFont="1" applyBorder="1" applyAlignment="1">
      <alignment horizontal="center"/>
    </xf>
    <xf numFmtId="0" fontId="69" fillId="0" borderId="68" xfId="95" applyFont="1" applyBorder="1" applyAlignment="1">
      <alignment horizontal="center"/>
    </xf>
    <xf numFmtId="0" fontId="69" fillId="0" borderId="82" xfId="95" applyFont="1" applyBorder="1" applyAlignment="1">
      <alignment horizontal="center"/>
    </xf>
    <xf numFmtId="0" fontId="64" fillId="0" borderId="83" xfId="95" applyFont="1" applyBorder="1" applyAlignment="1">
      <alignment horizontal="center" vertical="center"/>
    </xf>
    <xf numFmtId="0" fontId="64" fillId="0" borderId="76" xfId="95" applyFont="1" applyBorder="1" applyAlignment="1">
      <alignment horizontal="center" vertical="center"/>
    </xf>
    <xf numFmtId="0" fontId="64" fillId="0" borderId="84" xfId="95" applyFont="1" applyBorder="1" applyAlignment="1">
      <alignment horizontal="center" vertical="center"/>
    </xf>
    <xf numFmtId="0" fontId="64" fillId="0" borderId="67" xfId="95" applyFont="1" applyBorder="1" applyAlignment="1">
      <alignment horizontal="right" vertical="center"/>
    </xf>
    <xf numFmtId="0" fontId="64" fillId="0" borderId="68" xfId="95" applyFont="1" applyBorder="1" applyAlignment="1">
      <alignment horizontal="right" vertical="center"/>
    </xf>
    <xf numFmtId="0" fontId="64" fillId="0" borderId="78" xfId="95" applyFont="1" applyBorder="1" applyAlignment="1">
      <alignment horizontal="right" vertical="center"/>
    </xf>
    <xf numFmtId="0" fontId="64" fillId="0" borderId="74" xfId="95" applyFont="1" applyBorder="1" applyAlignment="1">
      <alignment horizontal="right" vertical="center"/>
    </xf>
    <xf numFmtId="0" fontId="66" fillId="0" borderId="68" xfId="95" applyFont="1" applyBorder="1" applyAlignment="1">
      <alignment horizontal="center" vertical="center"/>
    </xf>
    <xf numFmtId="0" fontId="66" fillId="0" borderId="74" xfId="95" applyFont="1" applyBorder="1" applyAlignment="1">
      <alignment horizontal="center" vertical="center"/>
    </xf>
    <xf numFmtId="0" fontId="64" fillId="0" borderId="68" xfId="95" applyFont="1" applyBorder="1" applyAlignment="1">
      <alignment horizontal="center" vertical="center"/>
    </xf>
    <xf numFmtId="0" fontId="64" fillId="0" borderId="68" xfId="95" applyFont="1" applyBorder="1" applyAlignment="1">
      <alignment horizontal="left" vertical="center"/>
    </xf>
    <xf numFmtId="0" fontId="64" fillId="0" borderId="69" xfId="95" applyFont="1" applyBorder="1" applyAlignment="1">
      <alignment horizontal="left" vertical="center"/>
    </xf>
    <xf numFmtId="0" fontId="64" fillId="0" borderId="74" xfId="95" applyFont="1" applyBorder="1" applyAlignment="1">
      <alignment horizontal="left" vertical="center"/>
    </xf>
    <xf numFmtId="0" fontId="64" fillId="0" borderId="75" xfId="95" applyFont="1" applyBorder="1" applyAlignment="1">
      <alignment horizontal="left" vertical="center"/>
    </xf>
    <xf numFmtId="0" fontId="64" fillId="0" borderId="85" xfId="95" applyFont="1" applyBorder="1" applyAlignment="1">
      <alignment horizontal="center" vertical="center"/>
    </xf>
    <xf numFmtId="0" fontId="69" fillId="25" borderId="72" xfId="95" applyFont="1" applyFill="1" applyBorder="1" applyAlignment="1" applyProtection="1">
      <alignment horizontal="center" shrinkToFit="1"/>
      <protection locked="0"/>
    </xf>
    <xf numFmtId="0" fontId="69" fillId="25" borderId="68" xfId="95" applyFont="1" applyFill="1" applyBorder="1" applyAlignment="1" applyProtection="1">
      <alignment horizontal="center" shrinkToFit="1"/>
      <protection locked="0"/>
    </xf>
    <xf numFmtId="0" fontId="69" fillId="25" borderId="82" xfId="95" applyFont="1" applyFill="1" applyBorder="1" applyAlignment="1" applyProtection="1">
      <alignment horizontal="center" shrinkToFit="1"/>
      <protection locked="0"/>
    </xf>
    <xf numFmtId="0" fontId="64" fillId="25" borderId="83" xfId="95" applyFont="1" applyFill="1" applyBorder="1" applyAlignment="1" applyProtection="1">
      <alignment horizontal="center" vertical="center" shrinkToFit="1"/>
      <protection locked="0"/>
    </xf>
    <xf numFmtId="0" fontId="64" fillId="25" borderId="76" xfId="95" applyFont="1" applyFill="1" applyBorder="1" applyAlignment="1" applyProtection="1">
      <alignment horizontal="center" vertical="center" shrinkToFit="1"/>
      <protection locked="0"/>
    </xf>
    <xf numFmtId="0" fontId="64" fillId="25" borderId="86" xfId="95" applyFont="1" applyFill="1" applyBorder="1" applyAlignment="1" applyProtection="1">
      <alignment horizontal="center" vertical="center" shrinkToFit="1"/>
      <protection locked="0"/>
    </xf>
    <xf numFmtId="0" fontId="64" fillId="25" borderId="87" xfId="95" applyFont="1" applyFill="1" applyBorder="1" applyAlignment="1" applyProtection="1">
      <alignment horizontal="center" vertical="center" shrinkToFit="1"/>
      <protection locked="0"/>
    </xf>
    <xf numFmtId="0" fontId="64" fillId="0" borderId="67" xfId="95" applyFont="1" applyBorder="1" applyAlignment="1">
      <alignment horizontal="center" vertical="top"/>
    </xf>
    <xf numFmtId="0" fontId="64" fillId="0" borderId="68" xfId="95" applyFont="1" applyBorder="1" applyAlignment="1">
      <alignment horizontal="center" vertical="top"/>
    </xf>
    <xf numFmtId="0" fontId="64" fillId="0" borderId="69" xfId="95" applyFont="1" applyBorder="1" applyAlignment="1">
      <alignment horizontal="center" vertical="top"/>
    </xf>
    <xf numFmtId="0" fontId="64" fillId="0" borderId="32" xfId="95" applyFont="1" applyBorder="1" applyAlignment="1">
      <alignment horizontal="center" vertical="top"/>
    </xf>
    <xf numFmtId="0" fontId="64" fillId="0" borderId="33" xfId="95" applyFont="1" applyBorder="1" applyAlignment="1">
      <alignment horizontal="center" vertical="top"/>
    </xf>
    <xf numFmtId="0" fontId="64" fillId="25" borderId="73" xfId="95" applyFont="1" applyFill="1" applyBorder="1" applyAlignment="1" applyProtection="1">
      <alignment horizontal="center" vertical="center" shrinkToFit="1"/>
      <protection locked="0"/>
    </xf>
    <xf numFmtId="0" fontId="64" fillId="25" borderId="74" xfId="95" applyFont="1" applyFill="1" applyBorder="1" applyAlignment="1" applyProtection="1">
      <alignment horizontal="center" vertical="center" shrinkToFit="1"/>
      <protection locked="0"/>
    </xf>
    <xf numFmtId="0" fontId="64" fillId="25" borderId="85" xfId="95" applyFont="1" applyFill="1" applyBorder="1" applyAlignment="1" applyProtection="1">
      <alignment horizontal="center" vertical="center" shrinkToFit="1"/>
      <protection locked="0"/>
    </xf>
    <xf numFmtId="0" fontId="64" fillId="25" borderId="84" xfId="95" applyFont="1" applyFill="1" applyBorder="1" applyAlignment="1" applyProtection="1">
      <alignment horizontal="center" vertical="center" shrinkToFit="1"/>
      <protection locked="0"/>
    </xf>
    <xf numFmtId="0" fontId="64" fillId="25" borderId="77" xfId="95" applyFont="1" applyFill="1" applyBorder="1" applyAlignment="1" applyProtection="1">
      <alignment horizontal="center" vertical="center" shrinkToFit="1"/>
      <protection locked="0"/>
    </xf>
    <xf numFmtId="0" fontId="64" fillId="0" borderId="159" xfId="95" applyFont="1" applyBorder="1" applyAlignment="1">
      <alignment horizontal="center" vertical="top"/>
    </xf>
    <xf numFmtId="0" fontId="70" fillId="0" borderId="160" xfId="95" applyFont="1" applyBorder="1">
      <alignment vertical="center"/>
    </xf>
    <xf numFmtId="0" fontId="70" fillId="0" borderId="161" xfId="95" applyFont="1" applyBorder="1">
      <alignment vertical="center"/>
    </xf>
    <xf numFmtId="0" fontId="70" fillId="0" borderId="162" xfId="95" applyFont="1" applyBorder="1">
      <alignment vertical="center"/>
    </xf>
    <xf numFmtId="0" fontId="70" fillId="0" borderId="163" xfId="95" applyFont="1" applyBorder="1">
      <alignment vertical="center"/>
    </xf>
    <xf numFmtId="0" fontId="70" fillId="0" borderId="164" xfId="95" applyFont="1" applyBorder="1">
      <alignment vertical="center"/>
    </xf>
    <xf numFmtId="0" fontId="64" fillId="25" borderId="88" xfId="95" applyFont="1" applyFill="1" applyBorder="1" applyAlignment="1" applyProtection="1">
      <alignment horizontal="center" vertical="center" shrinkToFit="1"/>
      <protection locked="0"/>
    </xf>
    <xf numFmtId="0" fontId="64" fillId="25" borderId="59" xfId="95" applyFont="1" applyFill="1" applyBorder="1" applyAlignment="1" applyProtection="1">
      <alignment horizontal="center" vertical="center" shrinkToFit="1"/>
      <protection locked="0"/>
    </xf>
    <xf numFmtId="0" fontId="64" fillId="25" borderId="89" xfId="95" applyFont="1" applyFill="1" applyBorder="1" applyAlignment="1" applyProtection="1">
      <alignment horizontal="center" vertical="center" shrinkToFit="1"/>
      <protection locked="0"/>
    </xf>
    <xf numFmtId="0" fontId="66" fillId="0" borderId="32" xfId="95" applyFont="1" applyBorder="1" applyAlignment="1">
      <alignment horizontal="center" vertical="center"/>
    </xf>
    <xf numFmtId="0" fontId="66" fillId="0" borderId="33" xfId="95" applyFont="1" applyBorder="1" applyAlignment="1">
      <alignment horizontal="center" vertical="center"/>
    </xf>
    <xf numFmtId="0" fontId="66" fillId="0" borderId="34" xfId="95" applyFont="1" applyBorder="1" applyAlignment="1">
      <alignment horizontal="center" vertical="center"/>
    </xf>
    <xf numFmtId="0" fontId="66" fillId="0" borderId="35" xfId="95" applyFont="1" applyBorder="1" applyAlignment="1">
      <alignment horizontal="center" vertical="center"/>
    </xf>
    <xf numFmtId="0" fontId="66" fillId="0" borderId="36" xfId="95" applyFont="1" applyBorder="1" applyAlignment="1">
      <alignment horizontal="center" vertical="center"/>
    </xf>
    <xf numFmtId="0" fontId="67" fillId="0" borderId="59" xfId="95" applyFont="1" applyBorder="1" applyAlignment="1">
      <alignment horizontal="center" vertical="top"/>
    </xf>
    <xf numFmtId="0" fontId="66" fillId="0" borderId="90" xfId="95" applyFont="1" applyBorder="1" applyAlignment="1">
      <alignment horizontal="center" vertical="center"/>
    </xf>
    <xf numFmtId="0" fontId="66" fillId="0" borderId="57" xfId="95" applyFont="1" applyBorder="1" applyAlignment="1">
      <alignment horizontal="center" vertical="center"/>
    </xf>
    <xf numFmtId="0" fontId="66" fillId="0" borderId="165" xfId="95" applyFont="1" applyBorder="1" applyAlignment="1">
      <alignment horizontal="center" vertical="center"/>
    </xf>
    <xf numFmtId="0" fontId="66" fillId="0" borderId="61" xfId="95" applyFont="1" applyBorder="1" applyAlignment="1">
      <alignment horizontal="center" vertical="center"/>
    </xf>
    <xf numFmtId="0" fontId="66" fillId="0" borderId="167" xfId="95" applyFont="1" applyBorder="1" applyAlignment="1">
      <alignment horizontal="center" vertical="center"/>
    </xf>
    <xf numFmtId="0" fontId="66" fillId="0" borderId="88" xfId="95" applyFont="1" applyBorder="1" applyAlignment="1">
      <alignment horizontal="center" vertical="center"/>
    </xf>
    <xf numFmtId="0" fontId="66" fillId="0" borderId="59" xfId="95" applyFont="1" applyBorder="1" applyAlignment="1">
      <alignment horizontal="center" vertical="center"/>
    </xf>
    <xf numFmtId="0" fontId="66" fillId="0" borderId="169" xfId="95" applyFont="1" applyBorder="1" applyAlignment="1">
      <alignment horizontal="center" vertical="center"/>
    </xf>
    <xf numFmtId="0" fontId="77" fillId="0" borderId="57" xfId="95" applyFont="1" applyBorder="1" applyAlignment="1">
      <alignment horizontal="center" vertical="center" wrapText="1"/>
    </xf>
    <xf numFmtId="0" fontId="77" fillId="0" borderId="0" xfId="95" applyFont="1" applyAlignment="1">
      <alignment horizontal="center" vertical="center" wrapText="1"/>
    </xf>
    <xf numFmtId="0" fontId="77" fillId="0" borderId="59" xfId="95" applyFont="1" applyBorder="1" applyAlignment="1">
      <alignment horizontal="center" vertical="center" wrapText="1"/>
    </xf>
    <xf numFmtId="0" fontId="78" fillId="0" borderId="166" xfId="95" applyFont="1" applyBorder="1" applyAlignment="1">
      <alignment horizontal="center" vertical="center"/>
    </xf>
    <xf numFmtId="0" fontId="78" fillId="0" borderId="57" xfId="95" applyFont="1" applyBorder="1" applyAlignment="1">
      <alignment horizontal="center" vertical="center"/>
    </xf>
    <xf numFmtId="0" fontId="78" fillId="0" borderId="58" xfId="95" applyFont="1" applyBorder="1" applyAlignment="1">
      <alignment horizontal="center" vertical="center"/>
    </xf>
    <xf numFmtId="0" fontId="78" fillId="0" borderId="168" xfId="95" applyFont="1" applyBorder="1" applyAlignment="1">
      <alignment horizontal="center" vertical="center"/>
    </xf>
    <xf numFmtId="0" fontId="78" fillId="0" borderId="0" xfId="95" applyFont="1" applyAlignment="1">
      <alignment horizontal="center" vertical="center"/>
    </xf>
    <xf numFmtId="0" fontId="78" fillId="0" borderId="33" xfId="95" applyFont="1" applyBorder="1" applyAlignment="1">
      <alignment horizontal="center" vertical="center"/>
    </xf>
    <xf numFmtId="0" fontId="78" fillId="0" borderId="170" xfId="95" applyFont="1" applyBorder="1" applyAlignment="1">
      <alignment horizontal="center" vertical="center"/>
    </xf>
    <xf numFmtId="0" fontId="78" fillId="0" borderId="59" xfId="95" applyFont="1" applyBorder="1" applyAlignment="1">
      <alignment horizontal="center" vertical="center"/>
    </xf>
    <xf numFmtId="0" fontId="78" fillId="0" borderId="60" xfId="95" applyFont="1" applyBorder="1" applyAlignment="1">
      <alignment horizontal="center" vertical="center"/>
    </xf>
    <xf numFmtId="0" fontId="64" fillId="0" borderId="59" xfId="95" applyFont="1" applyBorder="1" applyAlignment="1">
      <alignment horizontal="left" vertical="center"/>
    </xf>
    <xf numFmtId="0" fontId="64" fillId="0" borderId="70" xfId="95" applyFont="1" applyBorder="1" applyAlignment="1">
      <alignment horizontal="center" vertical="center"/>
    </xf>
    <xf numFmtId="0" fontId="64" fillId="0" borderId="26" xfId="95" applyFont="1" applyBorder="1" applyAlignment="1">
      <alignment horizontal="center" vertical="center"/>
    </xf>
    <xf numFmtId="0" fontId="64" fillId="0" borderId="27" xfId="95" applyFont="1" applyBorder="1" applyAlignment="1">
      <alignment horizontal="center" vertical="center"/>
    </xf>
    <xf numFmtId="0" fontId="64" fillId="0" borderId="72" xfId="95" applyFont="1" applyBorder="1" applyAlignment="1">
      <alignment horizontal="center" vertical="center"/>
    </xf>
    <xf numFmtId="0" fontId="64" fillId="25" borderId="61" xfId="95" applyFont="1" applyFill="1" applyBorder="1" applyAlignment="1" applyProtection="1">
      <alignment horizontal="center" vertical="center"/>
      <protection locked="0"/>
    </xf>
    <xf numFmtId="0" fontId="64" fillId="25" borderId="0" xfId="95" applyFont="1" applyFill="1" applyAlignment="1" applyProtection="1">
      <alignment horizontal="center" vertical="center"/>
      <protection locked="0"/>
    </xf>
    <xf numFmtId="0" fontId="64" fillId="25" borderId="0" xfId="95" applyFont="1" applyFill="1" applyAlignment="1" applyProtection="1">
      <alignment horizontal="left" vertical="center"/>
      <protection locked="0"/>
    </xf>
    <xf numFmtId="0" fontId="64" fillId="25" borderId="33" xfId="95" applyFont="1" applyFill="1" applyBorder="1" applyAlignment="1" applyProtection="1">
      <alignment horizontal="left" vertical="center"/>
      <protection locked="0"/>
    </xf>
    <xf numFmtId="0" fontId="64" fillId="25" borderId="61" xfId="95" applyFont="1" applyFill="1" applyBorder="1" applyAlignment="1">
      <alignment horizontal="center"/>
    </xf>
    <xf numFmtId="0" fontId="64" fillId="25" borderId="0" xfId="95" applyFont="1" applyFill="1" applyAlignment="1">
      <alignment horizontal="center"/>
    </xf>
    <xf numFmtId="0" fontId="64" fillId="0" borderId="91" xfId="95" applyFont="1" applyBorder="1" applyAlignment="1">
      <alignment horizontal="center" vertical="center"/>
    </xf>
    <xf numFmtId="0" fontId="64" fillId="0" borderId="92" xfId="95" applyFont="1" applyBorder="1" applyAlignment="1">
      <alignment horizontal="center" vertical="center" wrapText="1"/>
    </xf>
    <xf numFmtId="0" fontId="64" fillId="0" borderId="93" xfId="95" applyFont="1" applyBorder="1" applyAlignment="1">
      <alignment horizontal="center" vertical="center" wrapText="1"/>
    </xf>
    <xf numFmtId="0" fontId="64" fillId="0" borderId="72" xfId="95" applyFont="1" applyBorder="1" applyAlignment="1">
      <alignment horizontal="center" vertical="center" shrinkToFit="1"/>
    </xf>
    <xf numFmtId="0" fontId="64" fillId="0" borderId="68" xfId="95" applyFont="1" applyBorder="1" applyAlignment="1">
      <alignment horizontal="center" vertical="center" shrinkToFit="1"/>
    </xf>
    <xf numFmtId="0" fontId="64" fillId="0" borderId="76" xfId="95" applyFont="1" applyBorder="1" applyAlignment="1">
      <alignment horizontal="center" vertical="center" shrinkToFit="1"/>
    </xf>
    <xf numFmtId="0" fontId="64" fillId="0" borderId="67" xfId="95" applyFont="1" applyBorder="1" applyAlignment="1">
      <alignment horizontal="left" vertical="center" shrinkToFit="1"/>
    </xf>
    <xf numFmtId="0" fontId="64" fillId="0" borderId="94" xfId="95" applyFont="1" applyBorder="1" applyAlignment="1">
      <alignment horizontal="left" vertical="center" shrinkToFit="1"/>
    </xf>
    <xf numFmtId="0" fontId="64" fillId="0" borderId="61" xfId="95" applyFont="1" applyBorder="1" applyAlignment="1" applyProtection="1">
      <alignment horizontal="center" vertical="center" shrinkToFit="1"/>
      <protection locked="0"/>
    </xf>
    <xf numFmtId="0" fontId="64" fillId="0" borderId="0" xfId="95" applyFont="1" applyAlignment="1" applyProtection="1">
      <alignment horizontal="center" vertical="center" shrinkToFit="1"/>
      <protection locked="0"/>
    </xf>
    <xf numFmtId="0" fontId="64" fillId="0" borderId="95" xfId="95" applyFont="1" applyBorder="1" applyAlignment="1" applyProtection="1">
      <alignment horizontal="center" vertical="center" shrinkToFit="1"/>
      <protection locked="0"/>
    </xf>
    <xf numFmtId="0" fontId="64" fillId="0" borderId="32" xfId="95" applyFont="1" applyBorder="1" applyAlignment="1">
      <alignment horizontal="center" vertical="center" shrinkToFit="1"/>
    </xf>
    <xf numFmtId="0" fontId="64" fillId="0" borderId="96" xfId="95" applyFont="1" applyBorder="1" applyAlignment="1">
      <alignment horizontal="center" vertical="center" shrinkToFit="1"/>
    </xf>
    <xf numFmtId="0" fontId="64" fillId="25" borderId="61" xfId="95" applyFont="1" applyFill="1" applyBorder="1" applyAlignment="1" applyProtection="1">
      <alignment horizontal="center" vertical="center" shrinkToFit="1"/>
      <protection locked="0"/>
    </xf>
    <xf numFmtId="0" fontId="64" fillId="25" borderId="95" xfId="95" applyFont="1" applyFill="1" applyBorder="1" applyAlignment="1" applyProtection="1">
      <alignment horizontal="center" vertical="center" shrinkToFit="1"/>
      <protection locked="0"/>
    </xf>
    <xf numFmtId="0" fontId="64" fillId="25" borderId="32" xfId="95" applyFont="1" applyFill="1" applyBorder="1" applyAlignment="1" applyProtection="1">
      <alignment horizontal="center" vertical="center" shrinkToFit="1"/>
      <protection locked="0"/>
    </xf>
    <xf numFmtId="0" fontId="21" fillId="25" borderId="96" xfId="95" applyFont="1" applyFill="1" applyBorder="1" applyAlignment="1" applyProtection="1">
      <alignment horizontal="center" vertical="center" shrinkToFit="1"/>
      <protection locked="0"/>
    </xf>
    <xf numFmtId="0" fontId="64" fillId="25" borderId="96" xfId="95" applyFont="1" applyFill="1" applyBorder="1" applyAlignment="1" applyProtection="1">
      <alignment horizontal="center" vertical="center" shrinkToFit="1"/>
      <protection locked="0"/>
    </xf>
    <xf numFmtId="49" fontId="64" fillId="25" borderId="32" xfId="95" applyNumberFormat="1" applyFont="1" applyFill="1" applyBorder="1" applyAlignment="1" applyProtection="1">
      <alignment horizontal="center" vertical="center" shrinkToFit="1"/>
      <protection locked="0"/>
    </xf>
    <xf numFmtId="49" fontId="64" fillId="25" borderId="96" xfId="95" applyNumberFormat="1" applyFont="1" applyFill="1" applyBorder="1" applyAlignment="1" applyProtection="1">
      <alignment horizontal="center" vertical="center" shrinkToFit="1"/>
      <protection locked="0"/>
    </xf>
    <xf numFmtId="49" fontId="64" fillId="0" borderId="61" xfId="95" applyNumberFormat="1" applyFont="1" applyBorder="1" applyAlignment="1" applyProtection="1">
      <alignment horizontal="center" vertical="center" shrinkToFit="1"/>
      <protection locked="0"/>
    </xf>
    <xf numFmtId="49" fontId="64" fillId="0" borderId="0" xfId="95" applyNumberFormat="1" applyFont="1" applyAlignment="1" applyProtection="1">
      <alignment horizontal="center" vertical="center" shrinkToFit="1"/>
      <protection locked="0"/>
    </xf>
    <xf numFmtId="49" fontId="64" fillId="0" borderId="95" xfId="95" applyNumberFormat="1" applyFont="1" applyBorder="1" applyAlignment="1" applyProtection="1">
      <alignment horizontal="center" vertical="center" shrinkToFit="1"/>
      <protection locked="0"/>
    </xf>
    <xf numFmtId="49" fontId="64" fillId="0" borderId="32" xfId="95" applyNumberFormat="1" applyFont="1" applyBorder="1" applyAlignment="1">
      <alignment horizontal="center" vertical="center" shrinkToFit="1"/>
    </xf>
    <xf numFmtId="49" fontId="64" fillId="0" borderId="96" xfId="95" applyNumberFormat="1" applyFont="1" applyBorder="1" applyAlignment="1">
      <alignment horizontal="center" vertical="center" shrinkToFit="1"/>
    </xf>
    <xf numFmtId="0" fontId="71" fillId="0" borderId="0" xfId="95" applyFont="1" applyAlignment="1">
      <alignment horizontal="left" vertical="center"/>
    </xf>
    <xf numFmtId="0" fontId="64" fillId="0" borderId="32" xfId="95" applyFont="1" applyBorder="1" applyAlignment="1">
      <alignment horizontal="center" vertical="center"/>
    </xf>
    <xf numFmtId="0" fontId="64" fillId="0" borderId="96" xfId="95" applyFont="1" applyBorder="1" applyAlignment="1">
      <alignment horizontal="center" vertical="center"/>
    </xf>
    <xf numFmtId="0" fontId="66" fillId="0" borderId="97" xfId="95" applyFont="1" applyBorder="1" applyAlignment="1">
      <alignment horizontal="center" vertical="center"/>
    </xf>
    <xf numFmtId="0" fontId="66" fillId="0" borderId="98" xfId="95" applyFont="1" applyBorder="1" applyAlignment="1">
      <alignment horizontal="center" vertical="center"/>
    </xf>
    <xf numFmtId="0" fontId="66" fillId="0" borderId="99" xfId="95" applyFont="1" applyBorder="1" applyAlignment="1">
      <alignment horizontal="center" vertical="center"/>
    </xf>
    <xf numFmtId="0" fontId="64" fillId="0" borderId="0" xfId="95" applyFont="1" applyAlignment="1">
      <alignment horizontal="left" vertical="top" wrapText="1"/>
    </xf>
    <xf numFmtId="0" fontId="82" fillId="27" borderId="171" xfId="95" applyFont="1" applyFill="1" applyBorder="1" applyAlignment="1">
      <alignment horizontal="center" vertical="center"/>
    </xf>
    <xf numFmtId="0" fontId="63" fillId="27" borderId="172" xfId="95" applyFill="1" applyBorder="1" applyAlignment="1">
      <alignment horizontal="center" vertical="center"/>
    </xf>
    <xf numFmtId="0" fontId="64" fillId="0" borderId="25" xfId="95" applyFont="1" applyBorder="1" applyAlignment="1">
      <alignment horizontal="center" vertical="center"/>
    </xf>
    <xf numFmtId="0" fontId="64" fillId="0" borderId="71" xfId="95" applyFont="1" applyBorder="1" applyAlignment="1">
      <alignment horizontal="center" vertical="center"/>
    </xf>
    <xf numFmtId="0" fontId="64" fillId="25" borderId="38" xfId="95" applyFont="1" applyFill="1" applyBorder="1" applyAlignment="1" applyProtection="1">
      <alignment vertical="center" shrinkToFit="1"/>
      <protection locked="0"/>
    </xf>
    <xf numFmtId="0" fontId="64" fillId="25" borderId="10" xfId="95" applyFont="1" applyFill="1" applyBorder="1" applyAlignment="1" applyProtection="1">
      <alignment vertical="center" shrinkToFit="1"/>
      <protection locked="0"/>
    </xf>
    <xf numFmtId="0" fontId="64" fillId="25" borderId="11" xfId="95" applyFont="1" applyFill="1" applyBorder="1" applyAlignment="1" applyProtection="1">
      <alignment vertical="center" shrinkToFit="1"/>
      <protection locked="0"/>
    </xf>
    <xf numFmtId="0" fontId="64" fillId="25" borderId="56" xfId="95" applyFont="1" applyFill="1" applyBorder="1" applyAlignment="1" applyProtection="1">
      <alignment horizontal="left" vertical="center" wrapText="1" shrinkToFit="1"/>
      <protection locked="0"/>
    </xf>
    <xf numFmtId="0" fontId="64" fillId="25" borderId="11" xfId="95" applyFont="1" applyFill="1" applyBorder="1" applyAlignment="1" applyProtection="1">
      <alignment horizontal="left" vertical="center" wrapText="1" shrinkToFit="1"/>
      <protection locked="0"/>
    </xf>
    <xf numFmtId="0" fontId="63" fillId="0" borderId="11" xfId="95" applyBorder="1" applyAlignment="1" applyProtection="1">
      <alignment horizontal="left" vertical="center" wrapText="1" shrinkToFit="1"/>
      <protection locked="0"/>
    </xf>
    <xf numFmtId="0" fontId="64" fillId="0" borderId="14" xfId="95" applyFont="1" applyBorder="1" applyAlignment="1">
      <alignment horizontal="center" vertical="center"/>
    </xf>
    <xf numFmtId="0" fontId="64" fillId="0" borderId="101" xfId="95" applyFont="1" applyBorder="1" applyAlignment="1">
      <alignment horizontal="center" vertical="center"/>
    </xf>
    <xf numFmtId="0" fontId="64" fillId="0" borderId="102" xfId="95" applyFont="1" applyBorder="1" applyAlignment="1">
      <alignment horizontal="center" vertical="center"/>
    </xf>
    <xf numFmtId="0" fontId="64" fillId="0" borderId="103" xfId="95" applyFont="1" applyBorder="1" applyAlignment="1">
      <alignment horizontal="center" vertical="center"/>
    </xf>
    <xf numFmtId="0" fontId="64" fillId="25" borderId="104" xfId="95" applyFont="1" applyFill="1" applyBorder="1" applyAlignment="1" applyProtection="1">
      <alignment vertical="center" shrinkToFit="1"/>
      <protection locked="0"/>
    </xf>
    <xf numFmtId="0" fontId="64" fillId="25" borderId="15" xfId="95" applyFont="1" applyFill="1" applyBorder="1" applyAlignment="1" applyProtection="1">
      <alignment vertical="center" shrinkToFit="1"/>
      <protection locked="0"/>
    </xf>
    <xf numFmtId="0" fontId="64" fillId="25" borderId="105" xfId="95" applyFont="1" applyFill="1" applyBorder="1" applyAlignment="1" applyProtection="1">
      <alignment vertical="center" shrinkToFit="1"/>
      <protection locked="0"/>
    </xf>
    <xf numFmtId="0" fontId="64" fillId="0" borderId="0" xfId="95" applyFont="1" applyAlignment="1">
      <alignment horizontal="right" wrapText="1"/>
    </xf>
    <xf numFmtId="0" fontId="64" fillId="0" borderId="0" xfId="95" applyFont="1" applyAlignment="1">
      <alignment horizontal="right"/>
    </xf>
    <xf numFmtId="0" fontId="91" fillId="0" borderId="0" xfId="95" applyFont="1" applyAlignment="1">
      <alignment horizontal="center" vertical="center"/>
    </xf>
    <xf numFmtId="0" fontId="64" fillId="0" borderId="106" xfId="95" applyFont="1" applyBorder="1" applyAlignment="1">
      <alignment horizontal="center" vertical="center" wrapText="1"/>
    </xf>
    <xf numFmtId="0" fontId="64" fillId="0" borderId="44" xfId="95" applyFont="1" applyBorder="1" applyAlignment="1">
      <alignment horizontal="center" vertical="center" wrapText="1"/>
    </xf>
    <xf numFmtId="0" fontId="64" fillId="0" borderId="42" xfId="95" applyFont="1" applyBorder="1" applyAlignment="1">
      <alignment horizontal="center" vertical="center" wrapText="1"/>
    </xf>
    <xf numFmtId="0" fontId="64" fillId="0" borderId="107" xfId="95" applyFont="1" applyBorder="1" applyAlignment="1">
      <alignment horizontal="center" vertical="center"/>
    </xf>
    <xf numFmtId="0" fontId="64" fillId="0" borderId="62" xfId="95" applyFont="1" applyBorder="1" applyAlignment="1">
      <alignment horizontal="center" vertical="center"/>
    </xf>
    <xf numFmtId="0" fontId="64" fillId="0" borderId="63" xfId="95" applyFont="1" applyBorder="1" applyAlignment="1">
      <alignment horizontal="center" vertical="center"/>
    </xf>
    <xf numFmtId="0" fontId="91" fillId="0" borderId="18" xfId="95" applyFont="1" applyBorder="1" applyAlignment="1">
      <alignment horizontal="center" vertical="center"/>
    </xf>
    <xf numFmtId="0" fontId="91" fillId="0" borderId="108" xfId="95" applyFont="1" applyBorder="1" applyAlignment="1">
      <alignment horizontal="center" vertical="center"/>
    </xf>
    <xf numFmtId="0" fontId="91" fillId="0" borderId="20" xfId="95" applyFont="1" applyBorder="1" applyAlignment="1">
      <alignment horizontal="center" vertical="center"/>
    </xf>
    <xf numFmtId="0" fontId="91" fillId="0" borderId="109" xfId="95" applyFont="1" applyBorder="1" applyAlignment="1">
      <alignment horizontal="center" vertical="center"/>
    </xf>
    <xf numFmtId="49" fontId="64" fillId="0" borderId="19" xfId="95" applyNumberFormat="1" applyFont="1" applyBorder="1" applyAlignment="1">
      <alignment horizontal="left" vertical="justify" wrapText="1"/>
    </xf>
    <xf numFmtId="49" fontId="64" fillId="0" borderId="0" xfId="95" applyNumberFormat="1" applyFont="1" applyAlignment="1">
      <alignment horizontal="left" vertical="justify"/>
    </xf>
    <xf numFmtId="49" fontId="64" fillId="0" borderId="21" xfId="95" applyNumberFormat="1" applyFont="1" applyBorder="1" applyAlignment="1">
      <alignment horizontal="left" vertical="justify"/>
    </xf>
    <xf numFmtId="49" fontId="64" fillId="0" borderId="19" xfId="95" applyNumberFormat="1" applyFont="1" applyBorder="1" applyAlignment="1">
      <alignment horizontal="left" vertical="justify"/>
    </xf>
    <xf numFmtId="0" fontId="64" fillId="0" borderId="54" xfId="95" applyFont="1" applyBorder="1" applyAlignment="1">
      <alignment horizontal="center" vertical="center" wrapText="1" justifyLastLine="1"/>
    </xf>
    <xf numFmtId="0" fontId="64" fillId="0" borderId="110" xfId="95" applyFont="1" applyBorder="1" applyAlignment="1">
      <alignment horizontal="center" vertical="center" wrapText="1" justifyLastLine="1"/>
    </xf>
    <xf numFmtId="0" fontId="64" fillId="0" borderId="63" xfId="95" applyFont="1" applyBorder="1" applyAlignment="1">
      <alignment horizontal="center" vertical="center" wrapText="1" justifyLastLine="1"/>
    </xf>
    <xf numFmtId="0" fontId="64" fillId="0" borderId="109" xfId="95" applyFont="1" applyBorder="1" applyAlignment="1">
      <alignment horizontal="center" vertical="center" wrapText="1" justifyLastLine="1"/>
    </xf>
    <xf numFmtId="178" fontId="64" fillId="25" borderId="111" xfId="96" applyNumberFormat="1" applyFont="1" applyFill="1" applyBorder="1" applyAlignment="1" applyProtection="1">
      <alignment horizontal="right" vertical="center"/>
      <protection locked="0"/>
    </xf>
    <xf numFmtId="178" fontId="64" fillId="25" borderId="112" xfId="95" applyNumberFormat="1" applyFont="1" applyFill="1" applyBorder="1" applyAlignment="1" applyProtection="1">
      <alignment horizontal="right" vertical="center"/>
      <protection locked="0"/>
    </xf>
    <xf numFmtId="0" fontId="64" fillId="0" borderId="19" xfId="95" applyFont="1" applyBorder="1" applyAlignment="1">
      <alignment horizontal="center" vertical="center"/>
    </xf>
    <xf numFmtId="0" fontId="64" fillId="0" borderId="19" xfId="95" applyFont="1" applyBorder="1">
      <alignment vertical="center"/>
    </xf>
    <xf numFmtId="0" fontId="64" fillId="25" borderId="0" xfId="95" applyFont="1" applyFill="1" applyAlignment="1" applyProtection="1">
      <alignment horizontal="right" vertical="center"/>
      <protection locked="0"/>
    </xf>
    <xf numFmtId="0" fontId="64" fillId="25" borderId="0" xfId="95" applyFont="1" applyFill="1" applyProtection="1">
      <alignment vertical="center"/>
      <protection locked="0"/>
    </xf>
    <xf numFmtId="0" fontId="64" fillId="0" borderId="0" xfId="95" applyFont="1">
      <alignment vertical="center"/>
    </xf>
    <xf numFmtId="0" fontId="64" fillId="0" borderId="21" xfId="95" applyFont="1" applyBorder="1" applyAlignment="1">
      <alignment horizontal="center" vertical="center"/>
    </xf>
    <xf numFmtId="0" fontId="64" fillId="0" borderId="21" xfId="95" applyFont="1" applyBorder="1">
      <alignment vertical="center"/>
    </xf>
    <xf numFmtId="0" fontId="64" fillId="0" borderId="113" xfId="95" applyFont="1" applyBorder="1" applyAlignment="1">
      <alignment horizontal="right" vertical="center"/>
    </xf>
    <xf numFmtId="0" fontId="64" fillId="0" borderId="114" xfId="95" applyFont="1" applyBorder="1">
      <alignment vertical="center"/>
    </xf>
    <xf numFmtId="0" fontId="64" fillId="25" borderId="114" xfId="95" applyFont="1" applyFill="1" applyBorder="1" applyAlignment="1" applyProtection="1">
      <alignment horizontal="center" vertical="center"/>
      <protection locked="0"/>
    </xf>
    <xf numFmtId="0" fontId="64" fillId="0" borderId="114" xfId="95" applyFont="1" applyBorder="1" applyAlignment="1">
      <alignment horizontal="left" vertical="center"/>
    </xf>
    <xf numFmtId="0" fontId="64" fillId="0" borderId="55" xfId="95" applyFont="1" applyBorder="1">
      <alignment vertical="center"/>
    </xf>
    <xf numFmtId="0" fontId="64" fillId="0" borderId="28" xfId="95" applyFont="1" applyBorder="1" applyAlignment="1">
      <alignment horizontal="right" vertical="top"/>
    </xf>
    <xf numFmtId="0" fontId="64" fillId="0" borderId="44" xfId="95" applyFont="1" applyBorder="1">
      <alignment vertical="center"/>
    </xf>
    <xf numFmtId="0" fontId="64" fillId="0" borderId="114" xfId="95" applyFont="1" applyBorder="1" applyAlignment="1">
      <alignment horizontal="right" vertical="center"/>
    </xf>
    <xf numFmtId="0" fontId="64" fillId="0" borderId="19" xfId="95" applyFont="1" applyBorder="1" applyAlignment="1">
      <alignment horizontal="right" vertical="center"/>
    </xf>
    <xf numFmtId="0" fontId="64" fillId="25" borderId="125" xfId="95" applyFont="1" applyFill="1" applyBorder="1" applyAlignment="1" applyProtection="1">
      <alignment horizontal="center" vertical="center"/>
      <protection locked="0"/>
    </xf>
    <xf numFmtId="0" fontId="64" fillId="25" borderId="47" xfId="95" applyFont="1" applyFill="1" applyBorder="1" applyAlignment="1" applyProtection="1">
      <alignment horizontal="center" vertical="center"/>
      <protection locked="0"/>
    </xf>
    <xf numFmtId="0" fontId="64" fillId="25" borderId="123" xfId="95" applyFont="1" applyFill="1" applyBorder="1" applyAlignment="1" applyProtection="1">
      <alignment horizontal="center" vertical="center"/>
      <protection locked="0"/>
    </xf>
    <xf numFmtId="0" fontId="64" fillId="25" borderId="55" xfId="95" applyFont="1" applyFill="1" applyBorder="1" applyAlignment="1" applyProtection="1">
      <alignment horizontal="center" vertical="center"/>
      <protection locked="0"/>
    </xf>
    <xf numFmtId="0" fontId="64" fillId="25" borderId="28" xfId="95" applyFont="1" applyFill="1" applyBorder="1" applyAlignment="1" applyProtection="1">
      <alignment horizontal="center" vertical="center"/>
      <protection locked="0"/>
    </xf>
    <xf numFmtId="0" fontId="64" fillId="25" borderId="54" xfId="95" applyFont="1" applyFill="1" applyBorder="1" applyAlignment="1" applyProtection="1">
      <alignment horizontal="center" vertical="center"/>
      <protection locked="0"/>
    </xf>
    <xf numFmtId="0" fontId="64" fillId="0" borderId="55" xfId="95" applyFont="1" applyBorder="1" applyAlignment="1">
      <alignment horizontal="left" vertical="center"/>
    </xf>
    <xf numFmtId="0" fontId="64" fillId="0" borderId="21" xfId="95" applyFont="1" applyBorder="1" applyAlignment="1">
      <alignment horizontal="left" vertical="center"/>
    </xf>
    <xf numFmtId="178" fontId="64" fillId="0" borderId="28" xfId="95" applyNumberFormat="1" applyFont="1" applyBorder="1" applyAlignment="1">
      <alignment horizontal="right" vertical="center"/>
    </xf>
    <xf numFmtId="178" fontId="64" fillId="0" borderId="44" xfId="95" applyNumberFormat="1" applyFont="1" applyBorder="1">
      <alignment vertical="center"/>
    </xf>
    <xf numFmtId="0" fontId="64" fillId="0" borderId="28" xfId="95" applyFont="1" applyBorder="1" applyAlignment="1">
      <alignment horizontal="center" vertical="center" textRotation="255" wrapText="1"/>
    </xf>
    <xf numFmtId="0" fontId="64" fillId="0" borderId="44" xfId="95" applyFont="1" applyBorder="1" applyAlignment="1">
      <alignment horizontal="center" vertical="center" textRotation="255"/>
    </xf>
    <xf numFmtId="0" fontId="64" fillId="0" borderId="42" xfId="95" applyFont="1" applyBorder="1" applyAlignment="1">
      <alignment horizontal="center" vertical="center" textRotation="255"/>
    </xf>
    <xf numFmtId="178" fontId="64" fillId="25" borderId="44" xfId="96" applyNumberFormat="1" applyFont="1" applyFill="1" applyBorder="1" applyAlignment="1" applyProtection="1">
      <alignment horizontal="right" vertical="center"/>
      <protection locked="0"/>
    </xf>
    <xf numFmtId="178" fontId="64" fillId="25" borderId="44" xfId="95" applyNumberFormat="1" applyFont="1" applyFill="1" applyBorder="1" applyProtection="1">
      <alignment vertical="center"/>
      <protection locked="0"/>
    </xf>
    <xf numFmtId="178" fontId="64" fillId="25" borderId="42" xfId="95" applyNumberFormat="1" applyFont="1" applyFill="1" applyBorder="1" applyProtection="1">
      <alignment vertical="center"/>
      <protection locked="0"/>
    </xf>
    <xf numFmtId="178" fontId="64" fillId="0" borderId="44" xfId="96" applyNumberFormat="1" applyFont="1" applyFill="1" applyBorder="1" applyAlignment="1" applyProtection="1">
      <alignment horizontal="right" vertical="center"/>
      <protection locked="0"/>
    </xf>
    <xf numFmtId="178" fontId="64" fillId="0" borderId="44" xfId="95" applyNumberFormat="1" applyFont="1" applyBorder="1" applyProtection="1">
      <alignment vertical="center"/>
      <protection locked="0"/>
    </xf>
    <xf numFmtId="178" fontId="64" fillId="0" borderId="42" xfId="95" applyNumberFormat="1" applyFont="1" applyBorder="1" applyProtection="1">
      <alignment vertical="center"/>
      <protection locked="0"/>
    </xf>
    <xf numFmtId="0" fontId="64" fillId="0" borderId="42" xfId="95" applyFont="1" applyBorder="1">
      <alignment vertical="center"/>
    </xf>
    <xf numFmtId="0" fontId="64" fillId="0" borderId="115" xfId="95" applyFont="1" applyBorder="1">
      <alignment vertical="center"/>
    </xf>
    <xf numFmtId="0" fontId="64" fillId="25" borderId="20" xfId="95" applyFont="1" applyFill="1" applyBorder="1" applyProtection="1">
      <alignment vertical="center"/>
      <protection locked="0"/>
    </xf>
    <xf numFmtId="0" fontId="64" fillId="25" borderId="20" xfId="95" applyFont="1" applyFill="1" applyBorder="1" applyAlignment="1" applyProtection="1">
      <alignment horizontal="center" vertical="center"/>
      <protection locked="0"/>
    </xf>
    <xf numFmtId="0" fontId="64" fillId="0" borderId="20" xfId="95" applyFont="1" applyBorder="1">
      <alignment vertical="center"/>
    </xf>
    <xf numFmtId="0" fontId="64" fillId="0" borderId="20" xfId="95" applyFont="1" applyBorder="1" applyAlignment="1">
      <alignment horizontal="center" vertical="center"/>
    </xf>
    <xf numFmtId="0" fontId="64" fillId="0" borderId="114" xfId="95" applyFont="1" applyBorder="1" applyAlignment="1">
      <alignment horizontal="center" vertical="center"/>
    </xf>
    <xf numFmtId="0" fontId="64" fillId="0" borderId="64" xfId="95" applyFont="1" applyBorder="1" applyAlignment="1">
      <alignment horizontal="center" vertical="center"/>
    </xf>
    <xf numFmtId="0" fontId="64" fillId="0" borderId="55" xfId="95" applyFont="1" applyBorder="1" applyAlignment="1">
      <alignment horizontal="center" vertical="center"/>
    </xf>
    <xf numFmtId="178" fontId="64" fillId="25" borderId="42" xfId="96" applyNumberFormat="1" applyFont="1" applyFill="1" applyBorder="1" applyAlignment="1" applyProtection="1">
      <alignment horizontal="right" vertical="center"/>
      <protection locked="0"/>
    </xf>
    <xf numFmtId="0" fontId="64" fillId="0" borderId="64" xfId="95" applyFont="1" applyBorder="1">
      <alignment vertical="center"/>
    </xf>
    <xf numFmtId="0" fontId="64" fillId="0" borderId="125" xfId="95" applyFont="1" applyBorder="1" applyAlignment="1">
      <alignment horizontal="center" vertical="center"/>
    </xf>
    <xf numFmtId="178" fontId="64" fillId="25" borderId="49" xfId="96" applyNumberFormat="1" applyFont="1" applyFill="1" applyBorder="1" applyAlignment="1" applyProtection="1">
      <alignment horizontal="right" vertical="center"/>
      <protection locked="0"/>
    </xf>
    <xf numFmtId="178" fontId="64" fillId="0" borderId="42" xfId="96" applyNumberFormat="1" applyFont="1" applyFill="1" applyBorder="1" applyAlignment="1" applyProtection="1">
      <alignment horizontal="right" vertical="center"/>
      <protection locked="0"/>
    </xf>
    <xf numFmtId="0" fontId="64" fillId="0" borderId="115" xfId="95" applyFont="1" applyBorder="1" applyAlignment="1">
      <alignment horizontal="center" vertical="center"/>
    </xf>
    <xf numFmtId="0" fontId="64" fillId="0" borderId="116" xfId="95" applyFont="1" applyBorder="1" applyAlignment="1">
      <alignment horizontal="center" vertical="center"/>
    </xf>
    <xf numFmtId="0" fontId="64" fillId="25" borderId="20" xfId="95" applyFont="1" applyFill="1" applyBorder="1" applyAlignment="1" applyProtection="1">
      <alignment horizontal="right" vertical="center"/>
      <protection locked="0"/>
    </xf>
    <xf numFmtId="0" fontId="64" fillId="25" borderId="124" xfId="95" applyFont="1" applyFill="1" applyBorder="1" applyProtection="1">
      <alignment vertical="center"/>
      <protection locked="0"/>
    </xf>
    <xf numFmtId="0" fontId="64" fillId="25" borderId="124" xfId="95" applyFont="1" applyFill="1" applyBorder="1" applyAlignment="1" applyProtection="1">
      <alignment horizontal="center" vertical="center"/>
      <protection locked="0"/>
    </xf>
    <xf numFmtId="0" fontId="64" fillId="0" borderId="124" xfId="95" applyFont="1" applyBorder="1" applyAlignment="1">
      <alignment horizontal="center" vertical="center"/>
    </xf>
    <xf numFmtId="0" fontId="64" fillId="0" borderId="113" xfId="95" applyFont="1" applyBorder="1" applyAlignment="1">
      <alignment horizontal="center" vertical="center"/>
    </xf>
    <xf numFmtId="0" fontId="64" fillId="25" borderId="114" xfId="95" applyFont="1" applyFill="1" applyBorder="1" applyAlignment="1" applyProtection="1">
      <alignment horizontal="right" vertical="center"/>
      <protection locked="0"/>
    </xf>
    <xf numFmtId="0" fontId="64" fillId="0" borderId="43" xfId="95" applyFont="1" applyBorder="1" applyAlignment="1">
      <alignment horizontal="center" vertical="center"/>
    </xf>
    <xf numFmtId="0" fontId="64" fillId="25" borderId="43" xfId="95" applyFont="1" applyFill="1" applyBorder="1" applyAlignment="1" applyProtection="1">
      <alignment horizontal="center" vertical="center"/>
      <protection locked="0"/>
    </xf>
    <xf numFmtId="0" fontId="64" fillId="0" borderId="127" xfId="95" applyFont="1" applyBorder="1" applyAlignment="1">
      <alignment horizontal="center" vertical="center"/>
    </xf>
    <xf numFmtId="178" fontId="64" fillId="25" borderId="52" xfId="96" applyNumberFormat="1" applyFont="1" applyFill="1" applyBorder="1" applyAlignment="1" applyProtection="1">
      <alignment horizontal="right" vertical="center"/>
      <protection locked="0"/>
    </xf>
    <xf numFmtId="0" fontId="71" fillId="0" borderId="0" xfId="95" applyFont="1" applyAlignment="1">
      <alignment horizontal="left" vertical="center" indent="1"/>
    </xf>
    <xf numFmtId="0" fontId="71" fillId="0" borderId="0" xfId="95" applyFont="1" applyAlignment="1">
      <alignment horizontal="left" vertical="distributed" wrapText="1" indent="1"/>
    </xf>
    <xf numFmtId="0" fontId="71" fillId="0" borderId="0" xfId="95" applyFont="1" applyAlignment="1">
      <alignment horizontal="left" vertical="distributed" indent="1"/>
    </xf>
    <xf numFmtId="178" fontId="64" fillId="25" borderId="65" xfId="96" applyNumberFormat="1" applyFont="1" applyFill="1" applyBorder="1" applyAlignment="1" applyProtection="1">
      <alignment horizontal="right" vertical="center"/>
      <protection locked="0"/>
    </xf>
    <xf numFmtId="178" fontId="64" fillId="0" borderId="65" xfId="96" applyNumberFormat="1" applyFont="1" applyFill="1" applyBorder="1" applyAlignment="1" applyProtection="1">
      <alignment horizontal="right" vertical="center"/>
      <protection locked="0"/>
    </xf>
    <xf numFmtId="0" fontId="64" fillId="0" borderId="65" xfId="95" applyFont="1" applyBorder="1" applyAlignment="1">
      <alignment horizontal="center" vertical="center" textRotation="255"/>
    </xf>
    <xf numFmtId="0" fontId="64" fillId="0" borderId="118" xfId="95" applyFont="1" applyBorder="1" applyAlignment="1">
      <alignment horizontal="center" vertical="center"/>
    </xf>
    <xf numFmtId="0" fontId="64" fillId="25" borderId="43" xfId="95" applyFont="1" applyFill="1" applyBorder="1" applyProtection="1">
      <alignment vertical="center"/>
      <protection locked="0"/>
    </xf>
    <xf numFmtId="0" fontId="22" fillId="0" borderId="0" xfId="87" applyFont="1" applyAlignment="1">
      <alignment horizontal="left" vertical="center"/>
    </xf>
    <xf numFmtId="0" fontId="27" fillId="0" borderId="126" xfId="87" applyFont="1" applyBorder="1" applyAlignment="1">
      <alignment horizontal="left" vertical="center"/>
    </xf>
    <xf numFmtId="0" fontId="27" fillId="0" borderId="43" xfId="87" applyFont="1" applyBorder="1" applyAlignment="1">
      <alignment horizontal="left" vertical="center"/>
    </xf>
    <xf numFmtId="0" fontId="27" fillId="0" borderId="127" xfId="87" applyFont="1" applyBorder="1" applyAlignment="1">
      <alignment horizontal="left" vertical="center"/>
    </xf>
    <xf numFmtId="181" fontId="33" fillId="25" borderId="123" xfId="66" applyNumberFormat="1" applyFont="1" applyFill="1" applyBorder="1" applyAlignment="1" applyProtection="1">
      <alignment horizontal="right" vertical="center"/>
      <protection locked="0"/>
    </xf>
    <xf numFmtId="181" fontId="6" fillId="25" borderId="124" xfId="66" applyNumberFormat="1" applyFont="1" applyFill="1" applyBorder="1" applyAlignment="1">
      <alignment horizontal="right" vertical="center"/>
    </xf>
    <xf numFmtId="0" fontId="27" fillId="0" borderId="128" xfId="89" applyFont="1" applyBorder="1" applyAlignment="1">
      <alignment horizontal="left" vertical="center"/>
    </xf>
    <xf numFmtId="0" fontId="27" fillId="0" borderId="30" xfId="89" applyFont="1" applyBorder="1" applyAlignment="1">
      <alignment horizontal="left" vertical="center"/>
    </xf>
    <xf numFmtId="38" fontId="33" fillId="25" borderId="129" xfId="66" applyFont="1" applyFill="1" applyBorder="1" applyAlignment="1">
      <alignment horizontal="right" vertical="center"/>
    </xf>
    <xf numFmtId="0" fontId="6" fillId="25" borderId="30" xfId="0" applyFont="1" applyFill="1" applyBorder="1" applyAlignment="1">
      <alignment horizontal="right" vertical="center"/>
    </xf>
    <xf numFmtId="0" fontId="34" fillId="0" borderId="0" xfId="87" applyFont="1" applyBorder="1" applyAlignment="1">
      <alignment horizontal="left" vertical="center"/>
    </xf>
    <xf numFmtId="0" fontId="58" fillId="0" borderId="0" xfId="0" applyFont="1" applyAlignment="1">
      <alignment horizontal="left" vertical="center"/>
    </xf>
    <xf numFmtId="0" fontId="27" fillId="0" borderId="120" xfId="89" applyFont="1" applyBorder="1" applyAlignment="1" applyProtection="1">
      <alignment vertical="center" textRotation="255"/>
      <protection locked="0"/>
    </xf>
    <xf numFmtId="0" fontId="27" fillId="0" borderId="106" xfId="89" applyFont="1" applyBorder="1" applyAlignment="1">
      <alignment vertical="center"/>
    </xf>
    <xf numFmtId="0" fontId="27" fillId="0" borderId="23" xfId="89" applyFont="1" applyBorder="1" applyAlignment="1" applyProtection="1">
      <alignment vertical="center" textRotation="255"/>
      <protection locked="0"/>
    </xf>
    <xf numFmtId="0" fontId="27" fillId="0" borderId="44" xfId="89" applyFont="1" applyBorder="1" applyAlignment="1">
      <alignment vertical="center"/>
    </xf>
    <xf numFmtId="0" fontId="27" fillId="0" borderId="23" xfId="89" applyFont="1" applyBorder="1" applyAlignment="1">
      <alignment vertical="center"/>
    </xf>
    <xf numFmtId="0" fontId="27" fillId="0" borderId="24" xfId="89" applyFont="1" applyBorder="1" applyAlignment="1">
      <alignment vertical="center"/>
    </xf>
    <xf numFmtId="0" fontId="27" fillId="0" borderId="65" xfId="89" applyFont="1" applyBorder="1" applyAlignment="1">
      <alignment vertical="center"/>
    </xf>
    <xf numFmtId="0" fontId="27" fillId="0" borderId="107" xfId="87" applyFont="1" applyBorder="1" applyAlignment="1">
      <alignment vertical="center"/>
    </xf>
    <xf numFmtId="0" fontId="27" fillId="0" borderId="18" xfId="0" applyFont="1" applyBorder="1" applyAlignment="1">
      <alignment vertical="center"/>
    </xf>
    <xf numFmtId="0" fontId="27" fillId="0" borderId="40" xfId="0" applyFont="1" applyBorder="1" applyAlignment="1">
      <alignment vertical="center"/>
    </xf>
    <xf numFmtId="0" fontId="27" fillId="0" borderId="121" xfId="0" applyFont="1" applyBorder="1" applyAlignment="1">
      <alignment vertical="center"/>
    </xf>
    <xf numFmtId="181" fontId="33" fillId="25" borderId="63" xfId="66" applyNumberFormat="1" applyFont="1" applyFill="1" applyBorder="1" applyAlignment="1" applyProtection="1">
      <alignment horizontal="right" vertical="center"/>
      <protection locked="0"/>
    </xf>
    <xf numFmtId="181" fontId="6" fillId="25" borderId="20" xfId="66" applyNumberFormat="1" applyFont="1" applyFill="1" applyBorder="1" applyAlignment="1">
      <alignment horizontal="right" vertical="center"/>
    </xf>
    <xf numFmtId="0" fontId="27" fillId="0" borderId="123" xfId="87" applyFont="1" applyBorder="1" applyAlignment="1">
      <alignment horizontal="left" vertical="center"/>
    </xf>
    <xf numFmtId="0" fontId="27" fillId="0" borderId="124" xfId="87" applyFont="1" applyBorder="1" applyAlignment="1">
      <alignment horizontal="left" vertical="center"/>
    </xf>
    <xf numFmtId="0" fontId="27" fillId="0" borderId="125" xfId="87" applyFont="1" applyBorder="1" applyAlignment="1">
      <alignment horizontal="left" vertical="center"/>
    </xf>
    <xf numFmtId="0" fontId="22" fillId="0" borderId="0" xfId="87" applyFont="1" applyAlignment="1">
      <alignment horizontal="left" vertical="center" wrapText="1"/>
    </xf>
    <xf numFmtId="0" fontId="27" fillId="0" borderId="47" xfId="87" applyFont="1" applyBorder="1" applyAlignment="1">
      <alignment vertical="center"/>
    </xf>
    <xf numFmtId="0" fontId="27" fillId="0" borderId="47" xfId="0" applyFont="1" applyBorder="1" applyAlignment="1">
      <alignment vertical="center"/>
    </xf>
    <xf numFmtId="0" fontId="43" fillId="26" borderId="143" xfId="87" applyNumberFormat="1" applyFont="1" applyFill="1" applyBorder="1" applyAlignment="1">
      <alignment vertical="center" wrapText="1"/>
    </xf>
    <xf numFmtId="0" fontId="43" fillId="26" borderId="143" xfId="0" applyFont="1" applyFill="1" applyBorder="1" applyAlignment="1">
      <alignment vertical="center" wrapText="1"/>
    </xf>
    <xf numFmtId="0" fontId="43" fillId="26" borderId="143" xfId="87" applyFont="1" applyFill="1" applyBorder="1" applyAlignment="1">
      <alignment vertical="center"/>
    </xf>
    <xf numFmtId="0" fontId="43" fillId="26" borderId="143" xfId="0" applyFont="1" applyFill="1" applyBorder="1" applyAlignment="1">
      <alignment vertical="center"/>
    </xf>
    <xf numFmtId="0" fontId="27" fillId="0" borderId="54" xfId="87" applyFont="1" applyBorder="1" applyAlignment="1">
      <alignment vertical="center"/>
    </xf>
    <xf numFmtId="0" fontId="27" fillId="0" borderId="114" xfId="0" applyFont="1" applyBorder="1" applyAlignment="1">
      <alignment vertical="center"/>
    </xf>
    <xf numFmtId="0" fontId="27" fillId="0" borderId="124" xfId="0" applyFont="1" applyBorder="1" applyAlignment="1">
      <alignment vertical="center"/>
    </xf>
    <xf numFmtId="0" fontId="27" fillId="0" borderId="125" xfId="0" applyFont="1" applyBorder="1" applyAlignment="1">
      <alignment vertical="center"/>
    </xf>
    <xf numFmtId="0" fontId="44" fillId="26" borderId="143" xfId="87" applyNumberFormat="1" applyFont="1" applyFill="1" applyBorder="1" applyAlignment="1">
      <alignment horizontal="center"/>
    </xf>
    <xf numFmtId="0" fontId="57" fillId="26" borderId="143" xfId="0" applyFont="1" applyFill="1" applyBorder="1" applyAlignment="1">
      <alignment horizontal="center"/>
    </xf>
    <xf numFmtId="0" fontId="27" fillId="0" borderId="55" xfId="0" applyFont="1" applyBorder="1" applyAlignment="1">
      <alignment vertical="center"/>
    </xf>
    <xf numFmtId="0" fontId="43" fillId="26" borderId="143" xfId="87" applyNumberFormat="1" applyFont="1" applyFill="1" applyBorder="1" applyAlignment="1">
      <alignment horizontal="center"/>
    </xf>
    <xf numFmtId="0" fontId="43" fillId="26" borderId="143" xfId="0" applyFont="1" applyFill="1" applyBorder="1" applyAlignment="1">
      <alignment horizontal="center"/>
    </xf>
    <xf numFmtId="0" fontId="27" fillId="0" borderId="114" xfId="87" applyFont="1" applyBorder="1" applyAlignment="1">
      <alignment vertical="center"/>
    </xf>
    <xf numFmtId="0" fontId="27" fillId="0" borderId="44" xfId="87" applyFont="1" applyBorder="1" applyAlignment="1">
      <alignment vertical="center"/>
    </xf>
    <xf numFmtId="0" fontId="27" fillId="0" borderId="123" xfId="87" applyFont="1" applyBorder="1" applyAlignment="1">
      <alignment vertical="center"/>
    </xf>
    <xf numFmtId="181" fontId="33" fillId="25" borderId="126" xfId="66" applyNumberFormat="1" applyFont="1" applyFill="1" applyBorder="1" applyAlignment="1" applyProtection="1">
      <alignment horizontal="right" vertical="center"/>
      <protection locked="0"/>
    </xf>
    <xf numFmtId="181" fontId="6" fillId="25" borderId="43" xfId="66" applyNumberFormat="1" applyFont="1" applyFill="1" applyBorder="1" applyAlignment="1">
      <alignment horizontal="right" vertical="center"/>
    </xf>
    <xf numFmtId="0" fontId="27" fillId="0" borderId="62" xfId="87" applyFont="1" applyBorder="1" applyAlignment="1">
      <alignment vertical="center"/>
    </xf>
    <xf numFmtId="0" fontId="27" fillId="0" borderId="20" xfId="0" applyFont="1" applyBorder="1" applyAlignment="1">
      <alignment vertical="center"/>
    </xf>
    <xf numFmtId="0" fontId="27" fillId="0" borderId="64" xfId="0" applyFont="1" applyBorder="1" applyAlignment="1">
      <alignment vertical="center"/>
    </xf>
    <xf numFmtId="0" fontId="27" fillId="0" borderId="42" xfId="0" applyFont="1" applyBorder="1" applyAlignment="1">
      <alignment vertical="center"/>
    </xf>
    <xf numFmtId="181" fontId="6" fillId="25" borderId="124" xfId="0" applyNumberFormat="1" applyFont="1" applyFill="1" applyBorder="1" applyAlignment="1">
      <alignment horizontal="right" vertical="center"/>
    </xf>
    <xf numFmtId="0" fontId="28" fillId="0" borderId="0" xfId="0" applyNumberFormat="1" applyFont="1" applyAlignment="1">
      <alignment horizontal="right" vertical="center"/>
    </xf>
    <xf numFmtId="0" fontId="32" fillId="0" borderId="0" xfId="0" applyNumberFormat="1" applyFont="1" applyAlignment="1">
      <alignment horizontal="right" vertical="center"/>
    </xf>
    <xf numFmtId="0" fontId="28" fillId="0" borderId="0" xfId="92" applyFont="1" applyAlignment="1">
      <alignment horizontal="center" vertical="center"/>
    </xf>
    <xf numFmtId="0" fontId="28" fillId="0" borderId="0" xfId="0" applyFont="1" applyAlignment="1">
      <alignment horizontal="center" vertical="center"/>
    </xf>
    <xf numFmtId="0" fontId="28" fillId="0" borderId="119" xfId="89" applyFont="1" applyBorder="1" applyAlignment="1">
      <alignment horizontal="right" vertical="center"/>
    </xf>
    <xf numFmtId="181" fontId="33" fillId="25" borderId="122" xfId="66" applyNumberFormat="1" applyFont="1" applyFill="1" applyBorder="1" applyAlignment="1" applyProtection="1">
      <alignment horizontal="right" vertical="center"/>
      <protection locked="0"/>
    </xf>
    <xf numFmtId="181" fontId="6" fillId="25" borderId="40" xfId="0" applyNumberFormat="1" applyFont="1" applyFill="1" applyBorder="1" applyAlignment="1">
      <alignment horizontal="right" vertical="center"/>
    </xf>
    <xf numFmtId="0" fontId="27" fillId="0" borderId="44" xfId="0" applyFont="1" applyBorder="1" applyAlignment="1">
      <alignment vertical="center"/>
    </xf>
    <xf numFmtId="180" fontId="28" fillId="0" borderId="0" xfId="89" applyNumberFormat="1" applyFont="1" applyAlignment="1">
      <alignment horizontal="right" vertical="center"/>
    </xf>
    <xf numFmtId="0" fontId="32" fillId="0" borderId="0" xfId="0" applyFont="1" applyAlignment="1">
      <alignment horizontal="right" vertical="center"/>
    </xf>
    <xf numFmtId="0" fontId="28" fillId="25" borderId="0" xfId="0" applyNumberFormat="1" applyFont="1" applyFill="1" applyAlignment="1">
      <alignment horizontal="center" vertical="center"/>
    </xf>
    <xf numFmtId="0" fontId="32" fillId="25" borderId="0" xfId="0" applyNumberFormat="1" applyFont="1" applyFill="1" applyAlignment="1">
      <alignment horizontal="center" vertical="center"/>
    </xf>
    <xf numFmtId="0" fontId="28" fillId="25" borderId="0" xfId="0" applyNumberFormat="1" applyFont="1" applyFill="1" applyAlignment="1">
      <alignment horizontal="center" vertical="center" shrinkToFit="1"/>
    </xf>
    <xf numFmtId="0" fontId="32" fillId="25" borderId="0" xfId="0" applyNumberFormat="1" applyFont="1" applyFill="1" applyAlignment="1">
      <alignment horizontal="center" vertical="center" shrinkToFit="1"/>
    </xf>
    <xf numFmtId="0" fontId="22" fillId="0" borderId="0" xfId="92" applyNumberFormat="1" applyFont="1" applyAlignment="1" applyProtection="1">
      <alignment horizontal="left" vertical="center"/>
    </xf>
    <xf numFmtId="0" fontId="22" fillId="0" borderId="0" xfId="92" applyNumberFormat="1" applyFont="1" applyAlignment="1" applyProtection="1">
      <alignment horizontal="right" vertical="center" wrapText="1"/>
    </xf>
    <xf numFmtId="0" fontId="22" fillId="0" borderId="0" xfId="89" applyFont="1" applyAlignment="1">
      <alignment vertical="center"/>
    </xf>
    <xf numFmtId="0" fontId="54" fillId="26" borderId="0" xfId="0" applyNumberFormat="1" applyFont="1" applyFill="1" applyBorder="1" applyAlignment="1" applyProtection="1">
      <alignment horizontal="center" vertical="center"/>
    </xf>
    <xf numFmtId="0" fontId="0" fillId="26" borderId="0" xfId="0" applyFill="1" applyBorder="1" applyAlignment="1">
      <alignment horizontal="center" vertical="center"/>
    </xf>
    <xf numFmtId="49" fontId="47" fillId="26" borderId="146" xfId="0" applyNumberFormat="1" applyFont="1" applyFill="1" applyBorder="1" applyAlignment="1" applyProtection="1">
      <alignment horizontal="center" shrinkToFit="1"/>
    </xf>
    <xf numFmtId="0" fontId="55" fillId="26" borderId="147" xfId="0" applyFont="1" applyFill="1" applyBorder="1" applyAlignment="1">
      <alignment vertical="center" shrinkToFit="1"/>
    </xf>
    <xf numFmtId="0" fontId="31" fillId="0" borderId="0" xfId="89" applyFont="1" applyAlignment="1">
      <alignment horizontal="center" vertical="center"/>
    </xf>
    <xf numFmtId="0" fontId="56" fillId="26" borderId="148" xfId="0" applyNumberFormat="1" applyFont="1" applyFill="1" applyBorder="1" applyAlignment="1" applyProtection="1">
      <alignment horizontal="center" vertical="center"/>
    </xf>
    <xf numFmtId="0" fontId="55" fillId="26" borderId="149" xfId="0" applyFont="1" applyFill="1" applyBorder="1" applyAlignment="1">
      <alignment vertical="center"/>
    </xf>
    <xf numFmtId="0" fontId="21" fillId="0" borderId="0" xfId="0" applyNumberFormat="1" applyFont="1" applyAlignment="1" applyProtection="1">
      <alignment horizontal="left"/>
    </xf>
    <xf numFmtId="181" fontId="21" fillId="0" borderId="134" xfId="0" applyNumberFormat="1" applyFont="1" applyFill="1" applyBorder="1" applyAlignment="1" applyProtection="1">
      <alignment horizontal="right"/>
      <protection locked="0"/>
    </xf>
    <xf numFmtId="181" fontId="0" fillId="0" borderId="134" xfId="0" applyNumberFormat="1" applyFont="1" applyFill="1" applyBorder="1" applyAlignment="1" applyProtection="1">
      <alignment horizontal="right"/>
      <protection locked="0"/>
    </xf>
    <xf numFmtId="0" fontId="59" fillId="26" borderId="143" xfId="0" applyNumberFormat="1" applyFont="1" applyFill="1" applyBorder="1" applyAlignment="1" applyProtection="1">
      <alignment horizontal="center" vertical="center"/>
    </xf>
    <xf numFmtId="0" fontId="60" fillId="26" borderId="143" xfId="0" applyFont="1" applyFill="1" applyBorder="1" applyAlignment="1" applyProtection="1">
      <alignment vertical="center"/>
    </xf>
    <xf numFmtId="0" fontId="55" fillId="26" borderId="143" xfId="0" applyFont="1" applyFill="1" applyBorder="1" applyAlignment="1" applyProtection="1">
      <alignment vertical="center"/>
    </xf>
    <xf numFmtId="179" fontId="43" fillId="26" borderId="143" xfId="0" applyNumberFormat="1" applyFont="1" applyFill="1" applyBorder="1" applyAlignment="1" applyProtection="1">
      <alignment horizontal="center" vertical="center"/>
    </xf>
    <xf numFmtId="0" fontId="43" fillId="26" borderId="143" xfId="0" applyFont="1" applyFill="1" applyBorder="1" applyAlignment="1" applyProtection="1">
      <alignment horizontal="center" vertical="center"/>
    </xf>
    <xf numFmtId="0" fontId="22" fillId="0" borderId="0" xfId="0" applyNumberFormat="1" applyFont="1" applyAlignment="1" applyProtection="1">
      <alignment vertical="center" wrapText="1"/>
    </xf>
    <xf numFmtId="0" fontId="0" fillId="0" borderId="0" xfId="0" applyFont="1" applyAlignment="1" applyProtection="1">
      <alignment vertical="center" wrapText="1"/>
    </xf>
    <xf numFmtId="0" fontId="21" fillId="0" borderId="0" xfId="0" applyNumberFormat="1" applyFont="1" applyAlignment="1" applyProtection="1">
      <alignment horizontal="left"/>
      <protection locked="0"/>
    </xf>
    <xf numFmtId="181" fontId="21" fillId="25" borderId="135" xfId="0" applyNumberFormat="1" applyFont="1" applyFill="1" applyBorder="1" applyAlignment="1" applyProtection="1">
      <alignment horizontal="right"/>
      <protection locked="0"/>
    </xf>
    <xf numFmtId="181" fontId="21" fillId="25" borderId="132" xfId="0" applyNumberFormat="1" applyFont="1" applyFill="1" applyBorder="1" applyAlignment="1" applyProtection="1">
      <alignment horizontal="right"/>
      <protection locked="0"/>
    </xf>
    <xf numFmtId="181" fontId="21" fillId="25" borderId="20" xfId="0" applyNumberFormat="1" applyFont="1" applyFill="1" applyBorder="1" applyAlignment="1" applyProtection="1">
      <alignment horizontal="right"/>
      <protection locked="0"/>
    </xf>
    <xf numFmtId="181" fontId="21" fillId="25" borderId="133" xfId="0" applyNumberFormat="1" applyFont="1" applyFill="1" applyBorder="1" applyAlignment="1" applyProtection="1">
      <alignment horizontal="right"/>
      <protection locked="0"/>
    </xf>
    <xf numFmtId="181" fontId="21" fillId="25" borderId="0" xfId="0" applyNumberFormat="1" applyFont="1" applyFill="1" applyBorder="1" applyAlignment="1" applyProtection="1">
      <alignment horizontal="right"/>
      <protection locked="0"/>
    </xf>
    <xf numFmtId="181" fontId="21" fillId="25" borderId="130"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protection locked="0"/>
    </xf>
    <xf numFmtId="179" fontId="21" fillId="0" borderId="131" xfId="0" applyNumberFormat="1" applyFont="1" applyBorder="1" applyAlignment="1" applyProtection="1"/>
    <xf numFmtId="0" fontId="0" fillId="0" borderId="131" xfId="0" applyFont="1" applyBorder="1" applyAlignment="1" applyProtection="1"/>
    <xf numFmtId="0" fontId="21" fillId="0" borderId="0" xfId="0" applyNumberFormat="1" applyFont="1" applyAlignment="1" applyProtection="1">
      <alignment horizontal="left" vertical="top" wrapText="1"/>
    </xf>
    <xf numFmtId="0" fontId="25" fillId="0" borderId="0" xfId="0" applyNumberFormat="1" applyFont="1" applyAlignment="1" applyProtection="1">
      <alignment horizontal="center" vertical="center"/>
    </xf>
    <xf numFmtId="0" fontId="22" fillId="0" borderId="0" xfId="0" applyNumberFormat="1" applyFont="1" applyAlignment="1" applyProtection="1">
      <alignment horizontal="center" vertical="center"/>
    </xf>
    <xf numFmtId="0" fontId="61" fillId="26" borderId="0" xfId="0" applyNumberFormat="1" applyFont="1" applyFill="1" applyBorder="1" applyAlignment="1" applyProtection="1">
      <alignment horizontal="center" vertical="center"/>
    </xf>
    <xf numFmtId="0" fontId="24" fillId="26" borderId="0" xfId="0" applyFont="1" applyFill="1" applyBorder="1" applyAlignment="1" applyProtection="1">
      <alignment horizontal="center" vertical="center"/>
    </xf>
    <xf numFmtId="0" fontId="93" fillId="25" borderId="20" xfId="0" applyFont="1" applyFill="1" applyBorder="1" applyAlignment="1" applyProtection="1">
      <alignment vertical="center" wrapText="1"/>
      <protection locked="0"/>
    </xf>
    <xf numFmtId="0" fontId="94" fillId="25" borderId="20" xfId="0" applyFont="1" applyFill="1" applyBorder="1" applyAlignment="1" applyProtection="1">
      <alignment vertical="center" wrapText="1"/>
      <protection locked="0"/>
    </xf>
    <xf numFmtId="0" fontId="63" fillId="0" borderId="0" xfId="95" applyAlignment="1">
      <alignment vertical="center" wrapText="1"/>
    </xf>
    <xf numFmtId="0" fontId="81" fillId="0" borderId="0" xfId="95" applyFont="1" applyAlignment="1">
      <alignment horizontal="center" vertical="center"/>
    </xf>
    <xf numFmtId="0" fontId="82" fillId="26" borderId="150" xfId="97" applyFont="1" applyFill="1" applyBorder="1" applyAlignment="1">
      <alignment horizontal="center" vertical="center"/>
    </xf>
    <xf numFmtId="0" fontId="63" fillId="26" borderId="151" xfId="97" applyFill="1" applyBorder="1">
      <alignment vertical="center"/>
    </xf>
    <xf numFmtId="0" fontId="63" fillId="26" borderId="152" xfId="97" applyFill="1" applyBorder="1" applyAlignment="1">
      <alignment horizontal="center" vertical="center"/>
    </xf>
    <xf numFmtId="0" fontId="63" fillId="26" borderId="153" xfId="97" applyFill="1" applyBorder="1">
      <alignment vertical="center"/>
    </xf>
    <xf numFmtId="0" fontId="64" fillId="0" borderId="0" xfId="97" applyFont="1" applyAlignment="1">
      <alignment horizontal="left" vertical="top"/>
    </xf>
    <xf numFmtId="0" fontId="95" fillId="0" borderId="0" xfId="97" applyFont="1" applyAlignment="1">
      <alignment horizontal="center" vertical="center"/>
    </xf>
    <xf numFmtId="0" fontId="98" fillId="0" borderId="22" xfId="97" applyFont="1" applyBorder="1" applyAlignment="1">
      <alignment horizontal="center" vertical="center"/>
    </xf>
    <xf numFmtId="0" fontId="98" fillId="0" borderId="136" xfId="97" applyFont="1" applyBorder="1" applyAlignment="1">
      <alignment horizontal="center" vertical="center"/>
    </xf>
    <xf numFmtId="0" fontId="98" fillId="0" borderId="122" xfId="97" applyFont="1" applyBorder="1" applyAlignment="1">
      <alignment horizontal="distributed" vertical="center" justifyLastLine="1"/>
    </xf>
    <xf numFmtId="0" fontId="98" fillId="0" borderId="40" xfId="97" applyFont="1" applyBorder="1" applyAlignment="1">
      <alignment horizontal="distributed" vertical="center" justifyLastLine="1"/>
    </xf>
    <xf numFmtId="0" fontId="98" fillId="0" borderId="121" xfId="97" applyFont="1" applyBorder="1" applyAlignment="1">
      <alignment horizontal="distributed" vertical="center" justifyLastLine="1"/>
    </xf>
    <xf numFmtId="0" fontId="98" fillId="0" borderId="137" xfId="97" applyFont="1" applyBorder="1" applyAlignment="1">
      <alignment horizontal="distributed" vertical="center" wrapText="1"/>
    </xf>
    <xf numFmtId="0" fontId="98" fillId="0" borderId="138" xfId="97" applyFont="1" applyBorder="1" applyAlignment="1">
      <alignment horizontal="distributed" vertical="center" wrapText="1"/>
    </xf>
    <xf numFmtId="0" fontId="98" fillId="0" borderId="139" xfId="97" applyFont="1" applyBorder="1" applyAlignment="1">
      <alignment horizontal="center" vertical="center"/>
    </xf>
    <xf numFmtId="0" fontId="98" fillId="0" borderId="49" xfId="97" applyFont="1" applyBorder="1">
      <alignment vertical="center"/>
    </xf>
    <xf numFmtId="0" fontId="98" fillId="0" borderId="123" xfId="97" applyFont="1" applyBorder="1" applyAlignment="1">
      <alignment horizontal="center" vertical="center" justifyLastLine="1"/>
    </xf>
    <xf numFmtId="0" fontId="98" fillId="0" borderId="125" xfId="97" applyFont="1" applyBorder="1" applyAlignment="1">
      <alignment horizontal="center" vertical="center" justifyLastLine="1"/>
    </xf>
    <xf numFmtId="0" fontId="98" fillId="0" borderId="63" xfId="97" applyFont="1" applyBorder="1" applyAlignment="1">
      <alignment horizontal="distributed" vertical="center"/>
    </xf>
    <xf numFmtId="0" fontId="98" fillId="0" borderId="64" xfId="97" applyFont="1" applyBorder="1" applyAlignment="1">
      <alignment horizontal="distributed" vertical="center"/>
    </xf>
    <xf numFmtId="178" fontId="99" fillId="25" borderId="123" xfId="97" applyNumberFormat="1" applyFont="1" applyFill="1" applyBorder="1" applyAlignment="1" applyProtection="1">
      <alignment horizontal="right" vertical="center"/>
      <protection locked="0"/>
    </xf>
    <xf numFmtId="178" fontId="99" fillId="25" borderId="125" xfId="97" applyNumberFormat="1" applyFont="1" applyFill="1" applyBorder="1" applyAlignment="1" applyProtection="1">
      <alignment horizontal="right" vertical="center"/>
      <protection locked="0"/>
    </xf>
    <xf numFmtId="178" fontId="99" fillId="25" borderId="54" xfId="97" applyNumberFormat="1" applyFont="1" applyFill="1" applyBorder="1" applyAlignment="1" applyProtection="1">
      <alignment horizontal="right" vertical="center"/>
      <protection locked="0"/>
    </xf>
    <xf numFmtId="178" fontId="99" fillId="25" borderId="55" xfId="97" applyNumberFormat="1" applyFont="1" applyFill="1" applyBorder="1" applyAlignment="1" applyProtection="1">
      <alignment horizontal="right" vertical="center"/>
      <protection locked="0"/>
    </xf>
    <xf numFmtId="178" fontId="99" fillId="25" borderId="140" xfId="97" applyNumberFormat="1" applyFont="1" applyFill="1" applyBorder="1" applyAlignment="1" applyProtection="1">
      <alignment horizontal="right" vertical="center"/>
      <protection locked="0"/>
    </xf>
    <xf numFmtId="178" fontId="99" fillId="25" borderId="117" xfId="97" applyNumberFormat="1" applyFont="1" applyFill="1" applyBorder="1" applyAlignment="1" applyProtection="1">
      <alignment horizontal="right" vertical="center"/>
      <protection locked="0"/>
    </xf>
    <xf numFmtId="178" fontId="99" fillId="25" borderId="126" xfId="97" applyNumberFormat="1" applyFont="1" applyFill="1" applyBorder="1" applyAlignment="1" applyProtection="1">
      <alignment horizontal="right" vertical="center"/>
      <protection locked="0"/>
    </xf>
    <xf numFmtId="178" fontId="99" fillId="25" borderId="127" xfId="97" applyNumberFormat="1" applyFont="1" applyFill="1" applyBorder="1" applyAlignment="1" applyProtection="1">
      <alignment horizontal="right" vertical="center"/>
      <protection locked="0"/>
    </xf>
    <xf numFmtId="0" fontId="64" fillId="0" borderId="0" xfId="97" applyFont="1" applyAlignment="1">
      <alignment horizontal="right" wrapText="1"/>
    </xf>
    <xf numFmtId="0" fontId="64" fillId="0" borderId="0" xfId="97" applyFont="1" applyAlignment="1">
      <alignment horizontal="right"/>
    </xf>
    <xf numFmtId="0" fontId="100" fillId="0" borderId="0" xfId="97" applyFont="1" applyAlignment="1">
      <alignment horizontal="center" vertical="center"/>
    </xf>
    <xf numFmtId="0" fontId="101" fillId="0" borderId="0" xfId="97" applyFont="1" applyAlignment="1">
      <alignment horizontal="left" vertical="center"/>
    </xf>
    <xf numFmtId="0" fontId="102" fillId="0" borderId="0" xfId="97" applyFont="1" applyAlignment="1">
      <alignment vertical="center" wrapText="1"/>
    </xf>
    <xf numFmtId="0" fontId="103" fillId="0" borderId="0" xfId="97" applyFont="1" applyAlignment="1">
      <alignment horizontal="center" vertical="center"/>
    </xf>
    <xf numFmtId="0" fontId="99" fillId="0" borderId="22" xfId="97" applyFont="1" applyBorder="1" applyAlignment="1">
      <alignment horizontal="center" vertical="center"/>
    </xf>
    <xf numFmtId="0" fontId="99" fillId="0" borderId="141" xfId="97" applyFont="1" applyBorder="1" applyAlignment="1">
      <alignment horizontal="center" vertical="center"/>
    </xf>
    <xf numFmtId="0" fontId="99" fillId="0" borderId="139" xfId="97" applyFont="1" applyBorder="1" applyAlignment="1">
      <alignment horizontal="center" vertical="center"/>
    </xf>
    <xf numFmtId="0" fontId="99" fillId="25" borderId="19" xfId="97" applyFont="1" applyFill="1" applyBorder="1" applyAlignment="1" applyProtection="1">
      <alignment horizontal="center" vertical="center" shrinkToFit="1"/>
      <protection locked="0"/>
    </xf>
    <xf numFmtId="0" fontId="99" fillId="25" borderId="21" xfId="97" applyFont="1" applyFill="1" applyBorder="1" applyAlignment="1" applyProtection="1">
      <alignment horizontal="center" vertical="center" shrinkToFit="1"/>
      <protection locked="0"/>
    </xf>
    <xf numFmtId="178" fontId="99" fillId="25" borderId="62" xfId="97" applyNumberFormat="1" applyFont="1" applyFill="1" applyBorder="1" applyAlignment="1" applyProtection="1">
      <alignment horizontal="right" vertical="center"/>
      <protection locked="0"/>
    </xf>
    <xf numFmtId="178" fontId="99" fillId="25" borderId="0" xfId="97" applyNumberFormat="1" applyFont="1" applyFill="1" applyAlignment="1" applyProtection="1">
      <alignment horizontal="right" vertical="center"/>
      <protection locked="0"/>
    </xf>
    <xf numFmtId="178" fontId="99" fillId="25" borderId="21" xfId="97" applyNumberFormat="1" applyFont="1" applyFill="1" applyBorder="1" applyAlignment="1" applyProtection="1">
      <alignment horizontal="right" vertical="center"/>
      <protection locked="0"/>
    </xf>
    <xf numFmtId="178" fontId="99" fillId="0" borderId="62" xfId="97" applyNumberFormat="1" applyFont="1" applyBorder="1" applyAlignment="1" applyProtection="1">
      <alignment horizontal="right" vertical="center"/>
      <protection locked="0"/>
    </xf>
    <xf numFmtId="178" fontId="99" fillId="0" borderId="66" xfId="97" applyNumberFormat="1" applyFont="1" applyBorder="1" applyAlignment="1" applyProtection="1">
      <alignment horizontal="right" vertical="center"/>
      <protection locked="0"/>
    </xf>
    <xf numFmtId="178" fontId="99" fillId="0" borderId="54" xfId="97" applyNumberFormat="1" applyFont="1" applyBorder="1" applyAlignment="1" applyProtection="1">
      <alignment horizontal="right" vertical="center"/>
      <protection locked="0"/>
    </xf>
    <xf numFmtId="178" fontId="99" fillId="0" borderId="110" xfId="97" applyNumberFormat="1" applyFont="1" applyBorder="1" applyAlignment="1" applyProtection="1">
      <alignment horizontal="right" vertical="center"/>
      <protection locked="0"/>
    </xf>
    <xf numFmtId="0" fontId="66" fillId="26" borderId="0" xfId="97" applyFont="1" applyFill="1" applyAlignment="1" applyProtection="1">
      <alignment horizontal="center" vertical="center"/>
      <protection locked="0"/>
    </xf>
    <xf numFmtId="0" fontId="104" fillId="26" borderId="148" xfId="97" applyFont="1" applyFill="1" applyBorder="1" applyAlignment="1">
      <alignment horizontal="center" vertical="center" wrapText="1"/>
    </xf>
    <xf numFmtId="0" fontId="104" fillId="26" borderId="149" xfId="97" applyFont="1" applyFill="1" applyBorder="1" applyAlignment="1">
      <alignment horizontal="center" vertical="center" wrapText="1"/>
    </xf>
    <xf numFmtId="0" fontId="104" fillId="26" borderId="148" xfId="97" applyFont="1" applyFill="1" applyBorder="1" applyAlignment="1">
      <alignment vertical="center" wrapText="1"/>
    </xf>
    <xf numFmtId="0" fontId="104" fillId="26" borderId="149" xfId="97" applyFont="1" applyFill="1" applyBorder="1" applyAlignment="1">
      <alignment vertical="center" wrapText="1"/>
    </xf>
    <xf numFmtId="181" fontId="96" fillId="26" borderId="148" xfId="97" applyNumberFormat="1" applyFont="1" applyFill="1" applyBorder="1" applyAlignment="1">
      <alignment shrinkToFit="1"/>
    </xf>
    <xf numFmtId="181" fontId="96" fillId="26" borderId="149" xfId="97" applyNumberFormat="1" applyFont="1" applyFill="1" applyBorder="1" applyAlignment="1">
      <alignment shrinkToFit="1"/>
    </xf>
    <xf numFmtId="0" fontId="104" fillId="26" borderId="143" xfId="97" applyFont="1" applyFill="1" applyBorder="1" applyAlignment="1">
      <alignment horizontal="center" vertical="center" wrapText="1"/>
    </xf>
    <xf numFmtId="0" fontId="105" fillId="26" borderId="143" xfId="97" applyFont="1" applyFill="1" applyBorder="1" applyAlignment="1">
      <alignment horizontal="center" vertical="center"/>
    </xf>
    <xf numFmtId="0" fontId="106" fillId="26" borderId="143" xfId="97" applyFont="1" applyFill="1" applyBorder="1" applyAlignment="1">
      <alignment vertical="center" wrapText="1"/>
    </xf>
    <xf numFmtId="0" fontId="107" fillId="26" borderId="143" xfId="97" applyFont="1" applyFill="1" applyBorder="1">
      <alignment vertical="center"/>
    </xf>
    <xf numFmtId="0" fontId="98" fillId="0" borderId="24" xfId="97" applyFont="1" applyBorder="1" applyAlignment="1">
      <alignment horizontal="center" vertical="center"/>
    </xf>
    <xf numFmtId="0" fontId="98" fillId="0" borderId="65" xfId="97" applyFont="1" applyBorder="1" applyAlignment="1">
      <alignment horizontal="center" vertical="center"/>
    </xf>
    <xf numFmtId="178" fontId="98" fillId="0" borderId="140" xfId="97" applyNumberFormat="1" applyFont="1" applyBorder="1" applyAlignment="1" applyProtection="1">
      <alignment horizontal="right" vertical="center"/>
      <protection locked="0"/>
    </xf>
    <xf numFmtId="178" fontId="98" fillId="0" borderId="119" xfId="97" applyNumberFormat="1" applyFont="1" applyBorder="1" applyAlignment="1" applyProtection="1">
      <alignment horizontal="right" vertical="center"/>
      <protection locked="0"/>
    </xf>
    <xf numFmtId="178" fontId="98" fillId="0" borderId="117" xfId="97" applyNumberFormat="1" applyFont="1" applyBorder="1" applyAlignment="1" applyProtection="1">
      <alignment horizontal="right" vertical="center"/>
      <protection locked="0"/>
    </xf>
    <xf numFmtId="178" fontId="98" fillId="0" borderId="45" xfId="97" applyNumberFormat="1" applyFont="1" applyBorder="1" applyAlignment="1" applyProtection="1">
      <alignment horizontal="right" vertical="center"/>
      <protection locked="0"/>
    </xf>
    <xf numFmtId="181" fontId="96" fillId="26" borderId="143" xfId="97" applyNumberFormat="1" applyFont="1" applyFill="1" applyBorder="1" applyAlignment="1">
      <alignment shrinkToFit="1"/>
    </xf>
    <xf numFmtId="0" fontId="105" fillId="26" borderId="143" xfId="97" applyFont="1" applyFill="1" applyBorder="1" applyAlignment="1">
      <alignment shrinkToFit="1"/>
    </xf>
    <xf numFmtId="0" fontId="64" fillId="0" borderId="163" xfId="97" applyFont="1" applyBorder="1" applyAlignment="1">
      <alignment horizontal="left" vertical="center"/>
    </xf>
    <xf numFmtId="0" fontId="67" fillId="0" borderId="0" xfId="97" applyFont="1" applyAlignment="1">
      <alignment horizontal="center" vertical="center"/>
    </xf>
    <xf numFmtId="49" fontId="64" fillId="0" borderId="160" xfId="97" applyNumberFormat="1" applyFont="1" applyBorder="1" applyAlignment="1">
      <alignment horizontal="center" vertical="center"/>
    </xf>
    <xf numFmtId="49" fontId="64" fillId="0" borderId="0" xfId="97" applyNumberFormat="1" applyFont="1" applyAlignment="1">
      <alignment horizontal="center" vertical="center"/>
    </xf>
    <xf numFmtId="49" fontId="64" fillId="0" borderId="163" xfId="97" applyNumberFormat="1" applyFont="1" applyBorder="1" applyAlignment="1">
      <alignment horizontal="center" vertical="center"/>
    </xf>
    <xf numFmtId="0" fontId="66" fillId="0" borderId="0" xfId="97" applyFont="1" applyAlignment="1" applyProtection="1">
      <alignment horizontal="center" vertical="center"/>
      <protection locked="0"/>
    </xf>
    <xf numFmtId="0" fontId="66" fillId="0" borderId="160" xfId="97" applyFont="1" applyBorder="1" applyAlignment="1">
      <alignment horizontal="center" vertical="center"/>
    </xf>
    <xf numFmtId="0" fontId="64" fillId="0" borderId="175" xfId="97" applyFont="1" applyBorder="1" applyAlignment="1">
      <alignment horizontal="center" vertical="center"/>
    </xf>
    <xf numFmtId="0" fontId="64" fillId="0" borderId="176" xfId="97" applyFont="1" applyBorder="1" applyAlignment="1">
      <alignment horizontal="center" vertical="center"/>
    </xf>
    <xf numFmtId="0" fontId="64" fillId="0" borderId="177" xfId="97" applyFont="1" applyBorder="1" applyAlignment="1">
      <alignment horizontal="center" vertical="center"/>
    </xf>
    <xf numFmtId="0" fontId="64" fillId="0" borderId="179" xfId="97" applyFont="1" applyBorder="1" applyAlignment="1">
      <alignment horizontal="center" vertical="center"/>
    </xf>
    <xf numFmtId="0" fontId="64" fillId="0" borderId="0" xfId="97" applyFont="1" applyAlignment="1" applyProtection="1">
      <alignment horizontal="left" vertical="center" wrapText="1"/>
      <protection locked="0"/>
    </xf>
    <xf numFmtId="0" fontId="64" fillId="0" borderId="0" xfId="97" applyFont="1" applyAlignment="1" applyProtection="1">
      <alignment horizontal="center" vertical="center" shrinkToFit="1"/>
      <protection locked="0"/>
    </xf>
    <xf numFmtId="0" fontId="66" fillId="0" borderId="179" xfId="97" applyFont="1" applyBorder="1" applyAlignment="1">
      <alignment horizontal="center" vertical="center"/>
    </xf>
    <xf numFmtId="0" fontId="66" fillId="0" borderId="163" xfId="97" applyFont="1" applyBorder="1" applyAlignment="1">
      <alignment horizontal="center" vertical="center"/>
    </xf>
    <xf numFmtId="0" fontId="64" fillId="0" borderId="179" xfId="97" applyFont="1" applyBorder="1" applyAlignment="1">
      <alignment horizontal="right" vertical="top" wrapText="1"/>
    </xf>
    <xf numFmtId="0" fontId="64" fillId="0" borderId="163" xfId="97" applyFont="1" applyBorder="1" applyAlignment="1">
      <alignment horizontal="right" vertical="top"/>
    </xf>
    <xf numFmtId="0" fontId="64" fillId="0" borderId="173" xfId="97" applyFont="1" applyBorder="1" applyAlignment="1">
      <alignment horizontal="left" vertical="center"/>
    </xf>
    <xf numFmtId="0" fontId="67" fillId="0" borderId="173" xfId="97" applyFont="1" applyBorder="1" applyAlignment="1">
      <alignment horizontal="center"/>
    </xf>
    <xf numFmtId="0" fontId="64" fillId="0" borderId="0" xfId="97" applyFont="1" applyAlignment="1">
      <alignment horizontal="center" vertical="center" wrapText="1"/>
    </xf>
    <xf numFmtId="0" fontId="66" fillId="0" borderId="0" xfId="97" applyFont="1" applyAlignment="1">
      <alignment horizontal="left" vertical="center" indent="1"/>
    </xf>
    <xf numFmtId="0" fontId="64" fillId="0" borderId="0" xfId="97" applyFont="1" applyAlignment="1">
      <alignment vertical="center" wrapText="1"/>
    </xf>
    <xf numFmtId="0" fontId="64" fillId="0" borderId="0" xfId="97" applyFont="1" applyAlignment="1" applyProtection="1">
      <alignment horizontal="center" vertical="center" wrapText="1"/>
      <protection locked="0"/>
    </xf>
    <xf numFmtId="0" fontId="64" fillId="0" borderId="173" xfId="97" applyFont="1" applyBorder="1" applyAlignment="1">
      <alignment horizontal="left" vertical="center" wrapText="1"/>
    </xf>
    <xf numFmtId="0" fontId="91" fillId="0" borderId="0" xfId="97" applyFont="1" applyAlignment="1">
      <alignment horizontal="center" vertical="center" wrapText="1"/>
    </xf>
    <xf numFmtId="0" fontId="64" fillId="0" borderId="119" xfId="97" applyFont="1" applyBorder="1" applyAlignment="1">
      <alignment vertical="center" wrapText="1"/>
    </xf>
    <xf numFmtId="0" fontId="64" fillId="0" borderId="122" xfId="97" applyFont="1" applyBorder="1" applyAlignment="1">
      <alignment horizontal="center" vertical="center" wrapText="1"/>
    </xf>
    <xf numFmtId="0" fontId="64" fillId="0" borderId="40" xfId="97" applyFont="1" applyBorder="1" applyAlignment="1">
      <alignment horizontal="center" vertical="center" wrapText="1"/>
    </xf>
    <xf numFmtId="0" fontId="64" fillId="0" borderId="121" xfId="97" applyFont="1" applyBorder="1" applyAlignment="1">
      <alignment horizontal="center" vertical="center" wrapText="1"/>
    </xf>
    <xf numFmtId="0" fontId="64" fillId="0" borderId="141" xfId="97" applyFont="1" applyBorder="1" applyAlignment="1">
      <alignment horizontal="center" vertical="center"/>
    </xf>
    <xf numFmtId="0" fontId="64" fillId="0" borderId="122" xfId="97" applyFont="1" applyBorder="1" applyAlignment="1">
      <alignment horizontal="center" vertical="center"/>
    </xf>
    <xf numFmtId="0" fontId="64" fillId="0" borderId="40" xfId="97" applyFont="1" applyBorder="1" applyAlignment="1">
      <alignment horizontal="center" vertical="center"/>
    </xf>
    <xf numFmtId="0" fontId="64" fillId="0" borderId="41" xfId="97" applyFont="1" applyBorder="1" applyAlignment="1">
      <alignment horizontal="center" vertical="center"/>
    </xf>
    <xf numFmtId="0" fontId="64" fillId="0" borderId="160" xfId="97" applyFont="1" applyBorder="1" applyAlignment="1">
      <alignment horizontal="center" vertical="center"/>
    </xf>
    <xf numFmtId="0" fontId="64" fillId="0" borderId="0" xfId="97" applyFont="1" applyAlignment="1">
      <alignment horizontal="center" vertical="center"/>
    </xf>
    <xf numFmtId="0" fontId="64" fillId="0" borderId="163" xfId="97" applyFont="1" applyBorder="1" applyAlignment="1">
      <alignment horizontal="center" vertical="center"/>
    </xf>
    <xf numFmtId="0" fontId="64" fillId="0" borderId="0" xfId="97" applyFont="1" applyAlignment="1" applyProtection="1">
      <alignment horizontal="left" vertical="center" wrapText="1" indent="2"/>
      <protection locked="0"/>
    </xf>
    <xf numFmtId="0" fontId="64" fillId="0" borderId="54" xfId="97" applyFont="1" applyBorder="1" applyAlignment="1" applyProtection="1">
      <alignment horizontal="center" vertical="center" wrapText="1"/>
      <protection locked="0"/>
    </xf>
    <xf numFmtId="0" fontId="64" fillId="0" borderId="114" xfId="97" applyFont="1" applyBorder="1" applyAlignment="1" applyProtection="1">
      <alignment horizontal="center" vertical="center" wrapText="1"/>
      <protection locked="0"/>
    </xf>
    <xf numFmtId="0" fontId="64" fillId="0" borderId="55" xfId="97" applyFont="1" applyBorder="1" applyAlignment="1" applyProtection="1">
      <alignment horizontal="center" vertical="center" wrapText="1"/>
      <protection locked="0"/>
    </xf>
    <xf numFmtId="0" fontId="64" fillId="0" borderId="110" xfId="97" applyFont="1" applyBorder="1" applyAlignment="1" applyProtection="1">
      <alignment horizontal="center" vertical="center" wrapText="1"/>
      <protection locked="0"/>
    </xf>
    <xf numFmtId="0" fontId="64" fillId="0" borderId="62" xfId="97" applyFont="1" applyBorder="1" applyAlignment="1" applyProtection="1">
      <alignment horizontal="center" vertical="center" wrapText="1"/>
      <protection locked="0"/>
    </xf>
    <xf numFmtId="0" fontId="64" fillId="0" borderId="21" xfId="97" applyFont="1" applyBorder="1" applyAlignment="1" applyProtection="1">
      <alignment horizontal="center" vertical="center" wrapText="1"/>
      <protection locked="0"/>
    </xf>
    <xf numFmtId="0" fontId="64" fillId="0" borderId="66" xfId="97" applyFont="1" applyBorder="1" applyAlignment="1" applyProtection="1">
      <alignment horizontal="center" vertical="center" wrapText="1"/>
      <protection locked="0"/>
    </xf>
    <xf numFmtId="0" fontId="64" fillId="0" borderId="65" xfId="97" applyFont="1" applyBorder="1" applyAlignment="1" applyProtection="1">
      <alignment horizontal="center" vertical="center" wrapText="1"/>
      <protection locked="0"/>
    </xf>
    <xf numFmtId="0" fontId="64" fillId="0" borderId="142" xfId="97" applyFont="1" applyBorder="1" applyAlignment="1" applyProtection="1">
      <alignment horizontal="center" vertical="center" wrapText="1"/>
      <protection locked="0"/>
    </xf>
    <xf numFmtId="0" fontId="64" fillId="0" borderId="0" xfId="97" applyFont="1" applyAlignment="1">
      <alignment horizontal="left" vertical="center" indent="1"/>
    </xf>
    <xf numFmtId="0" fontId="64" fillId="0" borderId="18" xfId="97" applyFont="1" applyBorder="1" applyAlignment="1">
      <alignment horizontal="center" vertical="center"/>
    </xf>
    <xf numFmtId="0" fontId="86" fillId="0" borderId="122" xfId="97" applyFont="1" applyBorder="1" applyAlignment="1">
      <alignment horizontal="center" vertical="center" wrapText="1"/>
    </xf>
    <xf numFmtId="0" fontId="86" fillId="0" borderId="40" xfId="97" applyFont="1" applyBorder="1" applyAlignment="1">
      <alignment horizontal="center" vertical="center" wrapText="1"/>
    </xf>
    <xf numFmtId="0" fontId="86" fillId="0" borderId="121" xfId="97" applyFont="1" applyBorder="1" applyAlignment="1">
      <alignment horizontal="center" vertical="center" wrapText="1"/>
    </xf>
    <xf numFmtId="0" fontId="113" fillId="0" borderId="182" xfId="86" applyFont="1" applyBorder="1" applyAlignment="1">
      <alignment horizontal="right" vertical="center"/>
    </xf>
    <xf numFmtId="0" fontId="113" fillId="0" borderId="119" xfId="86" applyFont="1" applyBorder="1" applyAlignment="1">
      <alignment horizontal="right" vertical="center"/>
    </xf>
    <xf numFmtId="0" fontId="114" fillId="0" borderId="0" xfId="86" applyFont="1" applyAlignment="1">
      <alignment horizontal="left" vertical="center"/>
    </xf>
    <xf numFmtId="0" fontId="115" fillId="0" borderId="0" xfId="86" applyFont="1" applyAlignment="1">
      <alignment horizontal="left" vertical="center" wrapText="1"/>
    </xf>
    <xf numFmtId="0" fontId="22" fillId="0" borderId="136" xfId="86" applyFont="1" applyBorder="1" applyAlignment="1" applyProtection="1">
      <alignment horizontal="center" vertical="center"/>
      <protection locked="0"/>
    </xf>
    <xf numFmtId="0" fontId="6" fillId="0" borderId="47" xfId="86" applyFont="1" applyBorder="1" applyAlignment="1" applyProtection="1">
      <alignment horizontal="center" vertical="center"/>
      <protection locked="0"/>
    </xf>
    <xf numFmtId="0" fontId="6" fillId="0" borderId="136" xfId="86" applyFont="1" applyBorder="1" applyAlignment="1" applyProtection="1">
      <alignment horizontal="center" vertical="center"/>
      <protection locked="0"/>
    </xf>
    <xf numFmtId="0" fontId="22" fillId="0" borderId="47" xfId="86" applyFont="1" applyBorder="1" applyAlignment="1" applyProtection="1">
      <alignment horizontal="center" vertical="center"/>
      <protection locked="0"/>
    </xf>
    <xf numFmtId="0" fontId="22" fillId="0" borderId="47" xfId="86" applyFont="1" applyBorder="1" applyAlignment="1" applyProtection="1">
      <alignment horizontal="center" vertical="center" wrapText="1"/>
      <protection locked="0"/>
    </xf>
    <xf numFmtId="0" fontId="6" fillId="0" borderId="49" xfId="86" applyFont="1" applyBorder="1" applyAlignment="1" applyProtection="1">
      <alignment horizontal="center" vertical="center"/>
      <protection locked="0"/>
    </xf>
    <xf numFmtId="0" fontId="113" fillId="0" borderId="19" xfId="86" applyFont="1" applyBorder="1" applyAlignment="1">
      <alignment horizontal="left" vertical="center" indent="2"/>
    </xf>
    <xf numFmtId="0" fontId="113" fillId="0" borderId="0" xfId="86" applyFont="1" applyAlignment="1">
      <alignment horizontal="left" vertical="center" indent="2"/>
    </xf>
    <xf numFmtId="0" fontId="113" fillId="0" borderId="66" xfId="86" applyFont="1" applyBorder="1" applyAlignment="1">
      <alignment horizontal="left" vertical="center" indent="2"/>
    </xf>
    <xf numFmtId="0" fontId="113" fillId="0" borderId="19" xfId="86" applyFont="1" applyBorder="1" applyAlignment="1">
      <alignment horizontal="right" vertical="center"/>
    </xf>
    <xf numFmtId="0" fontId="113" fillId="0" borderId="0" xfId="86" applyFont="1" applyAlignment="1">
      <alignment horizontal="right" vertical="center"/>
    </xf>
    <xf numFmtId="0" fontId="22" fillId="0" borderId="49" xfId="86" applyFont="1" applyBorder="1" applyAlignment="1" applyProtection="1">
      <alignment horizontal="center" vertical="center"/>
      <protection locked="0"/>
    </xf>
    <xf numFmtId="0" fontId="22" fillId="0" borderId="113" xfId="86" applyFont="1" applyBorder="1" applyAlignment="1" applyProtection="1">
      <alignment horizontal="center" vertical="center"/>
      <protection locked="0"/>
    </xf>
    <xf numFmtId="0" fontId="6" fillId="0" borderId="114" xfId="86" applyFont="1" applyBorder="1" applyAlignment="1" applyProtection="1">
      <alignment horizontal="center" vertical="center"/>
      <protection locked="0"/>
    </xf>
    <xf numFmtId="0" fontId="6" fillId="0" borderId="55" xfId="86" applyFont="1" applyBorder="1" applyAlignment="1" applyProtection="1">
      <alignment horizontal="center" vertical="center"/>
      <protection locked="0"/>
    </xf>
    <xf numFmtId="0" fontId="6" fillId="0" borderId="115" xfId="86" applyFont="1" applyBorder="1" applyAlignment="1" applyProtection="1">
      <alignment horizontal="center" vertical="center"/>
      <protection locked="0"/>
    </xf>
    <xf numFmtId="0" fontId="6" fillId="0" borderId="181" xfId="86" applyFont="1" applyBorder="1" applyAlignment="1" applyProtection="1">
      <alignment horizontal="center" vertical="center"/>
      <protection locked="0"/>
    </xf>
    <xf numFmtId="0" fontId="6" fillId="0" borderId="180" xfId="86" applyFont="1" applyBorder="1" applyAlignment="1" applyProtection="1">
      <alignment horizontal="center" vertical="center"/>
      <protection locked="0"/>
    </xf>
    <xf numFmtId="0" fontId="22" fillId="0" borderId="54" xfId="86" applyFont="1" applyBorder="1" applyAlignment="1" applyProtection="1">
      <alignment horizontal="center" vertical="center" shrinkToFit="1"/>
      <protection locked="0"/>
    </xf>
    <xf numFmtId="0" fontId="6" fillId="0" borderId="114" xfId="86" applyFont="1" applyBorder="1" applyAlignment="1" applyProtection="1">
      <alignment horizontal="center" vertical="center" shrinkToFit="1"/>
      <protection locked="0"/>
    </xf>
    <xf numFmtId="0" fontId="6" fillId="0" borderId="55" xfId="86" applyFont="1" applyBorder="1" applyAlignment="1" applyProtection="1">
      <alignment horizontal="center" vertical="center" shrinkToFit="1"/>
      <protection locked="0"/>
    </xf>
    <xf numFmtId="0" fontId="6" fillId="0" borderId="63" xfId="86" applyFont="1" applyBorder="1" applyAlignment="1" applyProtection="1">
      <alignment horizontal="center" vertical="center" shrinkToFit="1"/>
      <protection locked="0"/>
    </xf>
    <xf numFmtId="0" fontId="6" fillId="0" borderId="181" xfId="86" applyFont="1" applyBorder="1" applyAlignment="1" applyProtection="1">
      <alignment horizontal="center" vertical="center" shrinkToFit="1"/>
      <protection locked="0"/>
    </xf>
    <xf numFmtId="0" fontId="6" fillId="0" borderId="180" xfId="86" applyFont="1" applyBorder="1" applyAlignment="1" applyProtection="1">
      <alignment horizontal="center" vertical="center" shrinkToFit="1"/>
      <protection locked="0"/>
    </xf>
    <xf numFmtId="0" fontId="22" fillId="0" borderId="116" xfId="86" applyFont="1" applyBorder="1" applyAlignment="1">
      <alignment horizontal="center" vertical="center"/>
    </xf>
    <xf numFmtId="0" fontId="6" fillId="0" borderId="124" xfId="86" applyBorder="1" applyAlignment="1">
      <alignment horizontal="center" vertical="center"/>
    </xf>
    <xf numFmtId="0" fontId="6" fillId="0" borderId="125" xfId="86" applyBorder="1" applyAlignment="1">
      <alignment horizontal="center" vertical="center"/>
    </xf>
    <xf numFmtId="0" fontId="22" fillId="0" borderId="124" xfId="86" applyFont="1" applyBorder="1" applyAlignment="1" applyProtection="1">
      <alignment horizontal="center" vertical="center" shrinkToFit="1"/>
      <protection locked="0"/>
    </xf>
    <xf numFmtId="0" fontId="6" fillId="0" borderId="124" xfId="86" applyFont="1" applyBorder="1" applyAlignment="1" applyProtection="1">
      <alignment horizontal="center" vertical="center"/>
      <protection locked="0"/>
    </xf>
    <xf numFmtId="0" fontId="6" fillId="0" borderId="29" xfId="86" applyFont="1" applyBorder="1" applyAlignment="1" applyProtection="1">
      <alignment horizontal="center" vertical="center"/>
      <protection locked="0"/>
    </xf>
    <xf numFmtId="0" fontId="22" fillId="0" borderId="136" xfId="86" applyFont="1" applyBorder="1" applyAlignment="1">
      <alignment horizontal="center" vertical="center" wrapText="1"/>
    </xf>
    <xf numFmtId="0" fontId="6" fillId="0" borderId="47" xfId="86" applyBorder="1" applyAlignment="1">
      <alignment horizontal="center" vertical="center"/>
    </xf>
    <xf numFmtId="0" fontId="6" fillId="0" borderId="136" xfId="86" applyBorder="1" applyAlignment="1">
      <alignment horizontal="center" vertical="center"/>
    </xf>
    <xf numFmtId="0" fontId="6" fillId="0" borderId="49" xfId="86" applyBorder="1" applyAlignment="1">
      <alignment horizontal="center" vertical="center"/>
    </xf>
    <xf numFmtId="0" fontId="21" fillId="0" borderId="0" xfId="86" applyFont="1" applyAlignment="1">
      <alignment horizontal="left" vertical="top"/>
    </xf>
    <xf numFmtId="0" fontId="21" fillId="0" borderId="0" xfId="86" applyFont="1" applyAlignment="1">
      <alignment horizontal="right" vertical="top"/>
    </xf>
    <xf numFmtId="0" fontId="111" fillId="0" borderId="181" xfId="86" applyFont="1" applyBorder="1" applyAlignment="1">
      <alignment horizontal="center" vertical="center" wrapText="1"/>
    </xf>
    <xf numFmtId="0" fontId="110" fillId="0" borderId="181" xfId="86" applyFont="1" applyBorder="1" applyAlignment="1">
      <alignment horizontal="center" vertical="center" wrapText="1"/>
    </xf>
    <xf numFmtId="0" fontId="22" fillId="0" borderId="116" xfId="86" applyFont="1" applyBorder="1" applyAlignment="1">
      <alignment horizontal="center" vertical="center" wrapText="1"/>
    </xf>
    <xf numFmtId="0" fontId="22" fillId="0" borderId="124" xfId="86" applyFont="1" applyBorder="1" applyAlignment="1">
      <alignment horizontal="center" vertical="center"/>
    </xf>
    <xf numFmtId="0" fontId="22" fillId="0" borderId="125" xfId="86" applyFont="1" applyBorder="1" applyAlignment="1">
      <alignment horizontal="center" vertical="center"/>
    </xf>
    <xf numFmtId="0" fontId="22" fillId="0" borderId="123" xfId="86" applyFont="1" applyBorder="1" applyAlignment="1" applyProtection="1">
      <alignment horizontal="center" vertical="center" shrinkToFit="1"/>
      <protection locked="0"/>
    </xf>
    <xf numFmtId="0" fontId="22" fillId="0" borderId="125" xfId="86" applyFont="1" applyBorder="1" applyAlignment="1" applyProtection="1">
      <alignment horizontal="center" vertical="center" shrinkToFit="1"/>
      <protection locked="0"/>
    </xf>
    <xf numFmtId="58" fontId="22" fillId="0" borderId="124" xfId="86" applyNumberFormat="1" applyFont="1" applyBorder="1" applyAlignment="1" applyProtection="1">
      <alignment horizontal="center" vertical="center" shrinkToFit="1"/>
      <protection locked="0"/>
    </xf>
    <xf numFmtId="0" fontId="22" fillId="0" borderId="29" xfId="86" applyFont="1" applyBorder="1" applyAlignment="1" applyProtection="1">
      <alignment horizontal="center" vertical="center" shrinkToFit="1"/>
      <protection locked="0"/>
    </xf>
  </cellXfs>
  <cellStyles count="9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桁区切り 3" xfId="96" xr:uid="{9E3CB4DA-F94A-4043-8652-461C43F9EB0F}"/>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2 2" xfId="98" xr:uid="{D340745A-FB93-4435-BCE8-27EE12522937}"/>
    <cellStyle name="標準 2 3" xfId="88" xr:uid="{00000000-0005-0000-0000-000058000000}"/>
    <cellStyle name="標準 2 3 2" xfId="89" xr:uid="{00000000-0005-0000-0000-000059000000}"/>
    <cellStyle name="標準 3" xfId="90" xr:uid="{00000000-0005-0000-0000-00005A000000}"/>
    <cellStyle name="標準 4" xfId="91" xr:uid="{00000000-0005-0000-0000-00005B000000}"/>
    <cellStyle name="標準 4 2" xfId="92" xr:uid="{00000000-0005-0000-0000-00005C000000}"/>
    <cellStyle name="標準 4 3" xfId="97" xr:uid="{CB9E4A78-5B60-4BF7-8C88-F6D43A0A9AB4}"/>
    <cellStyle name="標準 5" xfId="95" xr:uid="{5AF72F15-54ED-4C5C-A042-FE57C87E8494}"/>
    <cellStyle name="良い" xfId="93" builtinId="26" customBuiltin="1"/>
    <cellStyle name="良い 2" xfId="94" xr:uid="{00000000-0005-0000-0000-00005E000000}"/>
  </cellStyles>
  <dxfs count="12">
    <dxf>
      <font>
        <color theme="0" tint="-0.34998626667073579"/>
      </font>
      <fill>
        <patternFill patternType="solid">
          <bgColor theme="0" tint="-0.34998626667073579"/>
        </patternFill>
      </fill>
    </dxf>
    <dxf>
      <font>
        <color theme="0" tint="-0.34998626667073579"/>
      </font>
    </dxf>
    <dxf>
      <font>
        <color theme="0" tint="-0.34998626667073579"/>
        <name val="ＭＳ Ｐゴシック"/>
        <scheme val="none"/>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4D77436-E9D3-4244-A06B-1DE91EDDFFCC}"/>
            </a:ext>
          </a:extLst>
        </xdr:cNvPr>
        <xdr:cNvSpPr>
          <a:spLocks noChangeShapeType="1"/>
        </xdr:cNvSpPr>
      </xdr:nvSpPr>
      <xdr:spPr>
        <a:xfrm>
          <a:off x="2847340" y="5508625"/>
          <a:ext cx="313436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A74B6FE0-986C-485E-B8F9-7A55A1058ACD}"/>
            </a:ext>
          </a:extLst>
        </xdr:cNvPr>
        <xdr:cNvSpPr>
          <a:spLocks noChangeArrowheads="1"/>
        </xdr:cNvSpPr>
      </xdr:nvSpPr>
      <xdr:spPr>
        <a:xfrm>
          <a:off x="396875" y="4530725"/>
          <a:ext cx="1530350"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33A7ECB4-C68E-48A2-8065-7FCE15CF7323}"/>
            </a:ext>
          </a:extLst>
        </xdr:cNvPr>
        <xdr:cNvSpPr txBox="1">
          <a:spLocks noChangeArrowheads="1"/>
        </xdr:cNvSpPr>
      </xdr:nvSpPr>
      <xdr:spPr>
        <a:xfrm>
          <a:off x="457200" y="4520565"/>
          <a:ext cx="1765300"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2" name="AutoShape 1">
          <a:extLst>
            <a:ext uri="{FF2B5EF4-FFF2-40B4-BE49-F238E27FC236}">
              <a16:creationId xmlns:a16="http://schemas.microsoft.com/office/drawing/2014/main" id="{0F4EB6B9-A1C0-4DB6-AC29-5A784EA5C087}"/>
            </a:ext>
          </a:extLst>
        </xdr:cNvPr>
        <xdr:cNvSpPr>
          <a:spLocks noChangeArrowheads="1"/>
        </xdr:cNvSpPr>
      </xdr:nvSpPr>
      <xdr:spPr>
        <a:xfrm>
          <a:off x="949325" y="723900"/>
          <a:ext cx="876300"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0E51198A-18EB-4D4E-96AD-AF0491D87B6E}"/>
            </a:ext>
          </a:extLst>
        </xdr:cNvPr>
        <xdr:cNvSpPr>
          <a:spLocks noChangeShapeType="1"/>
        </xdr:cNvSpPr>
      </xdr:nvSpPr>
      <xdr:spPr>
        <a:xfrm>
          <a:off x="3165475" y="1066800"/>
          <a:ext cx="0" cy="186055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DEC0E6EC-9B10-4544-823B-EDD99C192AFF}"/>
            </a:ext>
          </a:extLst>
        </xdr:cNvPr>
        <xdr:cNvSpPr txBox="1">
          <a:spLocks noChangeArrowheads="1"/>
        </xdr:cNvSpPr>
      </xdr:nvSpPr>
      <xdr:spPr>
        <a:xfrm>
          <a:off x="327025" y="714438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51789CAC-723B-411B-9003-5A4D2F95FA74}"/>
            </a:ext>
          </a:extLst>
        </xdr:cNvPr>
        <xdr:cNvSpPr>
          <a:spLocks noChangeShapeType="1"/>
        </xdr:cNvSpPr>
      </xdr:nvSpPr>
      <xdr:spPr>
        <a:xfrm>
          <a:off x="47625" y="1019175"/>
          <a:ext cx="1939925" cy="53657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95250</xdr:rowOff>
    </xdr:to>
    <xdr:sp macro="" textlink="">
      <xdr:nvSpPr>
        <xdr:cNvPr id="2" name="テキスト ボックス 1">
          <a:extLst>
            <a:ext uri="{FF2B5EF4-FFF2-40B4-BE49-F238E27FC236}">
              <a16:creationId xmlns:a16="http://schemas.microsoft.com/office/drawing/2014/main" id="{CF08C372-1FC9-4ED5-8F48-467A737782FD}"/>
            </a:ext>
          </a:extLst>
        </xdr:cNvPr>
        <xdr:cNvSpPr txBox="1"/>
      </xdr:nvSpPr>
      <xdr:spPr>
        <a:xfrm>
          <a:off x="647700" y="1298575"/>
          <a:ext cx="4438650" cy="14890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a:t>
          </a:r>
          <a:r>
            <a:rPr lang="ja-JP" altLang="en-US" sz="1800">
              <a:solidFill>
                <a:schemeClr val="dk1"/>
              </a:solidFill>
              <a:effectLst/>
              <a:latin typeface="+mn-lt"/>
              <a:ea typeface="+mn-ea"/>
              <a:cs typeface="+mn-cs"/>
            </a:rPr>
            <a:t>既存の</a:t>
          </a:r>
          <a:r>
            <a:rPr lang="ja-JP" altLang="ja-JP" sz="1800">
              <a:solidFill>
                <a:schemeClr val="dk1"/>
              </a:solidFill>
              <a:effectLst/>
              <a:latin typeface="+mn-lt"/>
              <a:ea typeface="+mn-ea"/>
              <a:cs typeface="+mn-cs"/>
            </a:rPr>
            <a:t>貸借対照表及び損益計算書</a:t>
          </a:r>
          <a:r>
            <a:rPr lang="ja-JP" altLang="en-US" sz="1800">
              <a:solidFill>
                <a:schemeClr val="dk1"/>
              </a:solidFill>
              <a:effectLst/>
              <a:latin typeface="+mn-lt"/>
              <a:ea typeface="+mn-ea"/>
              <a:cs typeface="+mn-cs"/>
            </a:rPr>
            <a:t>を添付願います。</a:t>
          </a:r>
          <a:endParaRPr lang="en-US" altLang="ja-JP" sz="1800">
            <a:solidFill>
              <a:schemeClr val="dk1"/>
            </a:solidFill>
            <a:effectLst/>
            <a:latin typeface="+mn-lt"/>
            <a:ea typeface="+mn-ea"/>
            <a:cs typeface="+mn-cs"/>
          </a:endParaRPr>
        </a:p>
        <a:p>
          <a:pPr>
            <a:lnSpc>
              <a:spcPts val="2100"/>
            </a:lnSpc>
          </a:pPr>
          <a:endParaRPr kumimoji="1" lang="en-US" altLang="ja-JP" sz="1800">
            <a:solidFill>
              <a:schemeClr val="dk1"/>
            </a:solidFill>
            <a:effectLst/>
            <a:latin typeface="+mn-lt"/>
            <a:ea typeface="+mn-ea"/>
            <a:cs typeface="+mn-cs"/>
          </a:endParaRPr>
        </a:p>
        <a:p>
          <a:pPr>
            <a:lnSpc>
              <a:spcPts val="2100"/>
            </a:lnSpc>
          </a:pPr>
          <a:endParaRPr kumimoji="1" lang="ja-JP" altLang="en-US"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5EDB5ABB-FB66-4EB8-A998-1E05AE5733EB}"/>
            </a:ext>
          </a:extLst>
        </xdr:cNvPr>
        <xdr:cNvSpPr>
          <a:spLocks noChangeArrowheads="1"/>
        </xdr:cNvSpPr>
      </xdr:nvSpPr>
      <xdr:spPr>
        <a:xfrm>
          <a:off x="575945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BE10863A-2680-4BA5-ABC9-5D7779EF3528}"/>
            </a:ext>
          </a:extLst>
        </xdr:cNvPr>
        <xdr:cNvSpPr>
          <a:spLocks noChangeArrowheads="1"/>
        </xdr:cNvSpPr>
      </xdr:nvSpPr>
      <xdr:spPr>
        <a:xfrm>
          <a:off x="581025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EE7AA303-27E4-4EC0-967A-CAF176492CFC}"/>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94B10D3F-58D4-45C2-846E-3E7CDC49AB1C}"/>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592D23C1-BC5F-4D99-86EC-E050D9C50590}"/>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35220AE1-DE7D-493C-8696-06576632A12D}"/>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235A778E-7FB9-4F1F-B6F4-0B48771F0D41}"/>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37CB1C14-1904-4362-9764-C819E786FC40}"/>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191237FF-618B-480E-BE83-630EA391C7FB}"/>
            </a:ext>
          </a:extLst>
        </xdr:cNvPr>
        <xdr:cNvSpPr>
          <a:spLocks noChangeArrowheads="1"/>
        </xdr:cNvSpPr>
      </xdr:nvSpPr>
      <xdr:spPr>
        <a:xfrm>
          <a:off x="5759450"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8.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6C5F-BC3C-4568-9592-F1C905EFC8EA}">
  <dimension ref="A1:T54"/>
  <sheetViews>
    <sheetView tabSelected="1" view="pageBreakPreview" zoomScale="85" zoomScaleNormal="100" zoomScaleSheetLayoutView="85" workbookViewId="0">
      <selection activeCell="M8" sqref="M8"/>
    </sheetView>
  </sheetViews>
  <sheetFormatPr defaultColWidth="9" defaultRowHeight="13"/>
  <cols>
    <col min="1" max="1" width="0.7265625" style="99" customWidth="1"/>
    <col min="2" max="2" width="5" style="99" customWidth="1"/>
    <col min="3" max="3" width="8.90625" style="99" customWidth="1"/>
    <col min="4" max="4" width="6.6328125" style="99" customWidth="1"/>
    <col min="5" max="5" width="2.36328125" style="99" customWidth="1"/>
    <col min="6" max="6" width="12.08984375" style="99" customWidth="1"/>
    <col min="7" max="7" width="4.90625" style="99" customWidth="1"/>
    <col min="8" max="8" width="15.36328125" style="99" customWidth="1"/>
    <col min="9" max="9" width="4.453125" style="99" customWidth="1"/>
    <col min="10" max="16" width="2.6328125" style="99" customWidth="1"/>
    <col min="17" max="17" width="3" style="99" customWidth="1"/>
    <col min="18" max="18" width="3.7265625" style="99" customWidth="1"/>
    <col min="19" max="19" width="0.7265625" style="99" customWidth="1"/>
    <col min="20" max="20" width="16.08984375" style="99" bestFit="1" customWidth="1"/>
    <col min="21" max="21" width="9" style="99" customWidth="1"/>
    <col min="22" max="16384" width="9" style="99"/>
  </cols>
  <sheetData>
    <row r="1" spans="1:20" s="98" customFormat="1" ht="30" customHeight="1">
      <c r="A1" s="97"/>
      <c r="B1" s="255" t="s">
        <v>125</v>
      </c>
      <c r="C1" s="255"/>
      <c r="D1" s="255"/>
      <c r="E1" s="255"/>
      <c r="F1" s="255"/>
      <c r="G1" s="255"/>
      <c r="H1" s="256" t="s">
        <v>126</v>
      </c>
      <c r="I1" s="257"/>
      <c r="J1" s="257"/>
      <c r="K1" s="257"/>
      <c r="L1" s="257"/>
      <c r="M1" s="257"/>
      <c r="N1" s="257"/>
      <c r="O1" s="257"/>
      <c r="P1" s="257"/>
      <c r="Q1" s="257"/>
      <c r="R1" s="257"/>
    </row>
    <row r="2" spans="1:20" s="98" customFormat="1" ht="4.5" customHeight="1">
      <c r="B2" s="258"/>
      <c r="C2" s="258"/>
      <c r="D2" s="258"/>
      <c r="E2" s="258"/>
      <c r="F2" s="258"/>
      <c r="G2" s="258"/>
      <c r="H2" s="258"/>
      <c r="I2" s="258"/>
      <c r="J2" s="258"/>
      <c r="K2" s="258"/>
      <c r="L2" s="258"/>
      <c r="M2" s="258"/>
      <c r="N2" s="258"/>
      <c r="O2" s="259"/>
      <c r="P2" s="260"/>
      <c r="Q2" s="258"/>
      <c r="R2" s="258"/>
    </row>
    <row r="3" spans="1:20" ht="24" customHeight="1">
      <c r="B3" s="263"/>
      <c r="C3" s="263"/>
      <c r="D3" s="263"/>
      <c r="E3" s="263"/>
      <c r="F3" s="263"/>
      <c r="G3" s="263"/>
      <c r="H3" s="263"/>
      <c r="I3" s="263"/>
      <c r="J3" s="263"/>
      <c r="K3" s="263"/>
      <c r="L3" s="263"/>
      <c r="M3" s="263"/>
      <c r="N3" s="263"/>
      <c r="O3" s="261"/>
      <c r="P3" s="262"/>
      <c r="Q3" s="258"/>
      <c r="R3" s="258"/>
    </row>
    <row r="4" spans="1:20" ht="18" customHeight="1">
      <c r="B4" s="263"/>
      <c r="C4" s="263"/>
      <c r="D4" s="264"/>
      <c r="E4" s="264"/>
      <c r="F4" s="265" t="s">
        <v>127</v>
      </c>
      <c r="G4" s="265"/>
      <c r="H4" s="265"/>
      <c r="I4" s="265"/>
      <c r="J4" s="265"/>
      <c r="K4" s="265"/>
      <c r="L4" s="265"/>
      <c r="M4" s="265"/>
      <c r="N4" s="265"/>
      <c r="O4" s="265"/>
      <c r="P4" s="265"/>
      <c r="Q4" s="265"/>
      <c r="R4" s="265"/>
    </row>
    <row r="5" spans="1:20" ht="36" customHeight="1" thickBot="1">
      <c r="B5" s="266" t="s">
        <v>128</v>
      </c>
      <c r="C5" s="266"/>
      <c r="D5" s="266"/>
      <c r="E5" s="266"/>
      <c r="F5" s="266"/>
      <c r="G5" s="266"/>
      <c r="H5" s="266"/>
      <c r="I5" s="266"/>
      <c r="J5" s="266"/>
      <c r="K5" s="266"/>
      <c r="L5" s="266"/>
      <c r="M5" s="266"/>
      <c r="N5" s="266"/>
      <c r="O5" s="266"/>
      <c r="P5" s="266"/>
      <c r="Q5" s="266"/>
      <c r="R5" s="266"/>
    </row>
    <row r="6" spans="1:20" s="98" customFormat="1" ht="24" customHeight="1">
      <c r="B6" s="267" t="s">
        <v>129</v>
      </c>
      <c r="C6" s="268"/>
      <c r="D6" s="269" t="s">
        <v>130</v>
      </c>
      <c r="E6" s="270"/>
      <c r="F6" s="100"/>
      <c r="G6" s="101" t="s">
        <v>131</v>
      </c>
      <c r="H6" s="102" t="s">
        <v>132</v>
      </c>
      <c r="I6" s="269" t="s">
        <v>124</v>
      </c>
      <c r="J6" s="270"/>
      <c r="K6" s="100"/>
      <c r="L6" s="100" t="s">
        <v>133</v>
      </c>
      <c r="M6" s="100"/>
      <c r="N6" s="100" t="s">
        <v>134</v>
      </c>
      <c r="O6" s="100"/>
      <c r="P6" s="100" t="s">
        <v>135</v>
      </c>
      <c r="Q6" s="103" t="s">
        <v>136</v>
      </c>
      <c r="R6" s="104"/>
    </row>
    <row r="7" spans="1:20" s="98" customFormat="1" ht="30.75" customHeight="1">
      <c r="B7" s="271" t="s">
        <v>137</v>
      </c>
      <c r="C7" s="272"/>
      <c r="D7" s="272"/>
      <c r="E7" s="272"/>
      <c r="F7" s="272"/>
      <c r="G7" s="272"/>
      <c r="H7" s="272"/>
      <c r="I7" s="272"/>
      <c r="J7" s="272"/>
      <c r="K7" s="272"/>
      <c r="L7" s="272"/>
      <c r="M7" s="272"/>
      <c r="N7" s="272"/>
      <c r="O7" s="272"/>
      <c r="P7" s="272"/>
      <c r="Q7" s="272"/>
      <c r="R7" s="273"/>
    </row>
    <row r="8" spans="1:20" s="98" customFormat="1" ht="18.75" customHeight="1">
      <c r="B8" s="271"/>
      <c r="C8" s="272"/>
      <c r="D8" s="272"/>
      <c r="E8" s="272"/>
      <c r="F8" s="272"/>
      <c r="G8" s="272"/>
      <c r="I8" s="274" t="s">
        <v>124</v>
      </c>
      <c r="J8" s="274"/>
      <c r="K8" s="105"/>
      <c r="L8" s="98" t="s">
        <v>133</v>
      </c>
      <c r="M8" s="105"/>
      <c r="N8" s="98" t="s">
        <v>134</v>
      </c>
      <c r="O8" s="105"/>
      <c r="P8" s="98" t="s">
        <v>135</v>
      </c>
      <c r="Q8" s="272"/>
      <c r="R8" s="273"/>
      <c r="T8" s="106"/>
    </row>
    <row r="9" spans="1:20" s="98" customFormat="1" ht="24.75" customHeight="1">
      <c r="B9" s="271"/>
      <c r="C9" s="272"/>
      <c r="D9" s="272"/>
      <c r="E9" s="272"/>
      <c r="F9" s="272"/>
      <c r="G9" s="272"/>
      <c r="I9" s="275"/>
      <c r="J9" s="275"/>
      <c r="K9" s="275"/>
      <c r="L9" s="275"/>
      <c r="M9" s="275"/>
      <c r="N9" s="275"/>
      <c r="O9" s="275"/>
      <c r="P9" s="275"/>
      <c r="Q9" s="275"/>
      <c r="R9" s="276"/>
      <c r="T9" s="106"/>
    </row>
    <row r="10" spans="1:20" s="98" customFormat="1" ht="24.75" customHeight="1">
      <c r="B10" s="271"/>
      <c r="C10" s="272"/>
      <c r="D10" s="272"/>
      <c r="E10" s="272"/>
      <c r="F10" s="272"/>
      <c r="G10" s="272"/>
      <c r="H10" s="107" t="s">
        <v>138</v>
      </c>
      <c r="I10" s="277"/>
      <c r="J10" s="277"/>
      <c r="K10" s="277"/>
      <c r="L10" s="277"/>
      <c r="M10" s="277"/>
      <c r="N10" s="277"/>
      <c r="O10" s="277"/>
      <c r="P10" s="277"/>
      <c r="Q10" s="277"/>
      <c r="R10" s="108"/>
    </row>
    <row r="11" spans="1:20" s="98" customFormat="1" ht="24" customHeight="1">
      <c r="B11" s="278"/>
      <c r="C11" s="279"/>
      <c r="D11" s="279"/>
      <c r="E11" s="279"/>
      <c r="F11" s="280" t="s">
        <v>139</v>
      </c>
      <c r="G11" s="280"/>
      <c r="H11" s="280"/>
      <c r="I11" s="280"/>
      <c r="J11" s="280"/>
      <c r="K11" s="280"/>
      <c r="L11" s="280"/>
      <c r="M11" s="280"/>
      <c r="N11" s="280"/>
      <c r="O11" s="280"/>
      <c r="P11" s="280"/>
      <c r="Q11" s="280"/>
      <c r="R11" s="281"/>
    </row>
    <row r="12" spans="1:20" s="98" customFormat="1" ht="5.25" customHeight="1">
      <c r="B12" s="282"/>
      <c r="C12" s="283"/>
      <c r="D12" s="283"/>
      <c r="E12" s="283"/>
      <c r="F12" s="283"/>
      <c r="G12" s="283"/>
      <c r="H12" s="283"/>
      <c r="I12" s="283"/>
      <c r="J12" s="283"/>
      <c r="K12" s="283"/>
      <c r="L12" s="283"/>
      <c r="M12" s="283"/>
      <c r="N12" s="283"/>
      <c r="O12" s="283"/>
      <c r="P12" s="283"/>
      <c r="Q12" s="283"/>
      <c r="R12" s="284"/>
    </row>
    <row r="13" spans="1:20" s="98" customFormat="1" ht="27" customHeight="1">
      <c r="B13" s="285" t="s">
        <v>140</v>
      </c>
      <c r="C13" s="286"/>
      <c r="D13" s="286"/>
      <c r="E13" s="286"/>
      <c r="F13" s="286"/>
      <c r="G13" s="286"/>
      <c r="H13" s="287" t="s">
        <v>141</v>
      </c>
      <c r="I13" s="288"/>
      <c r="J13" s="289"/>
      <c r="K13" s="288" t="s">
        <v>142</v>
      </c>
      <c r="L13" s="288"/>
      <c r="M13" s="288"/>
      <c r="N13" s="288"/>
      <c r="O13" s="288"/>
      <c r="P13" s="288"/>
      <c r="Q13" s="288"/>
      <c r="R13" s="290"/>
    </row>
    <row r="14" spans="1:20" s="98" customFormat="1" ht="12" customHeight="1">
      <c r="B14" s="291" t="s">
        <v>143</v>
      </c>
      <c r="C14" s="292"/>
      <c r="D14" s="292"/>
      <c r="E14" s="293"/>
      <c r="F14" s="294" t="str">
        <f>PHONETIC(F15)</f>
        <v/>
      </c>
      <c r="G14" s="295"/>
      <c r="H14" s="295"/>
      <c r="I14" s="295"/>
      <c r="J14" s="295"/>
      <c r="K14" s="295"/>
      <c r="L14" s="295"/>
      <c r="M14" s="295"/>
      <c r="N14" s="295"/>
      <c r="O14" s="295"/>
      <c r="P14" s="295"/>
      <c r="Q14" s="295"/>
      <c r="R14" s="296"/>
    </row>
    <row r="15" spans="1:20" s="98" customFormat="1" ht="21.75" customHeight="1">
      <c r="B15" s="282" t="s">
        <v>144</v>
      </c>
      <c r="C15" s="283"/>
      <c r="D15" s="283"/>
      <c r="E15" s="297"/>
      <c r="F15" s="298"/>
      <c r="G15" s="299"/>
      <c r="H15" s="299"/>
      <c r="I15" s="299"/>
      <c r="J15" s="299"/>
      <c r="K15" s="299"/>
      <c r="L15" s="299"/>
      <c r="M15" s="299"/>
      <c r="N15" s="299"/>
      <c r="O15" s="299"/>
      <c r="P15" s="299"/>
      <c r="Q15" s="299"/>
      <c r="R15" s="300"/>
    </row>
    <row r="16" spans="1:20" s="98" customFormat="1" ht="26.25" customHeight="1">
      <c r="B16" s="285" t="s">
        <v>145</v>
      </c>
      <c r="C16" s="286"/>
      <c r="D16" s="286"/>
      <c r="E16" s="301"/>
      <c r="F16" s="302"/>
      <c r="G16" s="303"/>
      <c r="H16" s="303"/>
      <c r="I16" s="303"/>
      <c r="J16" s="303"/>
      <c r="K16" s="303"/>
      <c r="L16" s="303"/>
      <c r="M16" s="303"/>
      <c r="N16" s="303"/>
      <c r="O16" s="303"/>
      <c r="P16" s="303"/>
      <c r="Q16" s="303"/>
      <c r="R16" s="304"/>
    </row>
    <row r="17" spans="2:18" ht="33" customHeight="1">
      <c r="B17" s="109" t="s">
        <v>146</v>
      </c>
      <c r="C17" s="305"/>
      <c r="D17" s="306"/>
      <c r="E17" s="307"/>
      <c r="F17" s="110"/>
      <c r="G17" s="111" t="s">
        <v>147</v>
      </c>
      <c r="H17" s="308" t="s">
        <v>148</v>
      </c>
      <c r="I17" s="311" t="s">
        <v>149</v>
      </c>
      <c r="J17" s="286"/>
      <c r="K17" s="312"/>
      <c r="L17" s="312"/>
      <c r="M17" s="312"/>
      <c r="N17" s="312"/>
      <c r="O17" s="312"/>
      <c r="P17" s="312"/>
      <c r="Q17" s="312"/>
      <c r="R17" s="112" t="s">
        <v>150</v>
      </c>
    </row>
    <row r="18" spans="2:18" ht="12" customHeight="1">
      <c r="B18" s="313" t="s">
        <v>143</v>
      </c>
      <c r="C18" s="314"/>
      <c r="D18" s="314"/>
      <c r="E18" s="315"/>
      <c r="F18" s="316" t="s">
        <v>151</v>
      </c>
      <c r="G18" s="317"/>
      <c r="H18" s="309"/>
      <c r="I18" s="319" t="s">
        <v>152</v>
      </c>
      <c r="J18" s="320"/>
      <c r="K18" s="323"/>
      <c r="L18" s="325" t="s">
        <v>133</v>
      </c>
      <c r="M18" s="323"/>
      <c r="N18" s="325" t="s">
        <v>134</v>
      </c>
      <c r="O18" s="323"/>
      <c r="P18" s="326" t="s">
        <v>153</v>
      </c>
      <c r="Q18" s="326"/>
      <c r="R18" s="327"/>
    </row>
    <row r="19" spans="2:18" ht="23.25" customHeight="1">
      <c r="B19" s="282" t="s">
        <v>154</v>
      </c>
      <c r="C19" s="283"/>
      <c r="D19" s="283"/>
      <c r="E19" s="330"/>
      <c r="F19" s="318"/>
      <c r="G19" s="297"/>
      <c r="H19" s="310"/>
      <c r="I19" s="321"/>
      <c r="J19" s="322"/>
      <c r="K19" s="324"/>
      <c r="L19" s="283"/>
      <c r="M19" s="324"/>
      <c r="N19" s="283"/>
      <c r="O19" s="324"/>
      <c r="P19" s="328"/>
      <c r="Q19" s="328"/>
      <c r="R19" s="329"/>
    </row>
    <row r="20" spans="2:18" ht="12" customHeight="1">
      <c r="B20" s="331" t="str">
        <f>PHONETIC(B21)</f>
        <v/>
      </c>
      <c r="C20" s="332"/>
      <c r="D20" s="332"/>
      <c r="E20" s="333"/>
      <c r="F20" s="334"/>
      <c r="G20" s="335"/>
      <c r="H20" s="338" t="s">
        <v>15</v>
      </c>
      <c r="I20" s="339"/>
      <c r="J20" s="339"/>
      <c r="K20" s="339"/>
      <c r="L20" s="339"/>
      <c r="M20" s="339"/>
      <c r="N20" s="339"/>
      <c r="O20" s="339"/>
      <c r="P20" s="339"/>
      <c r="Q20" s="339"/>
      <c r="R20" s="340"/>
    </row>
    <row r="21" spans="2:18" ht="23.25" customHeight="1">
      <c r="B21" s="343"/>
      <c r="C21" s="344"/>
      <c r="D21" s="344"/>
      <c r="E21" s="345"/>
      <c r="F21" s="346"/>
      <c r="G21" s="347"/>
      <c r="H21" s="341"/>
      <c r="I21" s="258"/>
      <c r="J21" s="258"/>
      <c r="K21" s="258"/>
      <c r="L21" s="258"/>
      <c r="M21" s="258"/>
      <c r="N21" s="258"/>
      <c r="O21" s="258"/>
      <c r="P21" s="258"/>
      <c r="Q21" s="258"/>
      <c r="R21" s="342"/>
    </row>
    <row r="22" spans="2:18" ht="12" customHeight="1">
      <c r="B22" s="331" t="str">
        <f>PHONETIC(B23)</f>
        <v/>
      </c>
      <c r="C22" s="332"/>
      <c r="D22" s="332"/>
      <c r="E22" s="333"/>
      <c r="F22" s="334"/>
      <c r="G22" s="335"/>
      <c r="H22" s="348" t="s">
        <v>155</v>
      </c>
      <c r="I22" s="349"/>
      <c r="J22" s="349"/>
      <c r="K22" s="349"/>
      <c r="L22" s="349"/>
      <c r="M22" s="349"/>
      <c r="N22" s="349"/>
      <c r="O22" s="349"/>
      <c r="P22" s="349"/>
      <c r="Q22" s="349"/>
      <c r="R22" s="350"/>
    </row>
    <row r="23" spans="2:18" ht="23.25" customHeight="1">
      <c r="B23" s="343"/>
      <c r="C23" s="344"/>
      <c r="D23" s="344"/>
      <c r="E23" s="345"/>
      <c r="F23" s="346"/>
      <c r="G23" s="347"/>
      <c r="H23" s="351"/>
      <c r="I23" s="352"/>
      <c r="J23" s="352"/>
      <c r="K23" s="352"/>
      <c r="L23" s="352"/>
      <c r="M23" s="352"/>
      <c r="N23" s="352"/>
      <c r="O23" s="352"/>
      <c r="P23" s="352"/>
      <c r="Q23" s="352"/>
      <c r="R23" s="353"/>
    </row>
    <row r="24" spans="2:18" ht="12" customHeight="1">
      <c r="B24" s="331" t="str">
        <f>PHONETIC(B25)</f>
        <v/>
      </c>
      <c r="C24" s="332"/>
      <c r="D24" s="332"/>
      <c r="E24" s="333"/>
      <c r="F24" s="334"/>
      <c r="G24" s="335"/>
      <c r="H24" s="357"/>
      <c r="I24" s="263"/>
      <c r="J24" s="263"/>
      <c r="K24" s="263"/>
      <c r="L24" s="263"/>
      <c r="M24" s="263"/>
      <c r="N24" s="263"/>
      <c r="O24" s="263"/>
      <c r="P24" s="263"/>
      <c r="Q24" s="263"/>
      <c r="R24" s="358"/>
    </row>
    <row r="25" spans="2:18" ht="23.25" customHeight="1">
      <c r="B25" s="343"/>
      <c r="C25" s="344"/>
      <c r="D25" s="344"/>
      <c r="E25" s="345"/>
      <c r="F25" s="346"/>
      <c r="G25" s="347"/>
      <c r="H25" s="357"/>
      <c r="I25" s="263"/>
      <c r="J25" s="263"/>
      <c r="K25" s="263"/>
      <c r="L25" s="263"/>
      <c r="M25" s="263"/>
      <c r="N25" s="263"/>
      <c r="O25" s="263"/>
      <c r="P25" s="263"/>
      <c r="Q25" s="263"/>
      <c r="R25" s="358"/>
    </row>
    <row r="26" spans="2:18" ht="12" customHeight="1">
      <c r="B26" s="331" t="str">
        <f>PHONETIC(B27)</f>
        <v/>
      </c>
      <c r="C26" s="332"/>
      <c r="D26" s="332"/>
      <c r="E26" s="333"/>
      <c r="F26" s="334"/>
      <c r="G26" s="335"/>
      <c r="H26" s="357"/>
      <c r="I26" s="263"/>
      <c r="J26" s="263"/>
      <c r="K26" s="263"/>
      <c r="L26" s="263"/>
      <c r="M26" s="263"/>
      <c r="N26" s="263"/>
      <c r="O26" s="263"/>
      <c r="P26" s="263"/>
      <c r="Q26" s="263"/>
      <c r="R26" s="358"/>
    </row>
    <row r="27" spans="2:18" ht="23.25" customHeight="1">
      <c r="B27" s="343"/>
      <c r="C27" s="344"/>
      <c r="D27" s="344"/>
      <c r="E27" s="345"/>
      <c r="F27" s="346"/>
      <c r="G27" s="347"/>
      <c r="H27" s="357"/>
      <c r="I27" s="263"/>
      <c r="J27" s="263"/>
      <c r="K27" s="263"/>
      <c r="L27" s="263"/>
      <c r="M27" s="263"/>
      <c r="N27" s="263"/>
      <c r="O27" s="263"/>
      <c r="P27" s="263"/>
      <c r="Q27" s="263"/>
      <c r="R27" s="358"/>
    </row>
    <row r="28" spans="2:18" ht="12" customHeight="1">
      <c r="B28" s="331" t="str">
        <f>PHONETIC(B29)</f>
        <v/>
      </c>
      <c r="C28" s="332"/>
      <c r="D28" s="332"/>
      <c r="E28" s="333"/>
      <c r="F28" s="334"/>
      <c r="G28" s="335"/>
      <c r="H28" s="357"/>
      <c r="I28" s="263"/>
      <c r="J28" s="263"/>
      <c r="K28" s="263"/>
      <c r="L28" s="263"/>
      <c r="M28" s="263"/>
      <c r="N28" s="263"/>
      <c r="O28" s="263"/>
      <c r="P28" s="263"/>
      <c r="Q28" s="263"/>
      <c r="R28" s="358"/>
    </row>
    <row r="29" spans="2:18" ht="23.25" customHeight="1">
      <c r="B29" s="343"/>
      <c r="C29" s="344"/>
      <c r="D29" s="344"/>
      <c r="E29" s="345"/>
      <c r="F29" s="346"/>
      <c r="G29" s="347"/>
      <c r="H29" s="357"/>
      <c r="I29" s="263"/>
      <c r="J29" s="263"/>
      <c r="K29" s="263"/>
      <c r="L29" s="263"/>
      <c r="M29" s="263"/>
      <c r="N29" s="263"/>
      <c r="O29" s="263"/>
      <c r="P29" s="263"/>
      <c r="Q29" s="263"/>
      <c r="R29" s="358"/>
    </row>
    <row r="30" spans="2:18" ht="12" customHeight="1">
      <c r="B30" s="331" t="str">
        <f>PHONETIC(B31)</f>
        <v/>
      </c>
      <c r="C30" s="332"/>
      <c r="D30" s="332"/>
      <c r="E30" s="333"/>
      <c r="F30" s="334"/>
      <c r="G30" s="335"/>
      <c r="H30" s="357"/>
      <c r="I30" s="263"/>
      <c r="J30" s="263"/>
      <c r="K30" s="263"/>
      <c r="L30" s="263"/>
      <c r="M30" s="263"/>
      <c r="N30" s="263"/>
      <c r="O30" s="263"/>
      <c r="P30" s="263"/>
      <c r="Q30" s="263"/>
      <c r="R30" s="358"/>
    </row>
    <row r="31" spans="2:18" ht="23.25" customHeight="1">
      <c r="B31" s="343"/>
      <c r="C31" s="344"/>
      <c r="D31" s="344"/>
      <c r="E31" s="345"/>
      <c r="F31" s="346"/>
      <c r="G31" s="347"/>
      <c r="H31" s="357"/>
      <c r="I31" s="263"/>
      <c r="J31" s="263"/>
      <c r="K31" s="263"/>
      <c r="L31" s="263"/>
      <c r="M31" s="263"/>
      <c r="N31" s="263"/>
      <c r="O31" s="263"/>
      <c r="P31" s="263"/>
      <c r="Q31" s="263"/>
      <c r="R31" s="358"/>
    </row>
    <row r="32" spans="2:18" ht="12" customHeight="1">
      <c r="B32" s="331" t="str">
        <f>PHONETIC(B33)</f>
        <v/>
      </c>
      <c r="C32" s="332"/>
      <c r="D32" s="332"/>
      <c r="E32" s="333"/>
      <c r="F32" s="334"/>
      <c r="G32" s="335"/>
      <c r="H32" s="357"/>
      <c r="I32" s="263"/>
      <c r="J32" s="263"/>
      <c r="K32" s="263"/>
      <c r="L32" s="263"/>
      <c r="M32" s="263"/>
      <c r="N32" s="263"/>
      <c r="O32" s="263"/>
      <c r="P32" s="263"/>
      <c r="Q32" s="263"/>
      <c r="R32" s="358"/>
    </row>
    <row r="33" spans="2:18" ht="23.25" customHeight="1">
      <c r="B33" s="343"/>
      <c r="C33" s="344"/>
      <c r="D33" s="344"/>
      <c r="E33" s="345"/>
      <c r="F33" s="346"/>
      <c r="G33" s="347"/>
      <c r="H33" s="357"/>
      <c r="I33" s="263"/>
      <c r="J33" s="263"/>
      <c r="K33" s="263"/>
      <c r="L33" s="263"/>
      <c r="M33" s="263"/>
      <c r="N33" s="263"/>
      <c r="O33" s="263"/>
      <c r="P33" s="263"/>
      <c r="Q33" s="263"/>
      <c r="R33" s="358"/>
    </row>
    <row r="34" spans="2:18" ht="12" customHeight="1">
      <c r="B34" s="331" t="str">
        <f>PHONETIC(B35)</f>
        <v/>
      </c>
      <c r="C34" s="332"/>
      <c r="D34" s="332"/>
      <c r="E34" s="333"/>
      <c r="F34" s="334"/>
      <c r="G34" s="335"/>
      <c r="H34" s="357"/>
      <c r="I34" s="263"/>
      <c r="J34" s="263"/>
      <c r="K34" s="263"/>
      <c r="L34" s="263"/>
      <c r="M34" s="263"/>
      <c r="N34" s="263"/>
      <c r="O34" s="263"/>
      <c r="P34" s="263"/>
      <c r="Q34" s="263"/>
      <c r="R34" s="358"/>
    </row>
    <row r="35" spans="2:18" ht="23.25" customHeight="1" thickBot="1">
      <c r="B35" s="354"/>
      <c r="C35" s="355"/>
      <c r="D35" s="355"/>
      <c r="E35" s="356"/>
      <c r="F35" s="336"/>
      <c r="G35" s="337"/>
      <c r="H35" s="359"/>
      <c r="I35" s="360"/>
      <c r="J35" s="360"/>
      <c r="K35" s="360"/>
      <c r="L35" s="360"/>
      <c r="M35" s="360"/>
      <c r="N35" s="360"/>
      <c r="O35" s="360"/>
      <c r="P35" s="360"/>
      <c r="Q35" s="360"/>
      <c r="R35" s="361"/>
    </row>
    <row r="36" spans="2:18">
      <c r="B36" s="113" t="s">
        <v>156</v>
      </c>
      <c r="C36" s="114"/>
      <c r="D36" s="114"/>
      <c r="E36" s="114"/>
      <c r="F36" s="114"/>
    </row>
    <row r="37" spans="2:18">
      <c r="B37" s="113" t="s">
        <v>157</v>
      </c>
      <c r="C37" s="114"/>
      <c r="D37" s="114"/>
      <c r="E37" s="114"/>
      <c r="F37" s="114"/>
      <c r="K37" s="115"/>
    </row>
    <row r="38" spans="2:18">
      <c r="B38" s="113" t="s">
        <v>158</v>
      </c>
      <c r="C38" s="114"/>
      <c r="D38" s="114"/>
      <c r="E38" s="114"/>
      <c r="F38" s="114"/>
      <c r="K38" s="115"/>
    </row>
    <row r="39" spans="2:18">
      <c r="B39" s="113" t="s">
        <v>159</v>
      </c>
      <c r="C39" s="114"/>
      <c r="D39" s="114"/>
      <c r="E39" s="114"/>
      <c r="F39" s="114"/>
      <c r="K39" s="115"/>
    </row>
    <row r="54" spans="2:6">
      <c r="B54" s="116"/>
      <c r="C54" s="116"/>
      <c r="D54" s="116"/>
      <c r="E54" s="116"/>
      <c r="F54" s="116"/>
    </row>
  </sheetData>
  <sheetProtection selectLockedCells="1"/>
  <mergeCells count="73">
    <mergeCell ref="B30:E30"/>
    <mergeCell ref="F30:G31"/>
    <mergeCell ref="B31:E31"/>
    <mergeCell ref="B32:E32"/>
    <mergeCell ref="F32:G33"/>
    <mergeCell ref="B33:E33"/>
    <mergeCell ref="F26:G27"/>
    <mergeCell ref="B27:E27"/>
    <mergeCell ref="B28:E28"/>
    <mergeCell ref="F28:G29"/>
    <mergeCell ref="B29:E29"/>
    <mergeCell ref="B34:E34"/>
    <mergeCell ref="F34:G35"/>
    <mergeCell ref="H20:R21"/>
    <mergeCell ref="B21:E21"/>
    <mergeCell ref="B22:E22"/>
    <mergeCell ref="F22:G23"/>
    <mergeCell ref="H22:R23"/>
    <mergeCell ref="B23:E23"/>
    <mergeCell ref="B20:E20"/>
    <mergeCell ref="F20:G21"/>
    <mergeCell ref="B35:E35"/>
    <mergeCell ref="B24:E24"/>
    <mergeCell ref="F24:G25"/>
    <mergeCell ref="H24:R35"/>
    <mergeCell ref="B25:E25"/>
    <mergeCell ref="B26:E26"/>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B14:E14"/>
    <mergeCell ref="F14:R14"/>
    <mergeCell ref="B15:E15"/>
    <mergeCell ref="F15:R15"/>
    <mergeCell ref="B16:E16"/>
    <mergeCell ref="F16:R16"/>
    <mergeCell ref="B11:E11"/>
    <mergeCell ref="F11:H11"/>
    <mergeCell ref="I11:R11"/>
    <mergeCell ref="B12:R12"/>
    <mergeCell ref="B13:G13"/>
    <mergeCell ref="H13:J13"/>
    <mergeCell ref="K13:R13"/>
    <mergeCell ref="B7:R7"/>
    <mergeCell ref="B8:G10"/>
    <mergeCell ref="I8:J8"/>
    <mergeCell ref="Q8:R8"/>
    <mergeCell ref="I9:R9"/>
    <mergeCell ref="I10:Q10"/>
    <mergeCell ref="B4:C4"/>
    <mergeCell ref="D4:E4"/>
    <mergeCell ref="F4:R4"/>
    <mergeCell ref="B5:R5"/>
    <mergeCell ref="B6:C6"/>
    <mergeCell ref="D6:E6"/>
    <mergeCell ref="I6:J6"/>
    <mergeCell ref="B1:G1"/>
    <mergeCell ref="H1:R1"/>
    <mergeCell ref="B2:N2"/>
    <mergeCell ref="O2:P3"/>
    <mergeCell ref="Q2:R3"/>
    <mergeCell ref="B3:N3"/>
  </mergeCells>
  <phoneticPr fontId="20" type="Hiragana"/>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B00B-EEC8-43A6-9778-E4EC62DA69B0}">
  <sheetPr>
    <pageSetUpPr fitToPage="1"/>
  </sheetPr>
  <dimension ref="A3:B30"/>
  <sheetViews>
    <sheetView view="pageBreakPreview" zoomScaleNormal="85" zoomScaleSheetLayoutView="100" workbookViewId="0">
      <selection activeCell="B19" sqref="B19"/>
    </sheetView>
  </sheetViews>
  <sheetFormatPr defaultColWidth="9" defaultRowHeight="13" customHeight="1"/>
  <cols>
    <col min="1" max="1" width="0.7265625" style="186" customWidth="1"/>
    <col min="2" max="2" width="84.7265625" style="186" customWidth="1"/>
    <col min="3" max="3" width="9" style="186" customWidth="1"/>
    <col min="4" max="16384" width="9" style="186"/>
  </cols>
  <sheetData>
    <row r="3" spans="1:2" ht="31.5" customHeight="1">
      <c r="B3" s="187" t="s">
        <v>237</v>
      </c>
    </row>
    <row r="4" spans="1:2" ht="13" customHeight="1">
      <c r="B4" s="188" t="s">
        <v>238</v>
      </c>
    </row>
    <row r="6" spans="1:2" ht="13" customHeight="1">
      <c r="B6" s="186" t="s">
        <v>239</v>
      </c>
    </row>
    <row r="7" spans="1:2" ht="13" customHeight="1">
      <c r="B7" s="186" t="s">
        <v>240</v>
      </c>
    </row>
    <row r="9" spans="1:2" ht="13" customHeight="1">
      <c r="B9" s="186" t="s">
        <v>241</v>
      </c>
    </row>
    <row r="16" spans="1:2" ht="13" customHeight="1">
      <c r="A16" s="189"/>
      <c r="B16" s="190"/>
    </row>
    <row r="17" spans="1:2" ht="13" customHeight="1">
      <c r="A17" s="189"/>
      <c r="B17" s="190"/>
    </row>
    <row r="18" spans="1:2" ht="13" customHeight="1">
      <c r="B18" s="190"/>
    </row>
    <row r="19" spans="1:2" ht="13" customHeight="1">
      <c r="B19" s="190"/>
    </row>
    <row r="20" spans="1:2" ht="13" customHeight="1">
      <c r="B20" s="190"/>
    </row>
    <row r="21" spans="1:2" ht="13" customHeight="1">
      <c r="B21" s="190"/>
    </row>
    <row r="22" spans="1:2" ht="13" customHeight="1">
      <c r="B22" s="190"/>
    </row>
    <row r="23" spans="1:2" ht="13" customHeight="1">
      <c r="B23" s="190"/>
    </row>
    <row r="24" spans="1:2" ht="13" customHeight="1">
      <c r="B24" s="190"/>
    </row>
    <row r="25" spans="1:2" ht="13" customHeight="1">
      <c r="B25" s="190"/>
    </row>
    <row r="26" spans="1:2" ht="13" customHeight="1">
      <c r="B26" s="190"/>
    </row>
    <row r="27" spans="1:2" ht="13" customHeight="1">
      <c r="B27" s="190"/>
    </row>
    <row r="28" spans="1:2" ht="13" customHeight="1">
      <c r="B28" s="190"/>
    </row>
    <row r="29" spans="1:2" ht="13" customHeight="1">
      <c r="B29" s="190"/>
    </row>
    <row r="30" spans="1:2" ht="13" customHeight="1">
      <c r="B30" s="190"/>
    </row>
  </sheetData>
  <phoneticPr fontId="20"/>
  <printOptions horizontalCentered="1"/>
  <pageMargins left="0.78740157480314965" right="0.27559055118110237" top="0.59055118110236227" bottom="0.78740157480314965" header="0.51181102362204722" footer="0.51181102362204722"/>
  <pageSetup paperSize="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0FB7-CB6E-4801-8F2E-0434DFF46212}">
  <dimension ref="A1:CC81"/>
  <sheetViews>
    <sheetView showZeros="0" view="pageBreakPreview" zoomScaleNormal="100" zoomScaleSheetLayoutView="100" workbookViewId="0">
      <selection activeCell="C6" sqref="C6:D6"/>
    </sheetView>
  </sheetViews>
  <sheetFormatPr defaultColWidth="8.7265625" defaultRowHeight="13"/>
  <cols>
    <col min="1" max="1" width="1.7265625" style="192" customWidth="1"/>
    <col min="2" max="2" width="13.26953125" style="192" customWidth="1"/>
    <col min="3" max="4" width="7.08984375" style="192" customWidth="1"/>
    <col min="5" max="5" width="13.6328125" style="192" customWidth="1"/>
    <col min="6" max="7" width="7.08984375" style="192" customWidth="1"/>
    <col min="8" max="8" width="13.6328125" style="192" customWidth="1"/>
    <col min="9" max="10" width="7.08984375" style="192" customWidth="1"/>
    <col min="11" max="11" width="13.6328125" style="192" customWidth="1"/>
    <col min="12" max="12" width="34.6328125" style="192" customWidth="1"/>
    <col min="13" max="13" width="4.453125" style="192" customWidth="1"/>
    <col min="14" max="16384" width="8.7265625" style="192"/>
  </cols>
  <sheetData>
    <row r="1" spans="1:81" s="186" customFormat="1" ht="23.25" customHeight="1" thickTop="1">
      <c r="A1" s="189"/>
      <c r="B1" s="646" t="s">
        <v>242</v>
      </c>
      <c r="C1" s="646"/>
      <c r="D1" s="646"/>
      <c r="E1" s="646"/>
      <c r="F1" s="646"/>
      <c r="G1" s="669" t="s">
        <v>217</v>
      </c>
      <c r="H1" s="670"/>
      <c r="I1" s="670"/>
      <c r="J1" s="670"/>
      <c r="K1" s="670"/>
      <c r="L1" s="191"/>
      <c r="M1" s="191"/>
      <c r="N1" s="642" t="str">
        <f>IF((COUNTIF(M1:M53,"NG"))=0,"印刷ＯＫ","印刷ＮＧ")</f>
        <v>印刷ＯＫ</v>
      </c>
      <c r="O1" s="643"/>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row>
    <row r="2" spans="1:81" s="186" customFormat="1" ht="21" customHeight="1" thickBot="1">
      <c r="B2" s="646" t="s">
        <v>243</v>
      </c>
      <c r="C2" s="646"/>
      <c r="D2" s="646"/>
      <c r="E2" s="646"/>
      <c r="F2" s="646"/>
      <c r="G2" s="646"/>
      <c r="H2" s="646"/>
      <c r="I2" s="646"/>
      <c r="J2" s="646"/>
      <c r="K2" s="646"/>
      <c r="L2" s="191"/>
      <c r="M2" s="191"/>
      <c r="N2" s="644"/>
      <c r="O2" s="645"/>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row>
    <row r="3" spans="1:81" ht="39" customHeight="1" thickTop="1" thickBot="1">
      <c r="B3" s="647" t="s">
        <v>244</v>
      </c>
      <c r="C3" s="647"/>
      <c r="D3" s="647"/>
      <c r="E3" s="647"/>
      <c r="F3" s="647"/>
      <c r="G3" s="647"/>
      <c r="H3" s="647"/>
      <c r="I3" s="647"/>
      <c r="J3" s="647"/>
      <c r="K3" s="647"/>
      <c r="L3" s="180"/>
      <c r="M3" s="180"/>
      <c r="N3" s="180"/>
      <c r="O3" s="180"/>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row>
    <row r="4" spans="1:81" ht="21" customHeight="1">
      <c r="B4" s="648" t="s">
        <v>245</v>
      </c>
      <c r="C4" s="650" t="s">
        <v>246</v>
      </c>
      <c r="D4" s="651"/>
      <c r="E4" s="651"/>
      <c r="F4" s="651"/>
      <c r="G4" s="651"/>
      <c r="H4" s="652"/>
      <c r="I4" s="653" t="s">
        <v>247</v>
      </c>
      <c r="J4" s="654"/>
      <c r="K4" s="655" t="s">
        <v>181</v>
      </c>
      <c r="L4" s="180"/>
      <c r="M4" s="180"/>
      <c r="N4" s="180"/>
      <c r="O4" s="180"/>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row>
    <row r="5" spans="1:81" ht="21" customHeight="1">
      <c r="B5" s="649"/>
      <c r="C5" s="657" t="s">
        <v>248</v>
      </c>
      <c r="D5" s="658"/>
      <c r="E5" s="194" t="s">
        <v>249</v>
      </c>
      <c r="F5" s="657" t="s">
        <v>250</v>
      </c>
      <c r="G5" s="658"/>
      <c r="H5" s="194" t="s">
        <v>181</v>
      </c>
      <c r="I5" s="659" t="s">
        <v>251</v>
      </c>
      <c r="J5" s="660"/>
      <c r="K5" s="656"/>
      <c r="L5" s="180"/>
      <c r="M5" s="180"/>
      <c r="N5" s="180"/>
      <c r="O5" s="180"/>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row>
    <row r="6" spans="1:81" ht="65.25" customHeight="1">
      <c r="B6" s="195" t="s">
        <v>252</v>
      </c>
      <c r="C6" s="661"/>
      <c r="D6" s="662"/>
      <c r="E6" s="196"/>
      <c r="F6" s="663"/>
      <c r="G6" s="664"/>
      <c r="H6" s="197">
        <f>SUM(C6:G6)</f>
        <v>0</v>
      </c>
      <c r="I6" s="663"/>
      <c r="J6" s="664"/>
      <c r="K6" s="198">
        <f>SUM(H6,I6)</f>
        <v>0</v>
      </c>
      <c r="L6" s="180"/>
      <c r="M6" s="180"/>
      <c r="N6" s="180"/>
      <c r="O6" s="180"/>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row>
    <row r="7" spans="1:81" ht="66" customHeight="1" thickBot="1">
      <c r="B7" s="199" t="s">
        <v>253</v>
      </c>
      <c r="C7" s="665"/>
      <c r="D7" s="666"/>
      <c r="E7" s="200"/>
      <c r="F7" s="667"/>
      <c r="G7" s="668"/>
      <c r="H7" s="201">
        <f>SUM(C7:G7)</f>
        <v>0</v>
      </c>
      <c r="I7" s="667"/>
      <c r="J7" s="668"/>
      <c r="K7" s="202">
        <f>SUM(H7,I7)</f>
        <v>0</v>
      </c>
      <c r="L7" s="180"/>
      <c r="M7" s="180"/>
      <c r="N7" s="180"/>
      <c r="O7" s="180"/>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row>
    <row r="8" spans="1:81">
      <c r="B8" s="671"/>
      <c r="C8" s="671"/>
      <c r="D8" s="671"/>
      <c r="E8" s="671"/>
      <c r="F8" s="671"/>
      <c r="G8" s="671"/>
      <c r="H8" s="671"/>
      <c r="I8" s="671"/>
      <c r="J8" s="671"/>
      <c r="K8" s="671"/>
      <c r="L8" s="180"/>
      <c r="M8" s="180"/>
      <c r="N8" s="180"/>
      <c r="O8" s="180"/>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row>
    <row r="9" spans="1:81">
      <c r="B9" s="672" t="s">
        <v>156</v>
      </c>
      <c r="C9" s="672"/>
      <c r="D9" s="672"/>
      <c r="E9" s="672"/>
      <c r="F9" s="672"/>
      <c r="G9" s="672"/>
      <c r="H9" s="672"/>
      <c r="I9" s="672"/>
      <c r="J9" s="672"/>
      <c r="K9" s="672"/>
      <c r="L9" s="180"/>
      <c r="M9" s="180"/>
      <c r="N9" s="180"/>
      <c r="O9" s="180"/>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row>
    <row r="10" spans="1:81" ht="20.25" customHeight="1">
      <c r="B10" s="673" t="s">
        <v>254</v>
      </c>
      <c r="C10" s="673"/>
      <c r="D10" s="673"/>
      <c r="E10" s="673"/>
      <c r="F10" s="673"/>
      <c r="G10" s="673"/>
      <c r="H10" s="673"/>
      <c r="I10" s="673"/>
      <c r="J10" s="673"/>
      <c r="K10" s="673"/>
      <c r="L10" s="180"/>
      <c r="M10" s="180"/>
      <c r="N10" s="180"/>
      <c r="O10" s="180"/>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row>
    <row r="11" spans="1:81" ht="15" customHeight="1">
      <c r="B11" s="671"/>
      <c r="C11" s="671"/>
      <c r="D11" s="671"/>
      <c r="E11" s="671"/>
      <c r="F11" s="671"/>
      <c r="G11" s="671"/>
      <c r="H11" s="671"/>
      <c r="I11" s="671"/>
      <c r="J11" s="671"/>
      <c r="K11" s="671"/>
      <c r="L11" s="180"/>
      <c r="M11" s="180"/>
      <c r="N11" s="180"/>
      <c r="O11" s="180"/>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row>
    <row r="12" spans="1:81" ht="39" customHeight="1" thickBot="1">
      <c r="B12" s="674" t="s">
        <v>255</v>
      </c>
      <c r="C12" s="674"/>
      <c r="D12" s="674"/>
      <c r="E12" s="674"/>
      <c r="F12" s="674"/>
      <c r="G12" s="674"/>
      <c r="H12" s="674"/>
      <c r="I12" s="674"/>
      <c r="J12" s="674"/>
      <c r="K12" s="674"/>
      <c r="L12" s="180"/>
      <c r="M12" s="180"/>
      <c r="N12" s="180"/>
      <c r="O12" s="180"/>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row>
    <row r="13" spans="1:81" ht="26.25" customHeight="1">
      <c r="B13" s="675" t="s">
        <v>256</v>
      </c>
      <c r="C13" s="676"/>
      <c r="D13" s="676" t="s">
        <v>257</v>
      </c>
      <c r="E13" s="676"/>
      <c r="F13" s="676"/>
      <c r="G13" s="676" t="s">
        <v>258</v>
      </c>
      <c r="H13" s="676"/>
      <c r="I13" s="676"/>
      <c r="J13" s="676" t="s">
        <v>181</v>
      </c>
      <c r="K13" s="677"/>
      <c r="L13" s="180"/>
      <c r="M13" s="180"/>
      <c r="N13" s="180"/>
      <c r="O13" s="180"/>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row>
    <row r="14" spans="1:81" ht="15" customHeight="1">
      <c r="B14" s="678"/>
      <c r="C14" s="679"/>
      <c r="D14" s="680"/>
      <c r="E14" s="681"/>
      <c r="F14" s="682"/>
      <c r="G14" s="680"/>
      <c r="H14" s="681"/>
      <c r="I14" s="682"/>
      <c r="J14" s="685">
        <f t="shared" ref="J14:J49" si="0">SUM(B14:I14)</f>
        <v>0</v>
      </c>
      <c r="K14" s="686"/>
      <c r="L14" s="180"/>
      <c r="M14" s="180"/>
      <c r="N14" s="180"/>
      <c r="O14" s="180"/>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row>
    <row r="15" spans="1:81" ht="15" customHeight="1">
      <c r="B15" s="678"/>
      <c r="C15" s="679"/>
      <c r="D15" s="680"/>
      <c r="E15" s="681"/>
      <c r="F15" s="682"/>
      <c r="G15" s="680"/>
      <c r="H15" s="681"/>
      <c r="I15" s="682"/>
      <c r="J15" s="683">
        <f t="shared" si="0"/>
        <v>0</v>
      </c>
      <c r="K15" s="684"/>
      <c r="L15" s="180"/>
      <c r="M15" s="180"/>
      <c r="N15" s="180"/>
      <c r="O15" s="180"/>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row>
    <row r="16" spans="1:81" ht="15" customHeight="1">
      <c r="B16" s="678"/>
      <c r="C16" s="679"/>
      <c r="D16" s="680"/>
      <c r="E16" s="681"/>
      <c r="F16" s="682"/>
      <c r="G16" s="680"/>
      <c r="H16" s="681"/>
      <c r="I16" s="682"/>
      <c r="J16" s="683">
        <f t="shared" si="0"/>
        <v>0</v>
      </c>
      <c r="K16" s="684"/>
      <c r="L16" s="180"/>
      <c r="M16" s="180"/>
      <c r="N16" s="180"/>
      <c r="O16" s="180"/>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row>
    <row r="17" spans="2:81" ht="15" customHeight="1">
      <c r="B17" s="678"/>
      <c r="C17" s="679"/>
      <c r="D17" s="680"/>
      <c r="E17" s="681"/>
      <c r="F17" s="682"/>
      <c r="G17" s="680"/>
      <c r="H17" s="681"/>
      <c r="I17" s="682"/>
      <c r="J17" s="683">
        <f t="shared" si="0"/>
        <v>0</v>
      </c>
      <c r="K17" s="684"/>
      <c r="L17" s="180"/>
      <c r="M17" s="180"/>
      <c r="N17" s="180"/>
      <c r="O17" s="180"/>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row>
    <row r="18" spans="2:81" ht="15" customHeight="1">
      <c r="B18" s="678"/>
      <c r="C18" s="679"/>
      <c r="D18" s="680"/>
      <c r="E18" s="681"/>
      <c r="F18" s="682"/>
      <c r="G18" s="680"/>
      <c r="H18" s="681"/>
      <c r="I18" s="682"/>
      <c r="J18" s="683">
        <f t="shared" si="0"/>
        <v>0</v>
      </c>
      <c r="K18" s="684"/>
      <c r="L18" s="180"/>
      <c r="M18" s="180"/>
      <c r="N18" s="180"/>
      <c r="O18" s="180"/>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row>
    <row r="19" spans="2:81" ht="15" customHeight="1">
      <c r="B19" s="678"/>
      <c r="C19" s="679"/>
      <c r="D19" s="680"/>
      <c r="E19" s="681"/>
      <c r="F19" s="682"/>
      <c r="G19" s="680"/>
      <c r="H19" s="681"/>
      <c r="I19" s="682"/>
      <c r="J19" s="683">
        <f t="shared" si="0"/>
        <v>0</v>
      </c>
      <c r="K19" s="684"/>
      <c r="L19" s="180"/>
      <c r="M19" s="180"/>
      <c r="N19" s="180"/>
      <c r="O19" s="180"/>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row>
    <row r="20" spans="2:81" ht="15" customHeight="1">
      <c r="B20" s="678"/>
      <c r="C20" s="679"/>
      <c r="D20" s="680"/>
      <c r="E20" s="681"/>
      <c r="F20" s="682"/>
      <c r="G20" s="680"/>
      <c r="H20" s="681"/>
      <c r="I20" s="682"/>
      <c r="J20" s="683">
        <f t="shared" si="0"/>
        <v>0</v>
      </c>
      <c r="K20" s="684"/>
      <c r="L20" s="180"/>
      <c r="M20" s="180"/>
      <c r="N20" s="180"/>
      <c r="O20" s="180"/>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row>
    <row r="21" spans="2:81" ht="15" customHeight="1">
      <c r="B21" s="678"/>
      <c r="C21" s="679"/>
      <c r="D21" s="680"/>
      <c r="E21" s="681"/>
      <c r="F21" s="682"/>
      <c r="G21" s="680"/>
      <c r="H21" s="681"/>
      <c r="I21" s="682"/>
      <c r="J21" s="683">
        <f t="shared" si="0"/>
        <v>0</v>
      </c>
      <c r="K21" s="684"/>
      <c r="L21" s="180"/>
      <c r="M21" s="180"/>
      <c r="N21" s="180"/>
      <c r="O21" s="180"/>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row>
    <row r="22" spans="2:81" ht="15" customHeight="1">
      <c r="B22" s="678"/>
      <c r="C22" s="679"/>
      <c r="D22" s="680"/>
      <c r="E22" s="681"/>
      <c r="F22" s="682"/>
      <c r="G22" s="680"/>
      <c r="H22" s="681"/>
      <c r="I22" s="682"/>
      <c r="J22" s="683">
        <f t="shared" si="0"/>
        <v>0</v>
      </c>
      <c r="K22" s="684"/>
      <c r="L22" s="180"/>
      <c r="M22" s="180"/>
      <c r="N22" s="180"/>
      <c r="O22" s="180"/>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row>
    <row r="23" spans="2:81" ht="15" customHeight="1">
      <c r="B23" s="678"/>
      <c r="C23" s="679"/>
      <c r="D23" s="680"/>
      <c r="E23" s="681"/>
      <c r="F23" s="682"/>
      <c r="G23" s="680"/>
      <c r="H23" s="681"/>
      <c r="I23" s="682"/>
      <c r="J23" s="683">
        <f t="shared" si="0"/>
        <v>0</v>
      </c>
      <c r="K23" s="684"/>
      <c r="L23" s="180"/>
      <c r="M23" s="180"/>
      <c r="N23" s="180"/>
      <c r="O23" s="180"/>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c r="BZ23" s="193"/>
      <c r="CA23" s="193"/>
      <c r="CB23" s="193"/>
      <c r="CC23" s="193"/>
    </row>
    <row r="24" spans="2:81" ht="15" customHeight="1">
      <c r="B24" s="678"/>
      <c r="C24" s="679"/>
      <c r="D24" s="680"/>
      <c r="E24" s="681"/>
      <c r="F24" s="682"/>
      <c r="G24" s="680"/>
      <c r="H24" s="681"/>
      <c r="I24" s="682"/>
      <c r="J24" s="683">
        <f t="shared" si="0"/>
        <v>0</v>
      </c>
      <c r="K24" s="684"/>
      <c r="L24" s="180"/>
      <c r="M24" s="180"/>
      <c r="N24" s="180"/>
      <c r="O24" s="180"/>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row>
    <row r="25" spans="2:81" ht="15" customHeight="1">
      <c r="B25" s="678"/>
      <c r="C25" s="679"/>
      <c r="D25" s="680"/>
      <c r="E25" s="681"/>
      <c r="F25" s="682"/>
      <c r="G25" s="680"/>
      <c r="H25" s="681"/>
      <c r="I25" s="682"/>
      <c r="J25" s="683">
        <f t="shared" si="0"/>
        <v>0</v>
      </c>
      <c r="K25" s="684"/>
      <c r="L25" s="180"/>
      <c r="M25" s="180"/>
      <c r="N25" s="180"/>
      <c r="O25" s="180"/>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row>
    <row r="26" spans="2:81" ht="15" customHeight="1">
      <c r="B26" s="678"/>
      <c r="C26" s="679"/>
      <c r="D26" s="680"/>
      <c r="E26" s="681"/>
      <c r="F26" s="682"/>
      <c r="G26" s="680"/>
      <c r="H26" s="681"/>
      <c r="I26" s="682"/>
      <c r="J26" s="683">
        <f t="shared" si="0"/>
        <v>0</v>
      </c>
      <c r="K26" s="684"/>
      <c r="L26" s="180"/>
      <c r="M26" s="180"/>
      <c r="N26" s="180"/>
      <c r="O26" s="180"/>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row>
    <row r="27" spans="2:81" ht="15" customHeight="1">
      <c r="B27" s="678"/>
      <c r="C27" s="679"/>
      <c r="D27" s="680"/>
      <c r="E27" s="681"/>
      <c r="F27" s="682"/>
      <c r="G27" s="680"/>
      <c r="H27" s="681"/>
      <c r="I27" s="682"/>
      <c r="J27" s="683">
        <f t="shared" si="0"/>
        <v>0</v>
      </c>
      <c r="K27" s="684"/>
      <c r="L27" s="180"/>
      <c r="M27" s="180"/>
      <c r="N27" s="180"/>
      <c r="O27" s="180"/>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row>
    <row r="28" spans="2:81" ht="15" customHeight="1">
      <c r="B28" s="678"/>
      <c r="C28" s="679"/>
      <c r="D28" s="680"/>
      <c r="E28" s="681"/>
      <c r="F28" s="682"/>
      <c r="G28" s="680"/>
      <c r="H28" s="681"/>
      <c r="I28" s="682"/>
      <c r="J28" s="683">
        <f t="shared" si="0"/>
        <v>0</v>
      </c>
      <c r="K28" s="684"/>
      <c r="L28" s="180"/>
      <c r="M28" s="180"/>
      <c r="N28" s="180"/>
      <c r="O28" s="180"/>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row>
    <row r="29" spans="2:81" ht="15" customHeight="1">
      <c r="B29" s="678"/>
      <c r="C29" s="679"/>
      <c r="D29" s="680"/>
      <c r="E29" s="681"/>
      <c r="F29" s="682"/>
      <c r="G29" s="680"/>
      <c r="H29" s="681"/>
      <c r="I29" s="682"/>
      <c r="J29" s="683">
        <f t="shared" si="0"/>
        <v>0</v>
      </c>
      <c r="K29" s="684"/>
      <c r="L29" s="180"/>
      <c r="M29" s="180"/>
      <c r="N29" s="180"/>
      <c r="O29" s="180"/>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row>
    <row r="30" spans="2:81" ht="15" customHeight="1">
      <c r="B30" s="678"/>
      <c r="C30" s="679"/>
      <c r="D30" s="680"/>
      <c r="E30" s="681"/>
      <c r="F30" s="682"/>
      <c r="G30" s="680"/>
      <c r="H30" s="681"/>
      <c r="I30" s="682"/>
      <c r="J30" s="683">
        <f t="shared" si="0"/>
        <v>0</v>
      </c>
      <c r="K30" s="684"/>
      <c r="L30" s="180"/>
      <c r="M30" s="180"/>
      <c r="N30" s="180"/>
      <c r="O30" s="180"/>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row>
    <row r="31" spans="2:81" ht="15" customHeight="1">
      <c r="B31" s="678"/>
      <c r="C31" s="679"/>
      <c r="D31" s="680"/>
      <c r="E31" s="681"/>
      <c r="F31" s="682"/>
      <c r="G31" s="680"/>
      <c r="H31" s="681"/>
      <c r="I31" s="682"/>
      <c r="J31" s="683">
        <f t="shared" si="0"/>
        <v>0</v>
      </c>
      <c r="K31" s="684"/>
      <c r="L31" s="180"/>
      <c r="M31" s="180"/>
      <c r="N31" s="180"/>
      <c r="O31" s="180"/>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row>
    <row r="32" spans="2:81" ht="15" customHeight="1">
      <c r="B32" s="678"/>
      <c r="C32" s="679"/>
      <c r="D32" s="680"/>
      <c r="E32" s="681"/>
      <c r="F32" s="682"/>
      <c r="G32" s="680"/>
      <c r="H32" s="681"/>
      <c r="I32" s="682"/>
      <c r="J32" s="683">
        <f t="shared" si="0"/>
        <v>0</v>
      </c>
      <c r="K32" s="684"/>
      <c r="L32" s="180"/>
      <c r="M32" s="180"/>
      <c r="N32" s="180"/>
      <c r="O32" s="180"/>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row>
    <row r="33" spans="2:81" ht="15" customHeight="1">
      <c r="B33" s="678"/>
      <c r="C33" s="679"/>
      <c r="D33" s="680"/>
      <c r="E33" s="681"/>
      <c r="F33" s="682"/>
      <c r="G33" s="680"/>
      <c r="H33" s="681"/>
      <c r="I33" s="682"/>
      <c r="J33" s="683">
        <f t="shared" si="0"/>
        <v>0</v>
      </c>
      <c r="K33" s="684"/>
      <c r="L33" s="180"/>
      <c r="M33" s="180"/>
      <c r="N33" s="180"/>
      <c r="O33" s="180"/>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row>
    <row r="34" spans="2:81" ht="15" customHeight="1">
      <c r="B34" s="678"/>
      <c r="C34" s="679"/>
      <c r="D34" s="680"/>
      <c r="E34" s="681"/>
      <c r="F34" s="682"/>
      <c r="G34" s="680"/>
      <c r="H34" s="681"/>
      <c r="I34" s="682"/>
      <c r="J34" s="683">
        <f t="shared" si="0"/>
        <v>0</v>
      </c>
      <c r="K34" s="684"/>
      <c r="L34" s="180"/>
      <c r="M34" s="180"/>
      <c r="N34" s="180"/>
      <c r="O34" s="180"/>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3"/>
      <c r="CB34" s="193"/>
      <c r="CC34" s="193"/>
    </row>
    <row r="35" spans="2:81" ht="15" customHeight="1">
      <c r="B35" s="678"/>
      <c r="C35" s="679"/>
      <c r="D35" s="680"/>
      <c r="E35" s="681"/>
      <c r="F35" s="682"/>
      <c r="G35" s="680"/>
      <c r="H35" s="681"/>
      <c r="I35" s="682"/>
      <c r="J35" s="683">
        <f t="shared" si="0"/>
        <v>0</v>
      </c>
      <c r="K35" s="684"/>
      <c r="L35" s="180"/>
      <c r="M35" s="180"/>
      <c r="N35" s="180"/>
      <c r="O35" s="180"/>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c r="BZ35" s="193"/>
      <c r="CA35" s="193"/>
      <c r="CB35" s="193"/>
      <c r="CC35" s="193"/>
    </row>
    <row r="36" spans="2:81" ht="15" customHeight="1">
      <c r="B36" s="678"/>
      <c r="C36" s="679"/>
      <c r="D36" s="680"/>
      <c r="E36" s="681"/>
      <c r="F36" s="682"/>
      <c r="G36" s="680"/>
      <c r="H36" s="681"/>
      <c r="I36" s="682"/>
      <c r="J36" s="683">
        <f t="shared" si="0"/>
        <v>0</v>
      </c>
      <c r="K36" s="684"/>
      <c r="L36" s="180"/>
      <c r="M36" s="180"/>
      <c r="N36" s="180"/>
      <c r="O36" s="180"/>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3"/>
      <c r="CB36" s="193"/>
      <c r="CC36" s="193"/>
    </row>
    <row r="37" spans="2:81" ht="15" customHeight="1">
      <c r="B37" s="678"/>
      <c r="C37" s="679"/>
      <c r="D37" s="680"/>
      <c r="E37" s="681"/>
      <c r="F37" s="682"/>
      <c r="G37" s="680"/>
      <c r="H37" s="681"/>
      <c r="I37" s="682"/>
      <c r="J37" s="683">
        <f t="shared" si="0"/>
        <v>0</v>
      </c>
      <c r="K37" s="684"/>
      <c r="L37" s="180"/>
      <c r="M37" s="180"/>
      <c r="N37" s="180"/>
      <c r="O37" s="180"/>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193"/>
      <c r="CA37" s="193"/>
      <c r="CB37" s="193"/>
      <c r="CC37" s="193"/>
    </row>
    <row r="38" spans="2:81" ht="15" customHeight="1">
      <c r="B38" s="678"/>
      <c r="C38" s="679"/>
      <c r="D38" s="680"/>
      <c r="E38" s="681"/>
      <c r="F38" s="682"/>
      <c r="G38" s="680"/>
      <c r="H38" s="681"/>
      <c r="I38" s="682"/>
      <c r="J38" s="683">
        <f t="shared" si="0"/>
        <v>0</v>
      </c>
      <c r="K38" s="684"/>
      <c r="L38" s="180"/>
      <c r="M38" s="180"/>
      <c r="N38" s="180"/>
      <c r="O38" s="180"/>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c r="BZ38" s="193"/>
      <c r="CA38" s="193"/>
      <c r="CB38" s="193"/>
      <c r="CC38" s="193"/>
    </row>
    <row r="39" spans="2:81" ht="15" customHeight="1">
      <c r="B39" s="678"/>
      <c r="C39" s="679"/>
      <c r="D39" s="680"/>
      <c r="E39" s="681"/>
      <c r="F39" s="682"/>
      <c r="G39" s="680"/>
      <c r="H39" s="681"/>
      <c r="I39" s="682"/>
      <c r="J39" s="683">
        <f t="shared" si="0"/>
        <v>0</v>
      </c>
      <c r="K39" s="684"/>
      <c r="L39" s="180"/>
      <c r="M39" s="180"/>
      <c r="N39" s="180"/>
      <c r="O39" s="180"/>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row>
    <row r="40" spans="2:81" ht="15" customHeight="1">
      <c r="B40" s="678"/>
      <c r="C40" s="679"/>
      <c r="D40" s="680"/>
      <c r="E40" s="681"/>
      <c r="F40" s="682"/>
      <c r="G40" s="680"/>
      <c r="H40" s="681"/>
      <c r="I40" s="682"/>
      <c r="J40" s="683">
        <f t="shared" si="0"/>
        <v>0</v>
      </c>
      <c r="K40" s="684"/>
      <c r="L40" s="180"/>
      <c r="M40" s="180"/>
      <c r="N40" s="180"/>
      <c r="O40" s="180"/>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c r="BZ40" s="193"/>
      <c r="CA40" s="193"/>
      <c r="CB40" s="193"/>
      <c r="CC40" s="193"/>
    </row>
    <row r="41" spans="2:81" ht="15" customHeight="1">
      <c r="B41" s="678"/>
      <c r="C41" s="679"/>
      <c r="D41" s="680"/>
      <c r="E41" s="681"/>
      <c r="F41" s="682"/>
      <c r="G41" s="680"/>
      <c r="H41" s="681"/>
      <c r="I41" s="682"/>
      <c r="J41" s="683">
        <f t="shared" si="0"/>
        <v>0</v>
      </c>
      <c r="K41" s="684"/>
      <c r="L41" s="180"/>
      <c r="M41" s="180"/>
      <c r="N41" s="180"/>
      <c r="O41" s="180"/>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c r="BZ41" s="193"/>
      <c r="CA41" s="193"/>
      <c r="CB41" s="193"/>
      <c r="CC41" s="193"/>
    </row>
    <row r="42" spans="2:81" ht="15" customHeight="1">
      <c r="B42" s="678"/>
      <c r="C42" s="679"/>
      <c r="D42" s="680"/>
      <c r="E42" s="681"/>
      <c r="F42" s="682"/>
      <c r="G42" s="680"/>
      <c r="H42" s="681"/>
      <c r="I42" s="682"/>
      <c r="J42" s="683">
        <f t="shared" si="0"/>
        <v>0</v>
      </c>
      <c r="K42" s="684"/>
      <c r="L42" s="180"/>
      <c r="M42" s="180"/>
      <c r="N42" s="180"/>
      <c r="O42" s="180"/>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c r="BZ42" s="193"/>
      <c r="CA42" s="193"/>
      <c r="CB42" s="193"/>
      <c r="CC42" s="193"/>
    </row>
    <row r="43" spans="2:81" ht="15" customHeight="1">
      <c r="B43" s="678"/>
      <c r="C43" s="679"/>
      <c r="D43" s="680"/>
      <c r="E43" s="681"/>
      <c r="F43" s="682"/>
      <c r="G43" s="680"/>
      <c r="H43" s="681"/>
      <c r="I43" s="682"/>
      <c r="J43" s="683">
        <f t="shared" si="0"/>
        <v>0</v>
      </c>
      <c r="K43" s="684"/>
      <c r="L43" s="180"/>
      <c r="M43" s="180"/>
      <c r="N43" s="180"/>
      <c r="O43" s="180"/>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row>
    <row r="44" spans="2:81" ht="15" customHeight="1">
      <c r="B44" s="678"/>
      <c r="C44" s="679"/>
      <c r="D44" s="680"/>
      <c r="E44" s="681"/>
      <c r="F44" s="682"/>
      <c r="G44" s="680"/>
      <c r="H44" s="681"/>
      <c r="I44" s="682"/>
      <c r="J44" s="683">
        <f t="shared" si="0"/>
        <v>0</v>
      </c>
      <c r="K44" s="684"/>
      <c r="L44" s="180"/>
      <c r="M44" s="180"/>
      <c r="N44" s="180"/>
      <c r="O44" s="180"/>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c r="BZ44" s="193"/>
      <c r="CA44" s="193"/>
      <c r="CB44" s="193"/>
      <c r="CC44" s="193"/>
    </row>
    <row r="45" spans="2:81" ht="15" customHeight="1">
      <c r="B45" s="678"/>
      <c r="C45" s="679"/>
      <c r="D45" s="680"/>
      <c r="E45" s="681"/>
      <c r="F45" s="682"/>
      <c r="G45" s="680"/>
      <c r="H45" s="681"/>
      <c r="I45" s="682"/>
      <c r="J45" s="683">
        <f t="shared" si="0"/>
        <v>0</v>
      </c>
      <c r="K45" s="684"/>
      <c r="L45" s="180"/>
      <c r="M45" s="180"/>
      <c r="N45" s="180"/>
      <c r="O45" s="180"/>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c r="BV45" s="193"/>
      <c r="BW45" s="193"/>
      <c r="BX45" s="193"/>
      <c r="BY45" s="193"/>
      <c r="BZ45" s="193"/>
      <c r="CA45" s="193"/>
      <c r="CB45" s="193"/>
      <c r="CC45" s="193"/>
    </row>
    <row r="46" spans="2:81" ht="15" customHeight="1">
      <c r="B46" s="678"/>
      <c r="C46" s="679"/>
      <c r="D46" s="680"/>
      <c r="E46" s="681"/>
      <c r="F46" s="682"/>
      <c r="G46" s="680"/>
      <c r="H46" s="681"/>
      <c r="I46" s="682"/>
      <c r="J46" s="683">
        <f t="shared" si="0"/>
        <v>0</v>
      </c>
      <c r="K46" s="684"/>
      <c r="L46" s="180"/>
      <c r="M46" s="180"/>
      <c r="N46" s="180"/>
      <c r="O46" s="180"/>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3"/>
      <c r="BW46" s="193"/>
      <c r="BX46" s="193"/>
      <c r="BY46" s="193"/>
      <c r="BZ46" s="193"/>
      <c r="CA46" s="193"/>
      <c r="CB46" s="193"/>
      <c r="CC46" s="193"/>
    </row>
    <row r="47" spans="2:81" ht="15" customHeight="1">
      <c r="B47" s="678"/>
      <c r="C47" s="679"/>
      <c r="D47" s="680"/>
      <c r="E47" s="681"/>
      <c r="F47" s="682"/>
      <c r="G47" s="680"/>
      <c r="H47" s="681"/>
      <c r="I47" s="682"/>
      <c r="J47" s="683">
        <f t="shared" si="0"/>
        <v>0</v>
      </c>
      <c r="K47" s="684"/>
      <c r="L47" s="180"/>
      <c r="M47" s="180"/>
      <c r="N47" s="180"/>
      <c r="O47" s="180"/>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c r="BX47" s="193"/>
      <c r="BY47" s="193"/>
      <c r="BZ47" s="193"/>
      <c r="CA47" s="193"/>
      <c r="CB47" s="193"/>
      <c r="CC47" s="193"/>
    </row>
    <row r="48" spans="2:81" ht="15" customHeight="1">
      <c r="B48" s="678"/>
      <c r="C48" s="679"/>
      <c r="D48" s="680"/>
      <c r="E48" s="681"/>
      <c r="F48" s="682"/>
      <c r="G48" s="680"/>
      <c r="H48" s="681"/>
      <c r="I48" s="682"/>
      <c r="J48" s="683">
        <f t="shared" si="0"/>
        <v>0</v>
      </c>
      <c r="K48" s="684"/>
      <c r="L48" s="180"/>
      <c r="M48" s="180"/>
      <c r="N48" s="180"/>
      <c r="O48" s="180"/>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c r="BZ48" s="193"/>
      <c r="CA48" s="193"/>
      <c r="CB48" s="193"/>
      <c r="CC48" s="193"/>
    </row>
    <row r="49" spans="2:81" ht="15" customHeight="1">
      <c r="B49" s="678"/>
      <c r="C49" s="679"/>
      <c r="D49" s="680"/>
      <c r="E49" s="681"/>
      <c r="F49" s="682"/>
      <c r="G49" s="680"/>
      <c r="H49" s="681"/>
      <c r="I49" s="682"/>
      <c r="J49" s="683">
        <f t="shared" si="0"/>
        <v>0</v>
      </c>
      <c r="K49" s="684"/>
      <c r="L49" s="180"/>
      <c r="M49" s="203" t="str">
        <f>IF(AND(0&lt;=(P50-N50),(P50-N50)&lt;=0,P50&lt;&gt;""),"OK","NG")</f>
        <v>OK</v>
      </c>
      <c r="N49" s="694" t="s">
        <v>259</v>
      </c>
      <c r="O49" s="695"/>
      <c r="P49" s="696" t="s">
        <v>260</v>
      </c>
      <c r="Q49" s="697"/>
      <c r="R49" s="193"/>
      <c r="S49" s="204" t="s">
        <v>261</v>
      </c>
      <c r="T49" s="205"/>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c r="BZ49" s="193"/>
      <c r="CA49" s="193"/>
      <c r="CB49" s="193"/>
      <c r="CC49" s="193"/>
    </row>
    <row r="50" spans="2:81" ht="26.25" customHeight="1" thickBot="1">
      <c r="B50" s="698" t="s">
        <v>181</v>
      </c>
      <c r="C50" s="699"/>
      <c r="D50" s="700">
        <f>SUM(D14:F49)</f>
        <v>0</v>
      </c>
      <c r="E50" s="701"/>
      <c r="F50" s="702"/>
      <c r="G50" s="700">
        <f>SUM(G14:I49)</f>
        <v>0</v>
      </c>
      <c r="H50" s="701"/>
      <c r="I50" s="702"/>
      <c r="J50" s="700">
        <f>SUM(J14:K49)</f>
        <v>0</v>
      </c>
      <c r="K50" s="703"/>
      <c r="L50" s="180"/>
      <c r="M50" s="203" t="str">
        <f>IF(AND(0&lt;=(P53-N53),(P53-N53)&lt;=0,P53&lt;&gt;""),"OK","NG")</f>
        <v>OK</v>
      </c>
      <c r="N50" s="704">
        <f>C6+C7</f>
        <v>0</v>
      </c>
      <c r="O50" s="705"/>
      <c r="P50" s="704">
        <f>D50</f>
        <v>0</v>
      </c>
      <c r="Q50" s="705"/>
      <c r="R50" s="193"/>
      <c r="S50" s="205">
        <f>COUNTBLANK(C6:G7:I6:J7)</f>
        <v>14</v>
      </c>
      <c r="T50" s="205">
        <v>14</v>
      </c>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c r="BZ50" s="193"/>
      <c r="CA50" s="193"/>
      <c r="CB50" s="193"/>
      <c r="CC50" s="193"/>
    </row>
    <row r="51" spans="2:81" ht="21" customHeight="1">
      <c r="B51" s="180"/>
      <c r="C51" s="180"/>
      <c r="D51" s="180"/>
      <c r="E51" s="180"/>
      <c r="F51" s="180"/>
      <c r="G51" s="180"/>
      <c r="H51" s="180"/>
      <c r="I51" s="180"/>
      <c r="J51" s="180"/>
      <c r="K51" s="180"/>
      <c r="L51" s="180"/>
      <c r="M51" s="203"/>
      <c r="N51" s="206"/>
      <c r="O51" s="206"/>
      <c r="P51" s="207"/>
      <c r="Q51" s="207"/>
      <c r="R51" s="193"/>
      <c r="S51" s="205">
        <f>COUNTBLANK(B14:I49)</f>
        <v>288</v>
      </c>
      <c r="T51" s="205">
        <v>288</v>
      </c>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3"/>
      <c r="BZ51" s="193"/>
      <c r="CA51" s="193"/>
      <c r="CB51" s="193"/>
      <c r="CC51" s="193"/>
    </row>
    <row r="52" spans="2:81" ht="21" customHeight="1">
      <c r="B52" s="687"/>
      <c r="C52" s="687"/>
      <c r="D52" s="687"/>
      <c r="E52" s="687"/>
      <c r="F52" s="687"/>
      <c r="G52" s="687"/>
      <c r="H52" s="687"/>
      <c r="I52" s="687"/>
      <c r="J52" s="687"/>
      <c r="K52" s="687"/>
      <c r="L52" s="180"/>
      <c r="M52" s="203"/>
      <c r="N52" s="688" t="s">
        <v>262</v>
      </c>
      <c r="O52" s="689"/>
      <c r="P52" s="690" t="s">
        <v>263</v>
      </c>
      <c r="Q52" s="691"/>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c r="BZ52" s="193"/>
      <c r="CA52" s="193"/>
      <c r="CB52" s="193"/>
      <c r="CC52" s="193"/>
    </row>
    <row r="53" spans="2:81" ht="21" customHeight="1">
      <c r="B53" s="180"/>
      <c r="C53" s="180"/>
      <c r="D53" s="180"/>
      <c r="E53" s="180"/>
      <c r="F53" s="180"/>
      <c r="G53" s="180"/>
      <c r="H53" s="180"/>
      <c r="I53" s="180"/>
      <c r="J53" s="180"/>
      <c r="K53" s="180"/>
      <c r="L53" s="180"/>
      <c r="M53" s="180"/>
      <c r="N53" s="692">
        <f>E6+E7</f>
        <v>0</v>
      </c>
      <c r="O53" s="693"/>
      <c r="P53" s="692">
        <f>G50</f>
        <v>0</v>
      </c>
      <c r="Q53" s="6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3"/>
      <c r="CA53" s="193"/>
      <c r="CB53" s="193"/>
      <c r="CC53" s="193"/>
    </row>
    <row r="54" spans="2:81">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193"/>
    </row>
    <row r="55" spans="2:81">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c r="BZ55" s="193"/>
      <c r="CA55" s="193"/>
      <c r="CB55" s="193"/>
      <c r="CC55" s="193"/>
    </row>
    <row r="56" spans="2:81">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c r="BZ56" s="193"/>
      <c r="CA56" s="193"/>
      <c r="CB56" s="193"/>
      <c r="CC56" s="193"/>
    </row>
    <row r="57" spans="2:81">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c r="BZ57" s="193"/>
      <c r="CA57" s="193"/>
      <c r="CB57" s="193"/>
      <c r="CC57" s="193"/>
    </row>
    <row r="58" spans="2:81">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c r="BZ58" s="193"/>
      <c r="CA58" s="193"/>
      <c r="CB58" s="193"/>
      <c r="CC58" s="193"/>
    </row>
    <row r="59" spans="2:81">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193"/>
      <c r="CB59" s="193"/>
      <c r="CC59" s="193"/>
    </row>
    <row r="60" spans="2:81">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193"/>
      <c r="CB60" s="193"/>
      <c r="CC60" s="193"/>
    </row>
    <row r="61" spans="2:81">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c r="BX61" s="193"/>
      <c r="BY61" s="193"/>
      <c r="BZ61" s="193"/>
      <c r="CA61" s="193"/>
      <c r="CB61" s="193"/>
      <c r="CC61" s="193"/>
    </row>
    <row r="62" spans="2:81">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3"/>
      <c r="BR62" s="193"/>
      <c r="BS62" s="193"/>
      <c r="BT62" s="193"/>
      <c r="BU62" s="193"/>
      <c r="BV62" s="193"/>
      <c r="BW62" s="193"/>
      <c r="BX62" s="193"/>
      <c r="BY62" s="193"/>
      <c r="BZ62" s="193"/>
      <c r="CA62" s="193"/>
      <c r="CB62" s="193"/>
      <c r="CC62" s="193"/>
    </row>
    <row r="63" spans="2:81">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c r="BX63" s="193"/>
      <c r="BY63" s="193"/>
      <c r="BZ63" s="193"/>
      <c r="CA63" s="193"/>
      <c r="CB63" s="193"/>
      <c r="CC63" s="193"/>
    </row>
    <row r="64" spans="2:81">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3"/>
      <c r="BX64" s="193"/>
      <c r="BY64" s="193"/>
      <c r="BZ64" s="193"/>
      <c r="CA64" s="193"/>
      <c r="CB64" s="193"/>
      <c r="CC64" s="193"/>
    </row>
    <row r="65" spans="2:81">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c r="BZ65" s="193"/>
      <c r="CA65" s="193"/>
      <c r="CB65" s="193"/>
      <c r="CC65" s="193"/>
    </row>
    <row r="66" spans="2:81">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c r="BZ66" s="193"/>
      <c r="CA66" s="193"/>
      <c r="CB66" s="193"/>
      <c r="CC66" s="193"/>
    </row>
    <row r="67" spans="2:81">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c r="BV67" s="193"/>
      <c r="BW67" s="193"/>
      <c r="BX67" s="193"/>
      <c r="BY67" s="193"/>
      <c r="BZ67" s="193"/>
      <c r="CA67" s="193"/>
      <c r="CB67" s="193"/>
      <c r="CC67" s="193"/>
    </row>
    <row r="68" spans="2:81">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c r="BZ68" s="193"/>
      <c r="CA68" s="193"/>
      <c r="CB68" s="193"/>
      <c r="CC68" s="193"/>
    </row>
    <row r="69" spans="2:81">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c r="BZ69" s="193"/>
      <c r="CA69" s="193"/>
      <c r="CB69" s="193"/>
      <c r="CC69" s="193"/>
    </row>
    <row r="70" spans="2:81">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c r="BV70" s="193"/>
      <c r="BW70" s="193"/>
      <c r="BX70" s="193"/>
      <c r="BY70" s="193"/>
      <c r="BZ70" s="193"/>
      <c r="CA70" s="193"/>
      <c r="CB70" s="193"/>
      <c r="CC70" s="193"/>
    </row>
    <row r="71" spans="2:81">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c r="BV71" s="193"/>
      <c r="BW71" s="193"/>
      <c r="BX71" s="193"/>
      <c r="BY71" s="193"/>
      <c r="BZ71" s="193"/>
      <c r="CA71" s="193"/>
      <c r="CB71" s="193"/>
      <c r="CC71" s="193"/>
    </row>
    <row r="72" spans="2:81">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c r="BZ72" s="193"/>
      <c r="CA72" s="193"/>
      <c r="CB72" s="193"/>
      <c r="CC72" s="193"/>
    </row>
    <row r="73" spans="2:81">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93"/>
      <c r="BV73" s="193"/>
      <c r="BW73" s="193"/>
      <c r="BX73" s="193"/>
      <c r="BY73" s="193"/>
      <c r="BZ73" s="193"/>
      <c r="CA73" s="193"/>
      <c r="CB73" s="193"/>
      <c r="CC73" s="193"/>
    </row>
    <row r="74" spans="2:81">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c r="BZ74" s="193"/>
      <c r="CA74" s="193"/>
      <c r="CB74" s="193"/>
      <c r="CC74" s="193"/>
    </row>
    <row r="75" spans="2:81">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c r="BZ75" s="193"/>
      <c r="CA75" s="193"/>
      <c r="CB75" s="193"/>
      <c r="CC75" s="193"/>
    </row>
    <row r="76" spans="2:81">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c r="BZ76" s="193"/>
      <c r="CA76" s="193"/>
      <c r="CB76" s="193"/>
      <c r="CC76" s="193"/>
    </row>
    <row r="77" spans="2:81">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c r="BV77" s="193"/>
      <c r="BW77" s="193"/>
      <c r="BX77" s="193"/>
      <c r="BY77" s="193"/>
      <c r="BZ77" s="193"/>
      <c r="CA77" s="193"/>
      <c r="CB77" s="193"/>
      <c r="CC77" s="193"/>
    </row>
    <row r="78" spans="2:81">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c r="BZ78" s="193"/>
      <c r="CA78" s="193"/>
      <c r="CB78" s="193"/>
      <c r="CC78" s="193"/>
    </row>
    <row r="79" spans="2:81">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c r="BX79" s="193"/>
      <c r="BY79" s="193"/>
      <c r="BZ79" s="193"/>
      <c r="CA79" s="193"/>
      <c r="CB79" s="193"/>
      <c r="CC79" s="193"/>
    </row>
    <row r="80" spans="2:81">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c r="BV80" s="193"/>
      <c r="BW80" s="193"/>
      <c r="BX80" s="193"/>
      <c r="BY80" s="193"/>
      <c r="BZ80" s="193"/>
      <c r="CA80" s="193"/>
      <c r="CB80" s="193"/>
      <c r="CC80" s="193"/>
    </row>
    <row r="81" spans="2:81">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c r="BV81" s="193"/>
      <c r="BW81" s="193"/>
      <c r="BX81" s="193"/>
      <c r="BY81" s="193"/>
      <c r="BZ81" s="193"/>
      <c r="CA81" s="193"/>
      <c r="CB81" s="193"/>
      <c r="CC81" s="193"/>
    </row>
  </sheetData>
  <sheetProtection formatCells="0" formatColumns="0" formatRows="0" insertColumns="0" insertRows="0" selectLockedCells="1"/>
  <mergeCells count="184">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7:C17"/>
    <mergeCell ref="D17:F17"/>
    <mergeCell ref="G17:I17"/>
    <mergeCell ref="J17:K17"/>
    <mergeCell ref="B14:C14"/>
    <mergeCell ref="D14:F14"/>
    <mergeCell ref="G14:I14"/>
    <mergeCell ref="J14:K14"/>
    <mergeCell ref="B15:C15"/>
    <mergeCell ref="D15:F15"/>
    <mergeCell ref="G15:I15"/>
    <mergeCell ref="J15:K15"/>
    <mergeCell ref="B9:K9"/>
    <mergeCell ref="B10:K10"/>
    <mergeCell ref="B11:K11"/>
    <mergeCell ref="B12:K12"/>
    <mergeCell ref="B13:C13"/>
    <mergeCell ref="D13:F13"/>
    <mergeCell ref="G13:I13"/>
    <mergeCell ref="J13:K13"/>
    <mergeCell ref="B16:C16"/>
    <mergeCell ref="D16:F16"/>
    <mergeCell ref="G16:I16"/>
    <mergeCell ref="J16:K16"/>
    <mergeCell ref="C6:D6"/>
    <mergeCell ref="F6:G6"/>
    <mergeCell ref="I6:J6"/>
    <mergeCell ref="C7:D7"/>
    <mergeCell ref="F7:G7"/>
    <mergeCell ref="I7:J7"/>
    <mergeCell ref="B1:F1"/>
    <mergeCell ref="G1:K1"/>
    <mergeCell ref="B8:K8"/>
    <mergeCell ref="N1:O2"/>
    <mergeCell ref="B2:K2"/>
    <mergeCell ref="B3:K3"/>
    <mergeCell ref="B4:B5"/>
    <mergeCell ref="C4:H4"/>
    <mergeCell ref="I4:J4"/>
    <mergeCell ref="K4:K5"/>
    <mergeCell ref="C5:D5"/>
    <mergeCell ref="F5:G5"/>
    <mergeCell ref="I5:J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89CC-B189-4AED-84B1-C2AEBABF3D2B}">
  <dimension ref="A1:Z59"/>
  <sheetViews>
    <sheetView view="pageBreakPreview" zoomScaleNormal="85" zoomScaleSheetLayoutView="100" workbookViewId="0">
      <selection activeCell="B12" sqref="B12"/>
    </sheetView>
  </sheetViews>
  <sheetFormatPr defaultColWidth="9" defaultRowHeight="13"/>
  <cols>
    <col min="1" max="1" width="0.7265625" style="210" customWidth="1"/>
    <col min="2" max="2" width="28.90625" style="210" customWidth="1"/>
    <col min="3" max="3" width="5.453125" style="210" customWidth="1"/>
    <col min="4" max="4" width="15.6328125" style="210" customWidth="1"/>
    <col min="5" max="5" width="7" style="210" customWidth="1"/>
    <col min="6" max="6" width="5.453125" style="210" bestFit="1" customWidth="1"/>
    <col min="7" max="7" width="3.6328125" style="210" customWidth="1"/>
    <col min="8" max="8" width="2.90625" style="210" customWidth="1"/>
    <col min="9" max="9" width="3.6328125" style="210" customWidth="1"/>
    <col min="10" max="10" width="2.90625" style="210" customWidth="1"/>
    <col min="11" max="11" width="3.6328125" style="210" customWidth="1"/>
    <col min="12" max="12" width="2.90625" style="210" customWidth="1"/>
    <col min="13" max="13" width="3.6328125" style="210" customWidth="1"/>
    <col min="14" max="14" width="0.7265625" style="210" customWidth="1"/>
    <col min="15" max="15" width="9" style="210" customWidth="1"/>
    <col min="16" max="16384" width="9" style="210"/>
  </cols>
  <sheetData>
    <row r="1" spans="1:26" s="186" customFormat="1" ht="23.25" customHeight="1">
      <c r="A1" s="189"/>
      <c r="B1" s="646" t="s">
        <v>242</v>
      </c>
      <c r="C1" s="646"/>
      <c r="D1" s="646"/>
      <c r="E1" s="670" t="s">
        <v>264</v>
      </c>
      <c r="F1" s="670"/>
      <c r="G1" s="670"/>
      <c r="H1" s="670"/>
      <c r="I1" s="670"/>
      <c r="J1" s="670"/>
      <c r="K1" s="670"/>
      <c r="L1" s="670"/>
      <c r="M1" s="670"/>
      <c r="N1" s="208"/>
      <c r="O1" s="208"/>
      <c r="P1" s="208"/>
      <c r="R1" s="209"/>
      <c r="S1" s="209"/>
      <c r="T1" s="209"/>
      <c r="U1" s="209"/>
      <c r="V1" s="209"/>
      <c r="W1" s="209"/>
      <c r="X1" s="209"/>
      <c r="Y1" s="209"/>
      <c r="Z1" s="209"/>
    </row>
    <row r="2" spans="1:26" s="186" customFormat="1" ht="21" customHeight="1">
      <c r="B2" s="646" t="s">
        <v>265</v>
      </c>
      <c r="C2" s="646"/>
      <c r="D2" s="646"/>
      <c r="E2" s="646"/>
      <c r="F2" s="646"/>
      <c r="G2" s="646"/>
      <c r="H2" s="646"/>
      <c r="I2" s="646"/>
      <c r="J2" s="646"/>
      <c r="K2" s="646"/>
      <c r="L2" s="646"/>
      <c r="M2" s="646"/>
      <c r="N2" s="646"/>
      <c r="O2" s="646"/>
      <c r="P2" s="646"/>
      <c r="Q2" s="646"/>
      <c r="R2" s="646"/>
      <c r="S2" s="646"/>
      <c r="T2" s="646"/>
      <c r="U2" s="646"/>
      <c r="V2" s="646"/>
      <c r="W2" s="646"/>
      <c r="X2" s="646"/>
      <c r="Y2" s="646"/>
      <c r="Z2" s="646"/>
    </row>
    <row r="3" spans="1:26" ht="87" customHeight="1">
      <c r="B3" s="707" t="s">
        <v>266</v>
      </c>
      <c r="C3" s="707"/>
      <c r="D3" s="707"/>
      <c r="E3" s="707"/>
      <c r="F3" s="707"/>
      <c r="G3" s="707"/>
      <c r="H3" s="707"/>
      <c r="I3" s="707"/>
      <c r="J3" s="707"/>
      <c r="K3" s="707"/>
      <c r="L3" s="707"/>
      <c r="M3" s="707"/>
    </row>
    <row r="4" spans="1:26" ht="30" customHeight="1">
      <c r="A4" s="211"/>
      <c r="B4" s="212" t="s">
        <v>267</v>
      </c>
      <c r="C4" s="708"/>
      <c r="D4" s="708"/>
      <c r="E4" s="708"/>
      <c r="F4" s="708"/>
      <c r="G4" s="708"/>
      <c r="H4" s="708"/>
      <c r="I4" s="708"/>
      <c r="J4" s="708"/>
      <c r="K4" s="708"/>
      <c r="L4" s="708"/>
      <c r="M4" s="708"/>
    </row>
    <row r="5" spans="1:26" ht="30" customHeight="1">
      <c r="A5" s="211"/>
      <c r="B5" s="212" t="s">
        <v>268</v>
      </c>
      <c r="C5" s="709"/>
      <c r="D5" s="709"/>
      <c r="E5" s="709"/>
      <c r="F5" s="709"/>
      <c r="G5" s="709"/>
      <c r="H5" s="709"/>
      <c r="I5" s="709"/>
      <c r="J5" s="709"/>
      <c r="K5" s="709"/>
      <c r="L5" s="709"/>
      <c r="M5" s="709"/>
    </row>
    <row r="6" spans="1:26" ht="30" customHeight="1">
      <c r="A6" s="211"/>
      <c r="B6" s="212" t="s">
        <v>269</v>
      </c>
      <c r="C6" s="710"/>
      <c r="D6" s="710"/>
      <c r="E6" s="710"/>
      <c r="F6" s="710"/>
      <c r="G6" s="710"/>
      <c r="H6" s="710"/>
      <c r="I6" s="710"/>
      <c r="J6" s="710"/>
      <c r="K6" s="710"/>
      <c r="L6" s="710"/>
      <c r="M6" s="710"/>
    </row>
    <row r="7" spans="1:26" ht="42" customHeight="1">
      <c r="B7" s="706" t="s">
        <v>306</v>
      </c>
      <c r="C7" s="706"/>
      <c r="D7" s="706"/>
      <c r="E7" s="706"/>
      <c r="F7" s="706"/>
      <c r="G7" s="706"/>
      <c r="H7" s="706"/>
      <c r="I7" s="706"/>
      <c r="J7" s="706"/>
      <c r="K7" s="706"/>
      <c r="L7" s="706"/>
      <c r="M7" s="706"/>
    </row>
    <row r="8" spans="1:26" ht="45" customHeight="1">
      <c r="B8" s="712"/>
      <c r="C8" s="712"/>
      <c r="D8" s="712"/>
      <c r="E8" s="712"/>
      <c r="F8" s="712"/>
      <c r="G8" s="712"/>
      <c r="H8" s="712"/>
      <c r="I8" s="712"/>
      <c r="J8" s="712"/>
      <c r="K8" s="712"/>
      <c r="L8" s="712"/>
      <c r="M8" s="712"/>
    </row>
    <row r="9" spans="1:26" ht="20.149999999999999" customHeight="1">
      <c r="B9" s="713"/>
      <c r="C9" s="213"/>
      <c r="D9" s="213"/>
      <c r="E9" s="214"/>
      <c r="F9" s="215" t="s">
        <v>124</v>
      </c>
      <c r="G9" s="216"/>
      <c r="H9" s="188" t="s">
        <v>133</v>
      </c>
      <c r="I9" s="216"/>
      <c r="J9" s="188" t="s">
        <v>134</v>
      </c>
      <c r="K9" s="216"/>
      <c r="L9" s="188" t="s">
        <v>135</v>
      </c>
      <c r="M9" s="211"/>
    </row>
    <row r="10" spans="1:26" ht="27.75" customHeight="1">
      <c r="B10" s="714"/>
      <c r="C10" s="186"/>
      <c r="D10" s="715" t="s">
        <v>43</v>
      </c>
      <c r="E10" s="717"/>
      <c r="F10" s="717"/>
      <c r="G10" s="717"/>
      <c r="H10" s="717"/>
      <c r="I10" s="717"/>
      <c r="J10" s="717"/>
      <c r="K10" s="717"/>
      <c r="L10" s="717"/>
      <c r="M10" s="211"/>
    </row>
    <row r="11" spans="1:26" ht="21" customHeight="1">
      <c r="B11" s="186"/>
      <c r="C11" s="217"/>
      <c r="D11" s="716"/>
      <c r="E11" s="718"/>
      <c r="F11" s="718"/>
      <c r="G11" s="718"/>
      <c r="H11" s="718"/>
      <c r="I11" s="718"/>
      <c r="J11" s="718"/>
      <c r="K11" s="718"/>
      <c r="L11" s="718"/>
      <c r="M11" s="211"/>
    </row>
    <row r="12" spans="1:26" ht="27" customHeight="1">
      <c r="B12" s="218"/>
      <c r="C12" s="219" t="s">
        <v>270</v>
      </c>
      <c r="D12" s="719"/>
      <c r="E12" s="720"/>
      <c r="F12" s="720"/>
      <c r="G12" s="720"/>
      <c r="H12" s="720"/>
      <c r="I12" s="720"/>
      <c r="J12" s="720"/>
      <c r="K12" s="720"/>
      <c r="L12" s="720"/>
      <c r="M12" s="720"/>
    </row>
    <row r="13" spans="1:26" ht="341.25" customHeight="1">
      <c r="B13" s="711"/>
      <c r="C13" s="711"/>
      <c r="D13" s="711"/>
      <c r="E13" s="711"/>
      <c r="F13" s="711"/>
      <c r="G13" s="711"/>
      <c r="H13" s="711"/>
      <c r="I13" s="711"/>
      <c r="J13" s="711"/>
      <c r="K13" s="711"/>
      <c r="L13" s="711"/>
      <c r="M13" s="711"/>
    </row>
    <row r="14" spans="1:26" ht="12.75" customHeight="1">
      <c r="B14" s="220" t="s">
        <v>183</v>
      </c>
      <c r="C14" s="220"/>
      <c r="D14" s="220"/>
    </row>
    <row r="15" spans="1:26" ht="12" customHeight="1">
      <c r="B15" s="220" t="s">
        <v>271</v>
      </c>
      <c r="C15" s="220"/>
      <c r="D15" s="220"/>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221"/>
      <c r="C53" s="221"/>
      <c r="D53" s="221"/>
    </row>
    <row r="54" spans="2:4">
      <c r="B54" s="221"/>
      <c r="C54" s="221"/>
      <c r="D54" s="221"/>
    </row>
    <row r="55" spans="2:4">
      <c r="B55" s="221"/>
      <c r="C55" s="221"/>
      <c r="D55" s="221"/>
    </row>
    <row r="56" spans="2:4">
      <c r="B56" s="222"/>
      <c r="C56" s="222"/>
      <c r="D56" s="222"/>
    </row>
    <row r="59" spans="2:4">
      <c r="B59" s="221"/>
      <c r="C59" s="221"/>
      <c r="D59" s="221"/>
    </row>
  </sheetData>
  <sheetProtection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5AA1-0FAA-4816-A569-A5CC377709C6}">
  <dimension ref="A1:N28"/>
  <sheetViews>
    <sheetView view="pageBreakPreview" zoomScale="85" zoomScaleNormal="100" zoomScaleSheetLayoutView="85" workbookViewId="0">
      <selection activeCell="F22" sqref="F22:H22"/>
    </sheetView>
  </sheetViews>
  <sheetFormatPr defaultColWidth="9" defaultRowHeight="13"/>
  <cols>
    <col min="1" max="1" width="0.7265625" style="192" customWidth="1"/>
    <col min="2" max="2" width="19.6328125" style="192" customWidth="1"/>
    <col min="3" max="3" width="7.6328125" style="192" customWidth="1"/>
    <col min="4" max="4" width="6.7265625" style="192" customWidth="1"/>
    <col min="5" max="5" width="7.6328125" style="192" customWidth="1"/>
    <col min="6" max="6" width="11.6328125" style="192" customWidth="1"/>
    <col min="7" max="7" width="4.08984375" style="192" customWidth="1"/>
    <col min="8" max="8" width="4.36328125" style="192" customWidth="1"/>
    <col min="9" max="9" width="4.08984375" style="192" customWidth="1"/>
    <col min="10" max="10" width="4.36328125" style="192" customWidth="1"/>
    <col min="11" max="11" width="4.08984375" style="192" customWidth="1"/>
    <col min="12" max="12" width="4.36328125" style="192" customWidth="1"/>
    <col min="13" max="13" width="3.08984375" style="192" customWidth="1"/>
    <col min="14" max="14" width="0.7265625" style="192" customWidth="1"/>
    <col min="15" max="15" width="9" style="192" customWidth="1"/>
    <col min="16" max="16384" width="9" style="192"/>
  </cols>
  <sheetData>
    <row r="1" spans="1:14" s="186" customFormat="1" ht="27" customHeight="1">
      <c r="A1" s="189"/>
      <c r="B1" s="646" t="s">
        <v>272</v>
      </c>
      <c r="C1" s="646"/>
      <c r="D1" s="646"/>
      <c r="E1" s="646"/>
      <c r="F1" s="721" t="s">
        <v>273</v>
      </c>
      <c r="G1" s="722"/>
      <c r="H1" s="722"/>
      <c r="I1" s="722"/>
      <c r="J1" s="722"/>
      <c r="K1" s="722"/>
      <c r="L1" s="722"/>
      <c r="M1" s="722"/>
    </row>
    <row r="2" spans="1:14" s="186" customFormat="1" ht="12">
      <c r="B2" s="723" t="s">
        <v>274</v>
      </c>
      <c r="C2" s="723"/>
      <c r="D2" s="723"/>
      <c r="E2" s="723"/>
      <c r="F2" s="723"/>
      <c r="G2" s="723"/>
      <c r="H2" s="723"/>
      <c r="I2" s="723"/>
      <c r="J2" s="723"/>
      <c r="K2" s="723"/>
      <c r="L2" s="723"/>
      <c r="M2" s="723"/>
    </row>
    <row r="3" spans="1:14" s="210" customFormat="1" ht="72" customHeight="1">
      <c r="B3" s="724" t="s">
        <v>275</v>
      </c>
      <c r="C3" s="724"/>
      <c r="D3" s="724"/>
      <c r="E3" s="724"/>
      <c r="F3" s="724"/>
      <c r="G3" s="724"/>
      <c r="H3" s="724"/>
      <c r="I3" s="724"/>
      <c r="J3" s="724"/>
      <c r="K3" s="724"/>
      <c r="L3" s="724"/>
      <c r="M3" s="724"/>
      <c r="N3" s="223"/>
    </row>
    <row r="4" spans="1:14" s="186" customFormat="1" ht="45" customHeight="1">
      <c r="B4" s="725" t="s">
        <v>276</v>
      </c>
      <c r="C4" s="725"/>
      <c r="D4" s="725"/>
      <c r="E4" s="725"/>
      <c r="F4" s="725"/>
      <c r="G4" s="725"/>
      <c r="H4" s="725"/>
      <c r="I4" s="725"/>
      <c r="J4" s="725"/>
      <c r="K4" s="725"/>
      <c r="L4" s="725"/>
      <c r="M4" s="725"/>
      <c r="N4" s="224"/>
    </row>
    <row r="5" spans="1:14" s="186" customFormat="1" ht="27.75" customHeight="1">
      <c r="B5" s="739"/>
      <c r="C5" s="739"/>
      <c r="D5" s="739"/>
      <c r="E5" s="739"/>
      <c r="F5" s="225" t="s">
        <v>124</v>
      </c>
      <c r="G5" s="216"/>
      <c r="H5" s="226" t="s">
        <v>277</v>
      </c>
      <c r="I5" s="216"/>
      <c r="J5" s="226" t="s">
        <v>278</v>
      </c>
      <c r="K5" s="216"/>
      <c r="L5" s="226" t="s">
        <v>279</v>
      </c>
      <c r="M5" s="227"/>
      <c r="N5" s="224"/>
    </row>
    <row r="6" spans="1:14" s="186" customFormat="1" ht="27.75" customHeight="1">
      <c r="B6" s="740"/>
      <c r="C6" s="740"/>
      <c r="D6" s="740"/>
      <c r="E6" s="740"/>
      <c r="F6" s="217"/>
      <c r="G6" s="717"/>
      <c r="H6" s="717"/>
      <c r="I6" s="717"/>
      <c r="J6" s="717"/>
      <c r="K6" s="717"/>
      <c r="L6" s="717"/>
      <c r="M6" s="717"/>
      <c r="N6" s="224"/>
    </row>
    <row r="7" spans="1:14" s="186" customFormat="1" ht="21" customHeight="1">
      <c r="B7" s="741"/>
      <c r="C7" s="741"/>
      <c r="D7" s="741"/>
      <c r="E7" s="741"/>
      <c r="F7" s="228" t="s">
        <v>280</v>
      </c>
      <c r="G7" s="742"/>
      <c r="H7" s="742"/>
      <c r="I7" s="742"/>
      <c r="J7" s="742"/>
      <c r="K7" s="742"/>
      <c r="L7" s="742"/>
      <c r="M7" s="229"/>
      <c r="N7" s="726"/>
    </row>
    <row r="8" spans="1:14" s="186" customFormat="1" ht="13.5" customHeight="1">
      <c r="B8" s="727"/>
      <c r="C8" s="727"/>
      <c r="D8" s="727"/>
      <c r="E8" s="727"/>
      <c r="F8" s="727"/>
      <c r="G8" s="727"/>
      <c r="H8" s="727"/>
      <c r="I8" s="727"/>
      <c r="J8" s="727"/>
      <c r="K8" s="727"/>
      <c r="L8" s="727"/>
      <c r="M8" s="727"/>
      <c r="N8" s="726"/>
    </row>
    <row r="9" spans="1:14" s="186" customFormat="1" ht="27.75" customHeight="1">
      <c r="B9" s="728"/>
      <c r="C9" s="728"/>
      <c r="D9" s="728"/>
      <c r="E9" s="729" t="s">
        <v>281</v>
      </c>
      <c r="F9" s="729"/>
      <c r="G9" s="729"/>
      <c r="H9" s="729"/>
      <c r="I9" s="729"/>
      <c r="J9" s="729"/>
      <c r="K9" s="729"/>
      <c r="L9" s="729"/>
      <c r="M9" s="729"/>
      <c r="N9" s="726"/>
    </row>
    <row r="10" spans="1:14" s="210" customFormat="1" ht="42" customHeight="1">
      <c r="B10" s="730" t="s">
        <v>282</v>
      </c>
      <c r="C10" s="730"/>
      <c r="D10" s="730"/>
      <c r="E10" s="730"/>
      <c r="F10" s="730"/>
      <c r="G10" s="730"/>
      <c r="H10" s="730"/>
      <c r="I10" s="730"/>
      <c r="J10" s="730"/>
      <c r="K10" s="730"/>
      <c r="L10" s="730"/>
      <c r="M10" s="730"/>
      <c r="N10" s="726"/>
    </row>
    <row r="11" spans="1:14" s="186" customFormat="1" ht="18" customHeight="1" thickBot="1">
      <c r="B11" s="731" t="s">
        <v>283</v>
      </c>
      <c r="C11" s="731"/>
      <c r="D11" s="731"/>
      <c r="E11" s="731"/>
      <c r="F11" s="731"/>
      <c r="G11" s="731"/>
      <c r="H11" s="731"/>
      <c r="I11" s="731"/>
      <c r="J11" s="731"/>
      <c r="K11" s="731"/>
      <c r="L11" s="731"/>
      <c r="M11" s="731"/>
      <c r="N11" s="726"/>
    </row>
    <row r="12" spans="1:14" s="186" customFormat="1" ht="34.5" customHeight="1">
      <c r="B12" s="230" t="s">
        <v>284</v>
      </c>
      <c r="C12" s="732" t="s">
        <v>285</v>
      </c>
      <c r="D12" s="733"/>
      <c r="E12" s="734"/>
      <c r="F12" s="735" t="s">
        <v>286</v>
      </c>
      <c r="G12" s="735"/>
      <c r="H12" s="735"/>
      <c r="I12" s="736" t="s">
        <v>287</v>
      </c>
      <c r="J12" s="737"/>
      <c r="K12" s="737"/>
      <c r="L12" s="737"/>
      <c r="M12" s="738"/>
      <c r="N12" s="726"/>
    </row>
    <row r="13" spans="1:14" s="186" customFormat="1" ht="21.75" customHeight="1">
      <c r="B13" s="231"/>
      <c r="C13" s="743"/>
      <c r="D13" s="744"/>
      <c r="E13" s="745"/>
      <c r="F13" s="743"/>
      <c r="G13" s="744"/>
      <c r="H13" s="745"/>
      <c r="I13" s="743"/>
      <c r="J13" s="744"/>
      <c r="K13" s="744"/>
      <c r="L13" s="744"/>
      <c r="M13" s="746"/>
      <c r="N13" s="224"/>
    </row>
    <row r="14" spans="1:14" s="186" customFormat="1" ht="21.75" customHeight="1">
      <c r="B14" s="231"/>
      <c r="C14" s="747"/>
      <c r="D14" s="728"/>
      <c r="E14" s="748"/>
      <c r="F14" s="747"/>
      <c r="G14" s="728"/>
      <c r="H14" s="748"/>
      <c r="I14" s="747"/>
      <c r="J14" s="728"/>
      <c r="K14" s="728"/>
      <c r="L14" s="728"/>
      <c r="M14" s="749"/>
      <c r="N14" s="224"/>
    </row>
    <row r="15" spans="1:14" s="186" customFormat="1" ht="21.75" customHeight="1">
      <c r="B15" s="231"/>
      <c r="C15" s="747"/>
      <c r="D15" s="728"/>
      <c r="E15" s="748"/>
      <c r="F15" s="747"/>
      <c r="G15" s="728"/>
      <c r="H15" s="748"/>
      <c r="I15" s="747"/>
      <c r="J15" s="728"/>
      <c r="K15" s="728"/>
      <c r="L15" s="728"/>
      <c r="M15" s="749"/>
      <c r="N15" s="224"/>
    </row>
    <row r="16" spans="1:14" s="186" customFormat="1" ht="21.75" customHeight="1">
      <c r="B16" s="231"/>
      <c r="C16" s="747"/>
      <c r="D16" s="728"/>
      <c r="E16" s="748"/>
      <c r="F16" s="747"/>
      <c r="G16" s="728"/>
      <c r="H16" s="748"/>
      <c r="I16" s="747"/>
      <c r="J16" s="728"/>
      <c r="K16" s="728"/>
      <c r="L16" s="728"/>
      <c r="M16" s="749"/>
      <c r="N16" s="224"/>
    </row>
    <row r="17" spans="2:14" s="186" customFormat="1" ht="21.75" customHeight="1">
      <c r="B17" s="231"/>
      <c r="C17" s="747"/>
      <c r="D17" s="728"/>
      <c r="E17" s="748"/>
      <c r="F17" s="747"/>
      <c r="G17" s="728"/>
      <c r="H17" s="748"/>
      <c r="I17" s="747"/>
      <c r="J17" s="728"/>
      <c r="K17" s="728"/>
      <c r="L17" s="728"/>
      <c r="M17" s="749"/>
      <c r="N17" s="224"/>
    </row>
    <row r="18" spans="2:14" s="186" customFormat="1" ht="21.75" customHeight="1" thickBot="1">
      <c r="B18" s="232"/>
      <c r="C18" s="750"/>
      <c r="D18" s="750"/>
      <c r="E18" s="750"/>
      <c r="F18" s="750"/>
      <c r="G18" s="750"/>
      <c r="H18" s="750"/>
      <c r="I18" s="750"/>
      <c r="J18" s="750"/>
      <c r="K18" s="750"/>
      <c r="L18" s="750"/>
      <c r="M18" s="751"/>
      <c r="N18" s="752"/>
    </row>
    <row r="19" spans="2:14" s="186" customFormat="1" ht="51" customHeight="1">
      <c r="B19" s="753"/>
      <c r="C19" s="753"/>
      <c r="D19" s="753"/>
      <c r="E19" s="753"/>
      <c r="F19" s="753"/>
      <c r="G19" s="753"/>
      <c r="H19" s="753"/>
      <c r="I19" s="753"/>
      <c r="J19" s="753"/>
      <c r="K19" s="753"/>
      <c r="L19" s="753"/>
      <c r="M19" s="753"/>
      <c r="N19" s="752"/>
    </row>
    <row r="20" spans="2:14" s="186" customFormat="1" ht="18" customHeight="1" thickBot="1">
      <c r="B20" s="731" t="s">
        <v>288</v>
      </c>
      <c r="C20" s="731"/>
      <c r="D20" s="731"/>
      <c r="E20" s="731"/>
      <c r="F20" s="731"/>
      <c r="G20" s="731"/>
      <c r="H20" s="731"/>
      <c r="I20" s="731"/>
      <c r="J20" s="731"/>
      <c r="K20" s="731"/>
      <c r="L20" s="731"/>
      <c r="M20" s="731"/>
      <c r="N20" s="752"/>
    </row>
    <row r="21" spans="2:14" s="186" customFormat="1" ht="40.5" customHeight="1">
      <c r="B21" s="230" t="s">
        <v>284</v>
      </c>
      <c r="C21" s="754" t="s">
        <v>289</v>
      </c>
      <c r="D21" s="755"/>
      <c r="E21" s="756"/>
      <c r="F21" s="735" t="s">
        <v>286</v>
      </c>
      <c r="G21" s="735"/>
      <c r="H21" s="735"/>
      <c r="I21" s="736" t="s">
        <v>287</v>
      </c>
      <c r="J21" s="737"/>
      <c r="K21" s="737"/>
      <c r="L21" s="737"/>
      <c r="M21" s="738"/>
      <c r="N21" s="752"/>
    </row>
    <row r="22" spans="2:14" s="186" customFormat="1" ht="21.75" customHeight="1">
      <c r="B22" s="231"/>
      <c r="C22" s="743"/>
      <c r="D22" s="744"/>
      <c r="E22" s="745"/>
      <c r="F22" s="743"/>
      <c r="G22" s="744"/>
      <c r="H22" s="745"/>
      <c r="I22" s="743"/>
      <c r="J22" s="744"/>
      <c r="K22" s="744"/>
      <c r="L22" s="744"/>
      <c r="M22" s="746"/>
      <c r="N22" s="752"/>
    </row>
    <row r="23" spans="2:14" s="186" customFormat="1" ht="21.75" customHeight="1">
      <c r="B23" s="231"/>
      <c r="C23" s="747"/>
      <c r="D23" s="728"/>
      <c r="E23" s="748"/>
      <c r="F23" s="747"/>
      <c r="G23" s="728"/>
      <c r="H23" s="748"/>
      <c r="I23" s="747"/>
      <c r="J23" s="728"/>
      <c r="K23" s="728"/>
      <c r="L23" s="728"/>
      <c r="M23" s="749"/>
      <c r="N23" s="752"/>
    </row>
    <row r="24" spans="2:14" s="186" customFormat="1" ht="21.75" customHeight="1">
      <c r="B24" s="231"/>
      <c r="C24" s="747"/>
      <c r="D24" s="728"/>
      <c r="E24" s="748"/>
      <c r="F24" s="747"/>
      <c r="G24" s="728"/>
      <c r="H24" s="748"/>
      <c r="I24" s="747"/>
      <c r="J24" s="728"/>
      <c r="K24" s="728"/>
      <c r="L24" s="728"/>
      <c r="M24" s="749"/>
      <c r="N24" s="752"/>
    </row>
    <row r="25" spans="2:14" s="186" customFormat="1" ht="21.75" customHeight="1">
      <c r="B25" s="231"/>
      <c r="C25" s="747"/>
      <c r="D25" s="728"/>
      <c r="E25" s="748"/>
      <c r="F25" s="747"/>
      <c r="G25" s="728"/>
      <c r="H25" s="748"/>
      <c r="I25" s="747"/>
      <c r="J25" s="728"/>
      <c r="K25" s="728"/>
      <c r="L25" s="728"/>
      <c r="M25" s="749"/>
      <c r="N25" s="752"/>
    </row>
    <row r="26" spans="2:14" s="186" customFormat="1" ht="21.75" customHeight="1">
      <c r="B26" s="231"/>
      <c r="C26" s="747"/>
      <c r="D26" s="728"/>
      <c r="E26" s="748"/>
      <c r="F26" s="747"/>
      <c r="G26" s="728"/>
      <c r="H26" s="748"/>
      <c r="I26" s="747"/>
      <c r="J26" s="728"/>
      <c r="K26" s="728"/>
      <c r="L26" s="728"/>
      <c r="M26" s="749"/>
      <c r="N26" s="752"/>
    </row>
    <row r="27" spans="2:14" s="186" customFormat="1" ht="21.75" customHeight="1" thickBot="1">
      <c r="B27" s="232"/>
      <c r="C27" s="750"/>
      <c r="D27" s="750"/>
      <c r="E27" s="750"/>
      <c r="F27" s="750"/>
      <c r="G27" s="750"/>
      <c r="H27" s="750"/>
      <c r="I27" s="750"/>
      <c r="J27" s="750"/>
      <c r="K27" s="750"/>
      <c r="L27" s="750"/>
      <c r="M27" s="751"/>
      <c r="N27" s="752"/>
    </row>
    <row r="28" spans="2:14" s="186" customFormat="1" ht="21.75" customHeight="1">
      <c r="B28" s="233"/>
      <c r="C28" s="233"/>
      <c r="D28" s="233"/>
      <c r="E28" s="233"/>
      <c r="F28" s="233"/>
      <c r="G28" s="233"/>
      <c r="H28" s="233"/>
      <c r="I28" s="233"/>
      <c r="J28" s="233"/>
      <c r="K28" s="233"/>
      <c r="L28" s="233"/>
      <c r="M28" s="233"/>
      <c r="N28" s="224"/>
    </row>
  </sheetData>
  <sheetProtection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CC2A-DF90-4241-866C-B577CB1D039D}">
  <dimension ref="A1:R33"/>
  <sheetViews>
    <sheetView showGridLines="0" showRowColHeaders="0" view="pageBreakPreview" topLeftCell="A2" zoomScale="85" zoomScaleNormal="85" zoomScaleSheetLayoutView="85" workbookViewId="0">
      <selection activeCell="B22" sqref="B22:Q22"/>
    </sheetView>
  </sheetViews>
  <sheetFormatPr defaultRowHeight="13"/>
  <cols>
    <col min="1" max="1" width="0.7265625" style="240" customWidth="1"/>
    <col min="2" max="2" width="4" style="240" customWidth="1"/>
    <col min="3" max="3" width="2.6328125" style="240" customWidth="1"/>
    <col min="4" max="4" width="4.453125" style="240" customWidth="1"/>
    <col min="5" max="5" width="3.453125" style="240" customWidth="1"/>
    <col min="6" max="6" width="3.90625" style="240" customWidth="1"/>
    <col min="7" max="7" width="3.453125" style="240" customWidth="1"/>
    <col min="8" max="8" width="3.6328125" style="240" customWidth="1"/>
    <col min="9" max="9" width="3.36328125" style="240" customWidth="1"/>
    <col min="10" max="10" width="3.6328125" style="240" customWidth="1"/>
    <col min="11" max="11" width="3.36328125" style="240" customWidth="1"/>
    <col min="12" max="12" width="6.453125" style="240" customWidth="1"/>
    <col min="13" max="13" width="13.36328125" style="240" customWidth="1"/>
    <col min="14" max="14" width="2.6328125" style="240" hidden="1" customWidth="1"/>
    <col min="15" max="15" width="4.08984375" style="240" customWidth="1"/>
    <col min="16" max="16" width="19.26953125" style="240" customWidth="1"/>
    <col min="17" max="17" width="5.26953125" style="240" customWidth="1"/>
    <col min="18" max="18" width="0.7265625" style="240" customWidth="1"/>
    <col min="19" max="19" width="2.453125" style="240" customWidth="1"/>
    <col min="20" max="28" width="8.7265625" style="240"/>
    <col min="29" max="29" width="1.6328125" style="240" customWidth="1"/>
    <col min="30" max="16384" width="8.7265625" style="240"/>
  </cols>
  <sheetData>
    <row r="1" spans="1:18">
      <c r="A1" s="238"/>
      <c r="B1" s="795"/>
      <c r="C1" s="795"/>
      <c r="D1" s="795"/>
      <c r="E1" s="795"/>
      <c r="F1" s="795"/>
      <c r="G1" s="795"/>
      <c r="H1" s="795"/>
      <c r="I1" s="795"/>
      <c r="J1" s="795"/>
      <c r="K1" s="795"/>
      <c r="L1" s="795"/>
      <c r="M1" s="795"/>
      <c r="N1" s="795"/>
      <c r="O1" s="795"/>
      <c r="P1" s="796"/>
      <c r="Q1" s="796"/>
      <c r="R1" s="239"/>
    </row>
    <row r="2" spans="1:18">
      <c r="A2" s="238"/>
      <c r="B2" s="241" t="s">
        <v>291</v>
      </c>
      <c r="C2" s="241"/>
      <c r="D2" s="241"/>
      <c r="E2" s="241"/>
      <c r="F2" s="241"/>
      <c r="G2" s="241"/>
      <c r="H2" s="241"/>
      <c r="I2" s="241"/>
      <c r="J2" s="241"/>
      <c r="K2" s="241"/>
      <c r="L2" s="241"/>
      <c r="M2" s="241"/>
      <c r="N2" s="241"/>
      <c r="O2" s="241"/>
      <c r="P2" s="242"/>
      <c r="Q2" s="242"/>
      <c r="R2" s="239"/>
    </row>
    <row r="3" spans="1:18" ht="21">
      <c r="B3" s="797" t="s">
        <v>292</v>
      </c>
      <c r="C3" s="797"/>
      <c r="D3" s="797"/>
      <c r="E3" s="797"/>
      <c r="F3" s="797"/>
      <c r="G3" s="797"/>
      <c r="H3" s="797"/>
      <c r="I3" s="797"/>
      <c r="J3" s="797"/>
      <c r="K3" s="797"/>
      <c r="L3" s="797"/>
      <c r="M3" s="798"/>
      <c r="N3" s="798"/>
      <c r="O3" s="798"/>
      <c r="P3" s="798"/>
      <c r="Q3" s="798"/>
      <c r="R3" s="243"/>
    </row>
    <row r="4" spans="1:18" ht="29.25" customHeight="1">
      <c r="B4" s="799" t="s">
        <v>293</v>
      </c>
      <c r="C4" s="800"/>
      <c r="D4" s="800"/>
      <c r="E4" s="801"/>
      <c r="F4" s="802" ph="1"/>
      <c r="G4" s="788" ph="1"/>
      <c r="H4" s="788" ph="1"/>
      <c r="I4" s="788" ph="1"/>
      <c r="J4" s="788" ph="1"/>
      <c r="K4" s="788" ph="1"/>
      <c r="L4" s="803" ph="1"/>
      <c r="M4" s="244" t="s">
        <v>294</v>
      </c>
      <c r="N4" s="245"/>
      <c r="O4" s="804"/>
      <c r="P4" s="788"/>
      <c r="Q4" s="805"/>
    </row>
    <row r="5" spans="1:18" ht="29.25" customHeight="1">
      <c r="B5" s="785" t="s">
        <v>295</v>
      </c>
      <c r="C5" s="786"/>
      <c r="D5" s="786"/>
      <c r="E5" s="787"/>
      <c r="F5" s="788"/>
      <c r="G5" s="789"/>
      <c r="H5" s="789"/>
      <c r="I5" s="789"/>
      <c r="J5" s="789"/>
      <c r="K5" s="789"/>
      <c r="L5" s="789"/>
      <c r="M5" s="789"/>
      <c r="N5" s="789"/>
      <c r="O5" s="789"/>
      <c r="P5" s="789"/>
      <c r="Q5" s="790"/>
    </row>
    <row r="6" spans="1:18" ht="29.25" customHeight="1">
      <c r="B6" s="791" t="s">
        <v>296</v>
      </c>
      <c r="C6" s="792"/>
      <c r="D6" s="792"/>
      <c r="E6" s="792"/>
      <c r="F6" s="764" t="s">
        <v>297</v>
      </c>
      <c r="G6" s="792"/>
      <c r="H6" s="792"/>
      <c r="I6" s="792"/>
      <c r="J6" s="792" t="s">
        <v>298</v>
      </c>
      <c r="K6" s="792"/>
      <c r="L6" s="792"/>
      <c r="M6" s="792" t="s">
        <v>299</v>
      </c>
      <c r="N6" s="792"/>
      <c r="O6" s="792"/>
      <c r="P6" s="792"/>
      <c r="Q6" s="794"/>
    </row>
    <row r="7" spans="1:18" ht="29.25" customHeight="1">
      <c r="B7" s="793"/>
      <c r="C7" s="792"/>
      <c r="D7" s="792"/>
      <c r="E7" s="792"/>
      <c r="F7" s="792"/>
      <c r="G7" s="792"/>
      <c r="H7" s="792"/>
      <c r="I7" s="792"/>
      <c r="J7" s="792"/>
      <c r="K7" s="792"/>
      <c r="L7" s="792"/>
      <c r="M7" s="792"/>
      <c r="N7" s="792"/>
      <c r="O7" s="792"/>
      <c r="P7" s="792"/>
      <c r="Q7" s="794"/>
    </row>
    <row r="8" spans="1:18" ht="29.25" customHeight="1">
      <c r="B8" s="773" ph="1"/>
      <c r="C8" s="774" ph="1"/>
      <c r="D8" s="774" ph="1"/>
      <c r="E8" s="775" ph="1"/>
      <c r="F8" s="764"/>
      <c r="G8" s="762"/>
      <c r="H8" s="762"/>
      <c r="I8" s="762"/>
      <c r="J8" s="779"/>
      <c r="K8" s="780"/>
      <c r="L8" s="781"/>
      <c r="M8" s="765"/>
      <c r="N8" s="762"/>
      <c r="O8" s="762"/>
      <c r="P8" s="762"/>
      <c r="Q8" s="766"/>
    </row>
    <row r="9" spans="1:18" ht="29.25" customHeight="1">
      <c r="B9" s="776" ph="1"/>
      <c r="C9" s="777" ph="1"/>
      <c r="D9" s="777" ph="1"/>
      <c r="E9" s="778" ph="1"/>
      <c r="F9" s="762"/>
      <c r="G9" s="762"/>
      <c r="H9" s="762"/>
      <c r="I9" s="762"/>
      <c r="J9" s="782"/>
      <c r="K9" s="783"/>
      <c r="L9" s="784"/>
      <c r="M9" s="762"/>
      <c r="N9" s="762"/>
      <c r="O9" s="762"/>
      <c r="P9" s="762"/>
      <c r="Q9" s="766"/>
    </row>
    <row r="10" spans="1:18" ht="29.25" customHeight="1">
      <c r="B10" s="773" ph="1"/>
      <c r="C10" s="774" ph="1"/>
      <c r="D10" s="774" ph="1"/>
      <c r="E10" s="775" ph="1"/>
      <c r="F10" s="764"/>
      <c r="G10" s="762"/>
      <c r="H10" s="762"/>
      <c r="I10" s="762"/>
      <c r="J10" s="779"/>
      <c r="K10" s="780"/>
      <c r="L10" s="781"/>
      <c r="M10" s="765"/>
      <c r="N10" s="762"/>
      <c r="O10" s="762"/>
      <c r="P10" s="762"/>
      <c r="Q10" s="766"/>
    </row>
    <row r="11" spans="1:18" ht="29.25" customHeight="1">
      <c r="B11" s="776" ph="1"/>
      <c r="C11" s="777" ph="1"/>
      <c r="D11" s="777" ph="1"/>
      <c r="E11" s="778" ph="1"/>
      <c r="F11" s="762"/>
      <c r="G11" s="762"/>
      <c r="H11" s="762"/>
      <c r="I11" s="762"/>
      <c r="J11" s="782"/>
      <c r="K11" s="783"/>
      <c r="L11" s="784"/>
      <c r="M11" s="762"/>
      <c r="N11" s="762"/>
      <c r="O11" s="762"/>
      <c r="P11" s="762"/>
      <c r="Q11" s="766"/>
    </row>
    <row r="12" spans="1:18" ht="29.25" customHeight="1">
      <c r="B12" s="761" ph="1"/>
      <c r="C12" s="762" ph="1"/>
      <c r="D12" s="762" ph="1"/>
      <c r="E12" s="762" ph="1"/>
      <c r="F12" s="764"/>
      <c r="G12" s="762"/>
      <c r="H12" s="762"/>
      <c r="I12" s="762"/>
      <c r="J12" s="765"/>
      <c r="K12" s="762"/>
      <c r="L12" s="762"/>
      <c r="M12" s="765"/>
      <c r="N12" s="762"/>
      <c r="O12" s="762"/>
      <c r="P12" s="762"/>
      <c r="Q12" s="766"/>
    </row>
    <row r="13" spans="1:18" ht="29.25" customHeight="1">
      <c r="B13" s="763" ph="1"/>
      <c r="C13" s="762" ph="1"/>
      <c r="D13" s="762" ph="1"/>
      <c r="E13" s="762" ph="1"/>
      <c r="F13" s="762"/>
      <c r="G13" s="762"/>
      <c r="H13" s="762"/>
      <c r="I13" s="762"/>
      <c r="J13" s="762"/>
      <c r="K13" s="762"/>
      <c r="L13" s="762"/>
      <c r="M13" s="762"/>
      <c r="N13" s="762"/>
      <c r="O13" s="762"/>
      <c r="P13" s="762"/>
      <c r="Q13" s="766"/>
    </row>
    <row r="14" spans="1:18" ht="29.25" customHeight="1">
      <c r="B14" s="761" ph="1"/>
      <c r="C14" s="762" ph="1"/>
      <c r="D14" s="762" ph="1"/>
      <c r="E14" s="762" ph="1"/>
      <c r="F14" s="764"/>
      <c r="G14" s="762"/>
      <c r="H14" s="762"/>
      <c r="I14" s="762"/>
      <c r="J14" s="765"/>
      <c r="K14" s="762"/>
      <c r="L14" s="762"/>
      <c r="M14" s="764"/>
      <c r="N14" s="764"/>
      <c r="O14" s="764"/>
      <c r="P14" s="764"/>
      <c r="Q14" s="772"/>
    </row>
    <row r="15" spans="1:18" ht="29.25" customHeight="1">
      <c r="B15" s="763" ph="1"/>
      <c r="C15" s="762" ph="1"/>
      <c r="D15" s="762" ph="1"/>
      <c r="E15" s="762" ph="1"/>
      <c r="F15" s="762"/>
      <c r="G15" s="762"/>
      <c r="H15" s="762"/>
      <c r="I15" s="762"/>
      <c r="J15" s="762"/>
      <c r="K15" s="762"/>
      <c r="L15" s="762"/>
      <c r="M15" s="764"/>
      <c r="N15" s="764"/>
      <c r="O15" s="764"/>
      <c r="P15" s="764"/>
      <c r="Q15" s="772"/>
    </row>
    <row r="16" spans="1:18" ht="29.25" customHeight="1">
      <c r="B16" s="761" ph="1"/>
      <c r="C16" s="762" ph="1"/>
      <c r="D16" s="762" ph="1"/>
      <c r="E16" s="762" ph="1"/>
      <c r="F16" s="764"/>
      <c r="G16" s="762"/>
      <c r="H16" s="762"/>
      <c r="I16" s="762"/>
      <c r="J16" s="765"/>
      <c r="K16" s="762"/>
      <c r="L16" s="762"/>
      <c r="M16" s="765"/>
      <c r="N16" s="762"/>
      <c r="O16" s="762"/>
      <c r="P16" s="762"/>
      <c r="Q16" s="766"/>
    </row>
    <row r="17" spans="2:17" ht="29.25" customHeight="1">
      <c r="B17" s="763" ph="1"/>
      <c r="C17" s="762" ph="1"/>
      <c r="D17" s="762" ph="1"/>
      <c r="E17" s="762" ph="1"/>
      <c r="F17" s="762"/>
      <c r="G17" s="762"/>
      <c r="H17" s="762"/>
      <c r="I17" s="762"/>
      <c r="J17" s="762"/>
      <c r="K17" s="762"/>
      <c r="L17" s="762"/>
      <c r="M17" s="762"/>
      <c r="N17" s="762"/>
      <c r="O17" s="762"/>
      <c r="P17" s="762"/>
      <c r="Q17" s="766"/>
    </row>
    <row r="18" spans="2:17" ht="29.25" customHeight="1">
      <c r="B18" s="761" ph="1"/>
      <c r="C18" s="762" ph="1"/>
      <c r="D18" s="762" ph="1"/>
      <c r="E18" s="762" ph="1"/>
      <c r="F18" s="764"/>
      <c r="G18" s="762"/>
      <c r="H18" s="762"/>
      <c r="I18" s="762"/>
      <c r="J18" s="765"/>
      <c r="K18" s="762"/>
      <c r="L18" s="762"/>
      <c r="M18" s="765"/>
      <c r="N18" s="762"/>
      <c r="O18" s="762"/>
      <c r="P18" s="762"/>
      <c r="Q18" s="766"/>
    </row>
    <row r="19" spans="2:17" ht="29.25" customHeight="1">
      <c r="B19" s="763" ph="1"/>
      <c r="C19" s="762" ph="1"/>
      <c r="D19" s="762" ph="1"/>
      <c r="E19" s="762" ph="1"/>
      <c r="F19" s="762"/>
      <c r="G19" s="762"/>
      <c r="H19" s="762"/>
      <c r="I19" s="762"/>
      <c r="J19" s="762"/>
      <c r="K19" s="762"/>
      <c r="L19" s="762"/>
      <c r="M19" s="762"/>
      <c r="N19" s="762"/>
      <c r="O19" s="762"/>
      <c r="P19" s="762"/>
      <c r="Q19" s="766"/>
    </row>
    <row r="20" spans="2:17" ht="29.25" customHeight="1">
      <c r="B20" s="761" ph="1"/>
      <c r="C20" s="762" ph="1"/>
      <c r="D20" s="762" ph="1"/>
      <c r="E20" s="762" ph="1"/>
      <c r="F20" s="764"/>
      <c r="G20" s="762"/>
      <c r="H20" s="762"/>
      <c r="I20" s="762"/>
      <c r="J20" s="765"/>
      <c r="K20" s="762"/>
      <c r="L20" s="762"/>
      <c r="M20" s="765"/>
      <c r="N20" s="762"/>
      <c r="O20" s="762"/>
      <c r="P20" s="762"/>
      <c r="Q20" s="766"/>
    </row>
    <row r="21" spans="2:17" ht="29.25" customHeight="1">
      <c r="B21" s="763" ph="1"/>
      <c r="C21" s="762" ph="1"/>
      <c r="D21" s="762" ph="1"/>
      <c r="E21" s="762" ph="1"/>
      <c r="F21" s="762"/>
      <c r="G21" s="762"/>
      <c r="H21" s="762"/>
      <c r="I21" s="762"/>
      <c r="J21" s="762"/>
      <c r="K21" s="762"/>
      <c r="L21" s="762"/>
      <c r="M21" s="762"/>
      <c r="N21" s="762"/>
      <c r="O21" s="762"/>
      <c r="P21" s="762"/>
      <c r="Q21" s="766"/>
    </row>
    <row r="22" spans="2:17" ht="29.25" customHeight="1">
      <c r="B22" s="767" t="s">
        <v>300</v>
      </c>
      <c r="C22" s="768"/>
      <c r="D22" s="768"/>
      <c r="E22" s="768"/>
      <c r="F22" s="768"/>
      <c r="G22" s="768"/>
      <c r="H22" s="768"/>
      <c r="I22" s="768"/>
      <c r="J22" s="768"/>
      <c r="K22" s="768"/>
      <c r="L22" s="768"/>
      <c r="M22" s="768"/>
      <c r="N22" s="768"/>
      <c r="O22" s="768"/>
      <c r="P22" s="768"/>
      <c r="Q22" s="769"/>
    </row>
    <row r="23" spans="2:17" ht="29.25" customHeight="1">
      <c r="B23" s="770" t="s">
        <v>301</v>
      </c>
      <c r="C23" s="771"/>
      <c r="D23" s="771"/>
      <c r="E23" s="771"/>
      <c r="F23" s="771"/>
      <c r="G23" s="253"/>
      <c r="H23" s="246" t="s">
        <v>302</v>
      </c>
      <c r="I23" s="253"/>
      <c r="J23" s="246" t="s">
        <v>303</v>
      </c>
      <c r="K23" s="253"/>
      <c r="L23" s="247" t="s">
        <v>304</v>
      </c>
      <c r="M23" s="247"/>
      <c r="N23" s="247"/>
      <c r="O23" s="247"/>
      <c r="P23" s="248"/>
      <c r="Q23" s="249"/>
    </row>
    <row r="24" spans="2:17" ht="29.25" customHeight="1" thickBot="1">
      <c r="B24" s="757" t="s">
        <v>305</v>
      </c>
      <c r="C24" s="758"/>
      <c r="D24" s="758"/>
      <c r="E24" s="758"/>
      <c r="F24" s="758"/>
      <c r="G24" s="758"/>
      <c r="H24" s="758"/>
      <c r="I24" s="758"/>
      <c r="J24" s="758"/>
      <c r="K24" s="758"/>
      <c r="L24" s="758"/>
      <c r="M24" s="758"/>
      <c r="N24" s="758"/>
      <c r="O24" s="758"/>
      <c r="P24" s="254"/>
      <c r="Q24" s="250"/>
    </row>
    <row r="26" spans="2:17">
      <c r="B26" s="759" t="s">
        <v>16</v>
      </c>
      <c r="C26" s="759"/>
      <c r="D26" s="759"/>
      <c r="E26" s="759"/>
      <c r="F26" s="759"/>
      <c r="G26" s="759"/>
      <c r="H26" s="759"/>
      <c r="I26" s="759"/>
      <c r="J26" s="759"/>
      <c r="K26" s="759"/>
      <c r="L26" s="251"/>
      <c r="M26" s="251"/>
      <c r="N26" s="251"/>
      <c r="O26" s="251"/>
      <c r="P26" s="251"/>
      <c r="Q26" s="251"/>
    </row>
    <row r="27" spans="2:17" ht="23.5" customHeight="1">
      <c r="B27" s="760" t="s">
        <v>290</v>
      </c>
      <c r="C27" s="760"/>
      <c r="D27" s="760"/>
      <c r="E27" s="760"/>
      <c r="F27" s="760"/>
      <c r="G27" s="760"/>
      <c r="H27" s="760"/>
      <c r="I27" s="760"/>
      <c r="J27" s="760"/>
      <c r="K27" s="760"/>
      <c r="L27" s="760"/>
      <c r="M27" s="760"/>
      <c r="N27" s="760"/>
      <c r="O27" s="760"/>
      <c r="P27" s="760"/>
      <c r="Q27" s="760"/>
    </row>
    <row r="33" spans="16:16">
      <c r="P33" s="252"/>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type="Hiragana"/>
  <printOptions horizontalCentered="1" verticalCentered="1"/>
  <pageMargins left="0.78740157480314965" right="0.78740157480314965" top="0.6692913385826772" bottom="0.43307086614173229" header="0.51181102362204722" footer="0.19685039370078741"/>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A034-A26F-4905-886C-E55F5ACD7B93}">
  <dimension ref="A1:R52"/>
  <sheetViews>
    <sheetView view="pageBreakPreview" zoomScaleNormal="100" zoomScaleSheetLayoutView="100" workbookViewId="0">
      <selection activeCell="B1" sqref="B1:P1"/>
    </sheetView>
  </sheetViews>
  <sheetFormatPr defaultColWidth="9" defaultRowHeight="13"/>
  <cols>
    <col min="1" max="1" width="0.7265625" style="99" customWidth="1"/>
    <col min="2" max="2" width="7.26953125" style="99" customWidth="1"/>
    <col min="3" max="8" width="5.6328125" style="99" customWidth="1"/>
    <col min="9" max="9" width="3.36328125" style="99" customWidth="1"/>
    <col min="10" max="15" width="5.6328125" style="99" customWidth="1"/>
    <col min="16" max="16" width="7.26953125" style="99" customWidth="1"/>
    <col min="17" max="17" width="0.7265625" style="99" customWidth="1"/>
    <col min="18" max="18" width="16.08984375" style="99" bestFit="1" customWidth="1"/>
    <col min="19" max="19" width="9" style="99" customWidth="1"/>
    <col min="20" max="16384" width="9" style="99"/>
  </cols>
  <sheetData>
    <row r="1" spans="1:18" ht="27" customHeight="1">
      <c r="A1" s="117"/>
      <c r="B1" s="257" t="s">
        <v>160</v>
      </c>
      <c r="C1" s="257"/>
      <c r="D1" s="257"/>
      <c r="E1" s="257"/>
      <c r="F1" s="257"/>
      <c r="G1" s="257"/>
      <c r="H1" s="257"/>
      <c r="I1" s="257"/>
      <c r="J1" s="257"/>
      <c r="K1" s="257"/>
      <c r="L1" s="257"/>
      <c r="M1" s="257"/>
      <c r="N1" s="257"/>
      <c r="O1" s="257"/>
      <c r="P1" s="257"/>
    </row>
    <row r="2" spans="1:18" ht="30" customHeight="1" thickBot="1">
      <c r="B2" s="362" t="s">
        <v>161</v>
      </c>
      <c r="C2" s="362"/>
      <c r="D2" s="362"/>
      <c r="E2" s="362"/>
      <c r="F2" s="362"/>
      <c r="G2" s="362"/>
      <c r="H2" s="362"/>
      <c r="I2" s="362"/>
      <c r="J2" s="362"/>
      <c r="K2" s="362"/>
      <c r="L2" s="362"/>
      <c r="M2" s="362"/>
      <c r="N2" s="362"/>
      <c r="O2" s="362"/>
      <c r="P2" s="362"/>
    </row>
    <row r="3" spans="1:18" ht="21" customHeight="1">
      <c r="B3" s="363"/>
      <c r="C3" s="364"/>
      <c r="D3" s="364"/>
      <c r="E3" s="364"/>
      <c r="F3" s="364"/>
      <c r="G3" s="364"/>
      <c r="H3" s="365"/>
      <c r="I3" s="371" t="s">
        <v>162</v>
      </c>
      <c r="J3" s="374"/>
      <c r="K3" s="375"/>
      <c r="L3" s="375"/>
      <c r="M3" s="375"/>
      <c r="N3" s="375"/>
      <c r="O3" s="375"/>
      <c r="P3" s="376"/>
    </row>
    <row r="4" spans="1:18" ht="21" customHeight="1">
      <c r="B4" s="366"/>
      <c r="C4" s="263"/>
      <c r="D4" s="263"/>
      <c r="E4" s="263"/>
      <c r="F4" s="263"/>
      <c r="G4" s="263"/>
      <c r="H4" s="367"/>
      <c r="I4" s="372"/>
      <c r="J4" s="377"/>
      <c r="K4" s="378"/>
      <c r="L4" s="378"/>
      <c r="M4" s="378"/>
      <c r="N4" s="378"/>
      <c r="O4" s="378"/>
      <c r="P4" s="379"/>
    </row>
    <row r="5" spans="1:18" ht="21" customHeight="1">
      <c r="B5" s="366"/>
      <c r="C5" s="263"/>
      <c r="D5" s="263"/>
      <c r="E5" s="263"/>
      <c r="F5" s="263"/>
      <c r="G5" s="263"/>
      <c r="H5" s="367"/>
      <c r="I5" s="372"/>
      <c r="J5" s="377"/>
      <c r="K5" s="378"/>
      <c r="L5" s="378"/>
      <c r="M5" s="378"/>
      <c r="N5" s="378"/>
      <c r="O5" s="378"/>
      <c r="P5" s="379"/>
      <c r="R5" s="118"/>
    </row>
    <row r="6" spans="1:18" ht="21" customHeight="1">
      <c r="B6" s="366"/>
      <c r="C6" s="263"/>
      <c r="D6" s="263"/>
      <c r="E6" s="263"/>
      <c r="F6" s="263"/>
      <c r="G6" s="263"/>
      <c r="H6" s="367"/>
      <c r="I6" s="372"/>
      <c r="J6" s="377"/>
      <c r="K6" s="378"/>
      <c r="L6" s="378"/>
      <c r="M6" s="378"/>
      <c r="N6" s="378"/>
      <c r="O6" s="378"/>
      <c r="P6" s="379"/>
      <c r="R6" s="118"/>
    </row>
    <row r="7" spans="1:18" ht="21" customHeight="1">
      <c r="B7" s="366"/>
      <c r="C7" s="263"/>
      <c r="D7" s="263"/>
      <c r="E7" s="263"/>
      <c r="F7" s="263"/>
      <c r="G7" s="263"/>
      <c r="H7" s="367"/>
      <c r="I7" s="372"/>
      <c r="J7" s="377"/>
      <c r="K7" s="378"/>
      <c r="L7" s="378"/>
      <c r="M7" s="378"/>
      <c r="N7" s="378"/>
      <c r="O7" s="378"/>
      <c r="P7" s="379"/>
    </row>
    <row r="8" spans="1:18" ht="21" customHeight="1">
      <c r="B8" s="366"/>
      <c r="C8" s="263"/>
      <c r="D8" s="263"/>
      <c r="E8" s="263"/>
      <c r="F8" s="263"/>
      <c r="G8" s="263"/>
      <c r="H8" s="367"/>
      <c r="I8" s="372"/>
      <c r="J8" s="377"/>
      <c r="K8" s="378"/>
      <c r="L8" s="378"/>
      <c r="M8" s="378"/>
      <c r="N8" s="378"/>
      <c r="O8" s="378"/>
      <c r="P8" s="379"/>
    </row>
    <row r="9" spans="1:18" ht="21" customHeight="1">
      <c r="B9" s="366"/>
      <c r="C9" s="263"/>
      <c r="D9" s="263"/>
      <c r="E9" s="263"/>
      <c r="F9" s="263"/>
      <c r="G9" s="263"/>
      <c r="H9" s="367"/>
      <c r="I9" s="372"/>
      <c r="J9" s="377"/>
      <c r="K9" s="378"/>
      <c r="L9" s="378"/>
      <c r="M9" s="378"/>
      <c r="N9" s="378"/>
      <c r="O9" s="378"/>
      <c r="P9" s="379"/>
    </row>
    <row r="10" spans="1:18" ht="21" customHeight="1">
      <c r="B10" s="366"/>
      <c r="C10" s="263"/>
      <c r="D10" s="263"/>
      <c r="E10" s="263"/>
      <c r="F10" s="263"/>
      <c r="G10" s="263"/>
      <c r="H10" s="367"/>
      <c r="I10" s="372"/>
      <c r="J10" s="377"/>
      <c r="K10" s="378"/>
      <c r="L10" s="378"/>
      <c r="M10" s="378"/>
      <c r="N10" s="378"/>
      <c r="O10" s="378"/>
      <c r="P10" s="379"/>
    </row>
    <row r="11" spans="1:18" ht="21" customHeight="1">
      <c r="B11" s="366"/>
      <c r="C11" s="263"/>
      <c r="D11" s="263"/>
      <c r="E11" s="263"/>
      <c r="F11" s="263"/>
      <c r="G11" s="263"/>
      <c r="H11" s="367"/>
      <c r="I11" s="372"/>
      <c r="J11" s="377"/>
      <c r="K11" s="378"/>
      <c r="L11" s="378"/>
      <c r="M11" s="378"/>
      <c r="N11" s="378"/>
      <c r="O11" s="378"/>
      <c r="P11" s="379"/>
    </row>
    <row r="12" spans="1:18" ht="21" customHeight="1">
      <c r="B12" s="366"/>
      <c r="C12" s="263"/>
      <c r="D12" s="263"/>
      <c r="E12" s="263"/>
      <c r="F12" s="263"/>
      <c r="G12" s="263"/>
      <c r="H12" s="367"/>
      <c r="I12" s="372"/>
      <c r="J12" s="377"/>
      <c r="K12" s="378"/>
      <c r="L12" s="378"/>
      <c r="M12" s="378"/>
      <c r="N12" s="378"/>
      <c r="O12" s="378"/>
      <c r="P12" s="379"/>
    </row>
    <row r="13" spans="1:18" ht="21" customHeight="1">
      <c r="B13" s="366"/>
      <c r="C13" s="263"/>
      <c r="D13" s="263"/>
      <c r="E13" s="263"/>
      <c r="F13" s="263"/>
      <c r="G13" s="263"/>
      <c r="H13" s="367"/>
      <c r="I13" s="372"/>
      <c r="J13" s="377"/>
      <c r="K13" s="378"/>
      <c r="L13" s="378"/>
      <c r="M13" s="378"/>
      <c r="N13" s="378"/>
      <c r="O13" s="378"/>
      <c r="P13" s="379"/>
    </row>
    <row r="14" spans="1:18" ht="21" customHeight="1">
      <c r="B14" s="366"/>
      <c r="C14" s="263"/>
      <c r="D14" s="263"/>
      <c r="E14" s="263"/>
      <c r="F14" s="263"/>
      <c r="G14" s="263"/>
      <c r="H14" s="367"/>
      <c r="I14" s="372"/>
      <c r="J14" s="377"/>
      <c r="K14" s="378"/>
      <c r="L14" s="378"/>
      <c r="M14" s="378"/>
      <c r="N14" s="378"/>
      <c r="O14" s="378"/>
      <c r="P14" s="379"/>
    </row>
    <row r="15" spans="1:18" ht="21" customHeight="1">
      <c r="B15" s="366"/>
      <c r="C15" s="263"/>
      <c r="D15" s="263"/>
      <c r="E15" s="263"/>
      <c r="F15" s="263"/>
      <c r="G15" s="263"/>
      <c r="H15" s="367"/>
      <c r="I15" s="372"/>
      <c r="J15" s="377"/>
      <c r="K15" s="378"/>
      <c r="L15" s="378"/>
      <c r="M15" s="378"/>
      <c r="N15" s="378"/>
      <c r="O15" s="378"/>
      <c r="P15" s="379"/>
    </row>
    <row r="16" spans="1:18" ht="21" customHeight="1">
      <c r="B16" s="366"/>
      <c r="C16" s="263"/>
      <c r="D16" s="263"/>
      <c r="E16" s="263"/>
      <c r="F16" s="263"/>
      <c r="G16" s="263"/>
      <c r="H16" s="367"/>
      <c r="I16" s="372"/>
      <c r="J16" s="377"/>
      <c r="K16" s="378"/>
      <c r="L16" s="378"/>
      <c r="M16" s="378"/>
      <c r="N16" s="378"/>
      <c r="O16" s="378"/>
      <c r="P16" s="379"/>
    </row>
    <row r="17" spans="2:16" ht="21" customHeight="1">
      <c r="B17" s="366"/>
      <c r="C17" s="263"/>
      <c r="D17" s="263"/>
      <c r="E17" s="263"/>
      <c r="F17" s="263"/>
      <c r="G17" s="263"/>
      <c r="H17" s="367"/>
      <c r="I17" s="372"/>
      <c r="J17" s="377"/>
      <c r="K17" s="378"/>
      <c r="L17" s="378"/>
      <c r="M17" s="378"/>
      <c r="N17" s="378"/>
      <c r="O17" s="378"/>
      <c r="P17" s="379"/>
    </row>
    <row r="18" spans="2:16" ht="21" customHeight="1">
      <c r="B18" s="366"/>
      <c r="C18" s="263"/>
      <c r="D18" s="263"/>
      <c r="E18" s="263"/>
      <c r="F18" s="263"/>
      <c r="G18" s="263"/>
      <c r="H18" s="367"/>
      <c r="I18" s="372"/>
      <c r="J18" s="377"/>
      <c r="K18" s="378"/>
      <c r="L18" s="378"/>
      <c r="M18" s="378"/>
      <c r="N18" s="378"/>
      <c r="O18" s="378"/>
      <c r="P18" s="379"/>
    </row>
    <row r="19" spans="2:16" ht="21" customHeight="1">
      <c r="B19" s="366"/>
      <c r="C19" s="263"/>
      <c r="D19" s="263"/>
      <c r="E19" s="263"/>
      <c r="F19" s="263"/>
      <c r="G19" s="263"/>
      <c r="H19" s="367"/>
      <c r="I19" s="372"/>
      <c r="J19" s="377"/>
      <c r="K19" s="378"/>
      <c r="L19" s="378"/>
      <c r="M19" s="378"/>
      <c r="N19" s="378"/>
      <c r="O19" s="378"/>
      <c r="P19" s="379"/>
    </row>
    <row r="20" spans="2:16" ht="21" customHeight="1">
      <c r="B20" s="366"/>
      <c r="C20" s="263"/>
      <c r="D20" s="263"/>
      <c r="E20" s="263"/>
      <c r="F20" s="263"/>
      <c r="G20" s="263"/>
      <c r="H20" s="367"/>
      <c r="I20" s="372"/>
      <c r="J20" s="377"/>
      <c r="K20" s="378"/>
      <c r="L20" s="378"/>
      <c r="M20" s="378"/>
      <c r="N20" s="378"/>
      <c r="O20" s="378"/>
      <c r="P20" s="379"/>
    </row>
    <row r="21" spans="2:16" ht="21" customHeight="1">
      <c r="B21" s="366"/>
      <c r="C21" s="263"/>
      <c r="D21" s="263"/>
      <c r="E21" s="263"/>
      <c r="F21" s="263"/>
      <c r="G21" s="263"/>
      <c r="H21" s="367"/>
      <c r="I21" s="372"/>
      <c r="J21" s="377"/>
      <c r="K21" s="378"/>
      <c r="L21" s="378"/>
      <c r="M21" s="378"/>
      <c r="N21" s="378"/>
      <c r="O21" s="378"/>
      <c r="P21" s="379"/>
    </row>
    <row r="22" spans="2:16" ht="21" customHeight="1">
      <c r="B22" s="366"/>
      <c r="C22" s="263"/>
      <c r="D22" s="263"/>
      <c r="E22" s="263"/>
      <c r="F22" s="263"/>
      <c r="G22" s="263"/>
      <c r="H22" s="367"/>
      <c r="I22" s="372"/>
      <c r="J22" s="377"/>
      <c r="K22" s="378"/>
      <c r="L22" s="378"/>
      <c r="M22" s="378"/>
      <c r="N22" s="378"/>
      <c r="O22" s="378"/>
      <c r="P22" s="379"/>
    </row>
    <row r="23" spans="2:16" ht="21" customHeight="1">
      <c r="B23" s="366"/>
      <c r="C23" s="263"/>
      <c r="D23" s="263"/>
      <c r="E23" s="263"/>
      <c r="F23" s="263"/>
      <c r="G23" s="263"/>
      <c r="H23" s="367"/>
      <c r="I23" s="372"/>
      <c r="J23" s="377"/>
      <c r="K23" s="378"/>
      <c r="L23" s="378"/>
      <c r="M23" s="378"/>
      <c r="N23" s="378"/>
      <c r="O23" s="378"/>
      <c r="P23" s="379"/>
    </row>
    <row r="24" spans="2:16" ht="21" customHeight="1">
      <c r="B24" s="366"/>
      <c r="C24" s="263"/>
      <c r="D24" s="263"/>
      <c r="E24" s="263"/>
      <c r="F24" s="263"/>
      <c r="G24" s="263"/>
      <c r="H24" s="367"/>
      <c r="I24" s="372"/>
      <c r="J24" s="377"/>
      <c r="K24" s="378"/>
      <c r="L24" s="378"/>
      <c r="M24" s="378"/>
      <c r="N24" s="378"/>
      <c r="O24" s="378"/>
      <c r="P24" s="379"/>
    </row>
    <row r="25" spans="2:16" ht="21" customHeight="1">
      <c r="B25" s="366"/>
      <c r="C25" s="263"/>
      <c r="D25" s="263"/>
      <c r="E25" s="263"/>
      <c r="F25" s="263"/>
      <c r="G25" s="263"/>
      <c r="H25" s="367"/>
      <c r="I25" s="372"/>
      <c r="J25" s="377"/>
      <c r="K25" s="378"/>
      <c r="L25" s="378"/>
      <c r="M25" s="378"/>
      <c r="N25" s="378"/>
      <c r="O25" s="378"/>
      <c r="P25" s="379"/>
    </row>
    <row r="26" spans="2:16" ht="21" customHeight="1">
      <c r="B26" s="366"/>
      <c r="C26" s="263"/>
      <c r="D26" s="263"/>
      <c r="E26" s="263"/>
      <c r="F26" s="263"/>
      <c r="G26" s="263"/>
      <c r="H26" s="367"/>
      <c r="I26" s="372"/>
      <c r="J26" s="377"/>
      <c r="K26" s="378"/>
      <c r="L26" s="378"/>
      <c r="M26" s="378"/>
      <c r="N26" s="378"/>
      <c r="O26" s="378"/>
      <c r="P26" s="379"/>
    </row>
    <row r="27" spans="2:16" ht="21" customHeight="1">
      <c r="B27" s="366"/>
      <c r="C27" s="263"/>
      <c r="D27" s="263"/>
      <c r="E27" s="263"/>
      <c r="F27" s="263"/>
      <c r="G27" s="263"/>
      <c r="H27" s="367"/>
      <c r="I27" s="372"/>
      <c r="J27" s="377"/>
      <c r="K27" s="378"/>
      <c r="L27" s="378"/>
      <c r="M27" s="378"/>
      <c r="N27" s="378"/>
      <c r="O27" s="378"/>
      <c r="P27" s="379"/>
    </row>
    <row r="28" spans="2:16" ht="21" customHeight="1">
      <c r="B28" s="366"/>
      <c r="C28" s="263"/>
      <c r="D28" s="263"/>
      <c r="E28" s="263"/>
      <c r="F28" s="263"/>
      <c r="G28" s="263"/>
      <c r="H28" s="367"/>
      <c r="I28" s="372"/>
      <c r="J28" s="377"/>
      <c r="K28" s="378"/>
      <c r="L28" s="378"/>
      <c r="M28" s="378"/>
      <c r="N28" s="378"/>
      <c r="O28" s="378"/>
      <c r="P28" s="379"/>
    </row>
    <row r="29" spans="2:16" ht="21" customHeight="1">
      <c r="B29" s="366"/>
      <c r="C29" s="263"/>
      <c r="D29" s="263"/>
      <c r="E29" s="263"/>
      <c r="F29" s="263"/>
      <c r="G29" s="263"/>
      <c r="H29" s="367"/>
      <c r="I29" s="372"/>
      <c r="J29" s="377"/>
      <c r="K29" s="378"/>
      <c r="L29" s="378"/>
      <c r="M29" s="378"/>
      <c r="N29" s="378"/>
      <c r="O29" s="378"/>
      <c r="P29" s="379"/>
    </row>
    <row r="30" spans="2:16" ht="21" customHeight="1">
      <c r="B30" s="366"/>
      <c r="C30" s="263"/>
      <c r="D30" s="263"/>
      <c r="E30" s="263"/>
      <c r="F30" s="263"/>
      <c r="G30" s="263"/>
      <c r="H30" s="367"/>
      <c r="I30" s="372"/>
      <c r="J30" s="377"/>
      <c r="K30" s="378"/>
      <c r="L30" s="378"/>
      <c r="M30" s="378"/>
      <c r="N30" s="378"/>
      <c r="O30" s="378"/>
      <c r="P30" s="379"/>
    </row>
    <row r="31" spans="2:16" ht="21" customHeight="1">
      <c r="B31" s="366"/>
      <c r="C31" s="263"/>
      <c r="D31" s="263"/>
      <c r="E31" s="263"/>
      <c r="F31" s="263"/>
      <c r="G31" s="263"/>
      <c r="H31" s="367"/>
      <c r="I31" s="372"/>
      <c r="J31" s="377"/>
      <c r="K31" s="378"/>
      <c r="L31" s="378"/>
      <c r="M31" s="378"/>
      <c r="N31" s="378"/>
      <c r="O31" s="378"/>
      <c r="P31" s="379"/>
    </row>
    <row r="32" spans="2:16" ht="21" customHeight="1">
      <c r="B32" s="366"/>
      <c r="C32" s="263"/>
      <c r="D32" s="263"/>
      <c r="E32" s="263"/>
      <c r="F32" s="263"/>
      <c r="G32" s="263"/>
      <c r="H32" s="367"/>
      <c r="I32" s="372"/>
      <c r="J32" s="377"/>
      <c r="K32" s="378"/>
      <c r="L32" s="378"/>
      <c r="M32" s="378"/>
      <c r="N32" s="378"/>
      <c r="O32" s="378"/>
      <c r="P32" s="379"/>
    </row>
    <row r="33" spans="2:16" ht="66.75" customHeight="1" thickBot="1">
      <c r="B33" s="368"/>
      <c r="C33" s="369"/>
      <c r="D33" s="369"/>
      <c r="E33" s="369"/>
      <c r="F33" s="369"/>
      <c r="G33" s="369"/>
      <c r="H33" s="370"/>
      <c r="I33" s="373"/>
      <c r="J33" s="380"/>
      <c r="K33" s="381"/>
      <c r="L33" s="381"/>
      <c r="M33" s="381"/>
      <c r="N33" s="381"/>
      <c r="O33" s="381"/>
      <c r="P33" s="382"/>
    </row>
    <row r="34" spans="2:16">
      <c r="B34" s="113"/>
      <c r="C34" s="114"/>
      <c r="D34" s="114"/>
      <c r="E34" s="114"/>
    </row>
    <row r="35" spans="2:16">
      <c r="B35" s="113"/>
      <c r="C35" s="114"/>
      <c r="D35" s="114"/>
      <c r="E35" s="114"/>
    </row>
    <row r="36" spans="2:16">
      <c r="B36" s="113"/>
      <c r="C36" s="114"/>
      <c r="D36" s="114"/>
      <c r="E36" s="114"/>
    </row>
    <row r="37" spans="2:16">
      <c r="B37" s="263"/>
      <c r="C37" s="263"/>
      <c r="D37" s="263"/>
      <c r="E37" s="263"/>
      <c r="F37" s="263"/>
      <c r="G37" s="263"/>
      <c r="H37" s="263"/>
      <c r="I37" s="263"/>
      <c r="J37" s="263"/>
      <c r="K37" s="263"/>
      <c r="L37" s="263"/>
      <c r="M37" s="263"/>
      <c r="N37" s="263"/>
      <c r="O37" s="263"/>
      <c r="P37" s="263"/>
    </row>
    <row r="52" spans="2:5">
      <c r="B52" s="116"/>
      <c r="C52" s="116"/>
      <c r="D52" s="116"/>
      <c r="E52" s="116"/>
    </row>
  </sheetData>
  <mergeCells count="6">
    <mergeCell ref="B37:P37"/>
    <mergeCell ref="B1:P1"/>
    <mergeCell ref="B2:P2"/>
    <mergeCell ref="B3:H33"/>
    <mergeCell ref="I3:I33"/>
    <mergeCell ref="J3:P33"/>
  </mergeCells>
  <phoneticPr fontId="20"/>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6F04-9EF8-4903-AD8F-B9AC4A1AE944}">
  <dimension ref="A1:G44"/>
  <sheetViews>
    <sheetView view="pageBreakPreview" topLeftCell="A7" zoomScaleSheetLayoutView="100" workbookViewId="0">
      <selection activeCell="G19" sqref="G19"/>
    </sheetView>
  </sheetViews>
  <sheetFormatPr defaultColWidth="9" defaultRowHeight="13"/>
  <cols>
    <col min="1" max="1" width="1.6328125" style="99" customWidth="1"/>
    <col min="2" max="2" width="3.6328125" style="99" customWidth="1"/>
    <col min="3" max="3" width="13.6328125" style="99" customWidth="1"/>
    <col min="4" max="4" width="4.6328125" style="99" customWidth="1"/>
    <col min="5" max="5" width="21.6328125" style="99" customWidth="1"/>
    <col min="6" max="6" width="12.6328125" style="99" customWidth="1"/>
    <col min="7" max="7" width="29.6328125" style="99" customWidth="1"/>
    <col min="8" max="8" width="0.7265625" style="99" customWidth="1"/>
    <col min="9" max="10" width="9" style="99" customWidth="1"/>
    <col min="11" max="11" width="8" style="99" customWidth="1"/>
    <col min="12" max="13" width="9" style="99" customWidth="1"/>
    <col min="14" max="14" width="1.6328125" style="99" customWidth="1"/>
    <col min="15" max="17" width="9" style="99" customWidth="1"/>
    <col min="18" max="18" width="8" style="99" customWidth="1"/>
    <col min="19" max="19" width="9" style="99" customWidth="1"/>
    <col min="20" max="16384" width="9" style="99"/>
  </cols>
  <sheetData>
    <row r="1" spans="1:7" s="98" customFormat="1" ht="27" customHeight="1">
      <c r="A1" s="97"/>
      <c r="B1" s="255" t="s">
        <v>163</v>
      </c>
      <c r="C1" s="255"/>
      <c r="D1" s="255"/>
      <c r="E1" s="255"/>
      <c r="F1" s="256" t="s">
        <v>164</v>
      </c>
      <c r="G1" s="257"/>
    </row>
    <row r="2" spans="1:7" s="98" customFormat="1" ht="27" customHeight="1" thickBot="1">
      <c r="B2" s="383" t="s">
        <v>165</v>
      </c>
      <c r="C2" s="383"/>
      <c r="D2" s="383"/>
      <c r="E2" s="383"/>
      <c r="F2" s="383"/>
      <c r="G2" s="383"/>
    </row>
    <row r="3" spans="1:7" s="98" customFormat="1" ht="30" customHeight="1">
      <c r="B3" s="384" t="s">
        <v>166</v>
      </c>
      <c r="C3" s="385"/>
      <c r="D3" s="385"/>
      <c r="E3" s="385"/>
      <c r="F3" s="385"/>
      <c r="G3" s="386"/>
    </row>
    <row r="4" spans="1:7" s="98" customFormat="1" ht="12" customHeight="1">
      <c r="B4" s="387"/>
      <c r="C4" s="325"/>
      <c r="D4" s="325"/>
      <c r="E4" s="325"/>
      <c r="F4" s="272"/>
      <c r="G4" s="273"/>
    </row>
    <row r="5" spans="1:7" s="98" customFormat="1" ht="24.75" customHeight="1">
      <c r="B5" s="388" t="s">
        <v>167</v>
      </c>
      <c r="C5" s="389"/>
      <c r="D5" s="389"/>
      <c r="E5" s="389"/>
      <c r="F5" s="390" t="s">
        <v>168</v>
      </c>
      <c r="G5" s="391"/>
    </row>
    <row r="6" spans="1:7" s="98" customFormat="1" ht="24.75" customHeight="1">
      <c r="B6" s="388" t="s">
        <v>169</v>
      </c>
      <c r="C6" s="389"/>
      <c r="D6" s="389"/>
      <c r="E6" s="389"/>
      <c r="F6" s="390" t="s">
        <v>170</v>
      </c>
      <c r="G6" s="391"/>
    </row>
    <row r="7" spans="1:7" s="98" customFormat="1" ht="24.75" customHeight="1">
      <c r="B7" s="388" t="s">
        <v>171</v>
      </c>
      <c r="C7" s="389"/>
      <c r="D7" s="389"/>
      <c r="E7" s="389"/>
      <c r="F7" s="390" t="s">
        <v>172</v>
      </c>
      <c r="G7" s="391"/>
    </row>
    <row r="8" spans="1:7" s="98" customFormat="1" ht="24.75" customHeight="1">
      <c r="B8" s="388" t="s">
        <v>173</v>
      </c>
      <c r="C8" s="389"/>
      <c r="D8" s="389"/>
      <c r="E8" s="389"/>
      <c r="F8" s="390" t="s">
        <v>174</v>
      </c>
      <c r="G8" s="391"/>
    </row>
    <row r="9" spans="1:7" s="98" customFormat="1" ht="24.75" customHeight="1">
      <c r="B9" s="392" t="s">
        <v>175</v>
      </c>
      <c r="C9" s="393"/>
      <c r="D9" s="393"/>
      <c r="E9" s="393"/>
      <c r="F9" s="272"/>
      <c r="G9" s="273"/>
    </row>
    <row r="10" spans="1:7" s="98" customFormat="1" ht="12" customHeight="1">
      <c r="B10" s="282"/>
      <c r="C10" s="283"/>
      <c r="D10" s="283"/>
      <c r="E10" s="283"/>
      <c r="F10" s="272"/>
      <c r="G10" s="284"/>
    </row>
    <row r="11" spans="1:7" s="98" customFormat="1" ht="24" customHeight="1">
      <c r="B11" s="285" t="s">
        <v>176</v>
      </c>
      <c r="C11" s="286"/>
      <c r="D11" s="286"/>
      <c r="E11" s="286"/>
      <c r="F11" s="394"/>
      <c r="G11" s="395" t="s">
        <v>177</v>
      </c>
    </row>
    <row r="12" spans="1:7" s="98" customFormat="1" ht="24" customHeight="1">
      <c r="B12" s="285" t="s">
        <v>178</v>
      </c>
      <c r="C12" s="286"/>
      <c r="D12" s="301"/>
      <c r="E12" s="311" t="s">
        <v>179</v>
      </c>
      <c r="F12" s="394"/>
      <c r="G12" s="396"/>
    </row>
    <row r="13" spans="1:7" s="98" customFormat="1" ht="5.25" customHeight="1">
      <c r="B13" s="397"/>
      <c r="C13" s="398"/>
      <c r="D13" s="399"/>
      <c r="E13" s="400"/>
      <c r="F13" s="401"/>
      <c r="G13" s="119"/>
    </row>
    <row r="14" spans="1:7" s="98" customFormat="1" ht="18" customHeight="1">
      <c r="B14" s="402" t="s">
        <v>180</v>
      </c>
      <c r="C14" s="403"/>
      <c r="D14" s="404"/>
      <c r="E14" s="405"/>
      <c r="F14" s="406"/>
      <c r="G14" s="120"/>
    </row>
    <row r="15" spans="1:7" s="98" customFormat="1" ht="18" customHeight="1">
      <c r="B15" s="407"/>
      <c r="C15" s="277"/>
      <c r="D15" s="408"/>
      <c r="E15" s="409"/>
      <c r="F15" s="410"/>
      <c r="G15" s="121"/>
    </row>
    <row r="16" spans="1:7" s="98" customFormat="1" ht="18" customHeight="1">
      <c r="B16" s="407"/>
      <c r="C16" s="277"/>
      <c r="D16" s="408"/>
      <c r="E16" s="409"/>
      <c r="F16" s="411"/>
      <c r="G16" s="121"/>
    </row>
    <row r="17" spans="2:7" s="98" customFormat="1" ht="18" customHeight="1">
      <c r="B17" s="407"/>
      <c r="C17" s="277"/>
      <c r="D17" s="408"/>
      <c r="E17" s="409"/>
      <c r="F17" s="411"/>
      <c r="G17" s="121"/>
    </row>
    <row r="18" spans="2:7" s="98" customFormat="1" ht="18" customHeight="1">
      <c r="B18" s="407"/>
      <c r="C18" s="277"/>
      <c r="D18" s="408"/>
      <c r="E18" s="409"/>
      <c r="F18" s="411"/>
      <c r="G18" s="121"/>
    </row>
    <row r="19" spans="2:7" s="98" customFormat="1" ht="18" customHeight="1">
      <c r="B19" s="407"/>
      <c r="C19" s="277"/>
      <c r="D19" s="408"/>
      <c r="E19" s="412"/>
      <c r="F19" s="413"/>
      <c r="G19" s="121"/>
    </row>
    <row r="20" spans="2:7" s="98" customFormat="1" ht="18" customHeight="1">
      <c r="B20" s="414" t="s">
        <v>123</v>
      </c>
      <c r="C20" s="415"/>
      <c r="D20" s="416"/>
      <c r="E20" s="417"/>
      <c r="F20" s="418"/>
      <c r="G20" s="120"/>
    </row>
    <row r="21" spans="2:7" s="98" customFormat="1" ht="18" customHeight="1">
      <c r="B21" s="407"/>
      <c r="C21" s="277"/>
      <c r="D21" s="408"/>
      <c r="E21" s="412"/>
      <c r="F21" s="413"/>
      <c r="G21" s="121"/>
    </row>
    <row r="22" spans="2:7" s="98" customFormat="1" ht="18" customHeight="1">
      <c r="B22" s="407"/>
      <c r="C22" s="277"/>
      <c r="D22" s="408"/>
      <c r="E22" s="409"/>
      <c r="F22" s="411"/>
      <c r="G22" s="121"/>
    </row>
    <row r="23" spans="2:7" s="98" customFormat="1" ht="18" customHeight="1">
      <c r="B23" s="407"/>
      <c r="C23" s="277"/>
      <c r="D23" s="408"/>
      <c r="E23" s="409"/>
      <c r="F23" s="411"/>
      <c r="G23" s="121"/>
    </row>
    <row r="24" spans="2:7" s="98" customFormat="1" ht="18" customHeight="1">
      <c r="B24" s="407"/>
      <c r="C24" s="277"/>
      <c r="D24" s="408"/>
      <c r="E24" s="409"/>
      <c r="F24" s="411"/>
      <c r="G24" s="121"/>
    </row>
    <row r="25" spans="2:7" s="98" customFormat="1" ht="18" customHeight="1">
      <c r="B25" s="407"/>
      <c r="C25" s="277"/>
      <c r="D25" s="408"/>
      <c r="E25" s="409"/>
      <c r="F25" s="411"/>
      <c r="G25" s="121"/>
    </row>
    <row r="26" spans="2:7" s="98" customFormat="1" ht="18" customHeight="1">
      <c r="B26" s="407"/>
      <c r="C26" s="277"/>
      <c r="D26" s="408"/>
      <c r="E26" s="409"/>
      <c r="F26" s="411"/>
      <c r="G26" s="121"/>
    </row>
    <row r="27" spans="2:7" s="98" customFormat="1" ht="18" customHeight="1">
      <c r="B27" s="407"/>
      <c r="C27" s="277"/>
      <c r="D27" s="408"/>
      <c r="E27" s="409"/>
      <c r="F27" s="411"/>
      <c r="G27" s="121"/>
    </row>
    <row r="28" spans="2:7" s="98" customFormat="1" ht="18" customHeight="1">
      <c r="B28" s="407"/>
      <c r="C28" s="277"/>
      <c r="D28" s="408"/>
      <c r="E28" s="409"/>
      <c r="F28" s="411"/>
      <c r="G28" s="121"/>
    </row>
    <row r="29" spans="2:7" s="98" customFormat="1" ht="18" customHeight="1">
      <c r="B29" s="407"/>
      <c r="C29" s="277"/>
      <c r="D29" s="408"/>
      <c r="E29" s="409"/>
      <c r="F29" s="411"/>
      <c r="G29" s="121"/>
    </row>
    <row r="30" spans="2:7" s="98" customFormat="1" ht="18" customHeight="1">
      <c r="B30" s="407"/>
      <c r="C30" s="277"/>
      <c r="D30" s="408"/>
      <c r="E30" s="412"/>
      <c r="F30" s="413"/>
      <c r="G30" s="121"/>
    </row>
    <row r="31" spans="2:7" s="98" customFormat="1" ht="18" customHeight="1">
      <c r="B31" s="407"/>
      <c r="C31" s="277"/>
      <c r="D31" s="408"/>
      <c r="E31" s="409"/>
      <c r="F31" s="411"/>
      <c r="G31" s="121"/>
    </row>
    <row r="32" spans="2:7" s="98" customFormat="1" ht="18" customHeight="1">
      <c r="B32" s="407"/>
      <c r="C32" s="277"/>
      <c r="D32" s="408"/>
      <c r="E32" s="409"/>
      <c r="F32" s="411"/>
      <c r="G32" s="121"/>
    </row>
    <row r="33" spans="2:7" s="98" customFormat="1" ht="18" customHeight="1">
      <c r="B33" s="407"/>
      <c r="C33" s="277"/>
      <c r="D33" s="408"/>
      <c r="E33" s="409"/>
      <c r="F33" s="411"/>
      <c r="G33" s="121"/>
    </row>
    <row r="34" spans="2:7" s="98" customFormat="1" ht="18" customHeight="1">
      <c r="B34" s="407"/>
      <c r="C34" s="277"/>
      <c r="D34" s="408"/>
      <c r="E34" s="409"/>
      <c r="F34" s="411"/>
      <c r="G34" s="121"/>
    </row>
    <row r="35" spans="2:7" s="98" customFormat="1" ht="18" customHeight="1">
      <c r="B35" s="407"/>
      <c r="C35" s="277"/>
      <c r="D35" s="408"/>
      <c r="E35" s="409"/>
      <c r="F35" s="411"/>
      <c r="G35" s="121"/>
    </row>
    <row r="36" spans="2:7" s="98" customFormat="1" ht="18" customHeight="1">
      <c r="B36" s="122" t="s">
        <v>181</v>
      </c>
      <c r="C36" s="107">
        <f>COUNTA(B15:D19,B21:D35)</f>
        <v>0</v>
      </c>
      <c r="D36" s="107" t="s">
        <v>182</v>
      </c>
      <c r="E36" s="420"/>
      <c r="F36" s="421"/>
      <c r="G36" s="123"/>
    </row>
    <row r="37" spans="2:7" ht="6" customHeight="1" thickBot="1">
      <c r="B37" s="368"/>
      <c r="C37" s="369"/>
      <c r="D37" s="422"/>
      <c r="E37" s="423"/>
      <c r="F37" s="424"/>
      <c r="G37" s="124"/>
    </row>
    <row r="38" spans="2:7" ht="7.5" customHeight="1">
      <c r="B38" s="125"/>
      <c r="C38" s="125"/>
      <c r="D38" s="125"/>
      <c r="E38" s="125"/>
      <c r="F38" s="125"/>
    </row>
    <row r="39" spans="2:7">
      <c r="B39" s="419" t="s">
        <v>183</v>
      </c>
      <c r="C39" s="419"/>
      <c r="D39" s="419"/>
      <c r="E39" s="419"/>
      <c r="F39" s="419"/>
      <c r="G39" s="419"/>
    </row>
    <row r="40" spans="2:7">
      <c r="B40" s="113" t="s">
        <v>184</v>
      </c>
      <c r="D40" s="114"/>
    </row>
    <row r="41" spans="2:7">
      <c r="B41" s="113" t="s">
        <v>185</v>
      </c>
      <c r="D41" s="114"/>
    </row>
    <row r="43" spans="2:7">
      <c r="B43" s="126"/>
      <c r="C43" s="127"/>
    </row>
    <row r="44" spans="2:7">
      <c r="B44" s="127"/>
      <c r="C44" s="127"/>
    </row>
  </sheetData>
  <sheetProtection formatCells="0" formatColumns="0" formatRows="0" insertColumns="0" insertRows="0" selectLockedCells="1"/>
  <mergeCells count="72">
    <mergeCell ref="B39:G39"/>
    <mergeCell ref="B32:D32"/>
    <mergeCell ref="E32:F32"/>
    <mergeCell ref="B33:D33"/>
    <mergeCell ref="E33:F33"/>
    <mergeCell ref="B34:D34"/>
    <mergeCell ref="E34:F34"/>
    <mergeCell ref="B35:D35"/>
    <mergeCell ref="E35:F35"/>
    <mergeCell ref="E36:F36"/>
    <mergeCell ref="B37:D37"/>
    <mergeCell ref="E37:F37"/>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G11:G12"/>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AD32-E9A1-4607-9DDB-2D63C19A681B}">
  <dimension ref="A1:B32"/>
  <sheetViews>
    <sheetView view="pageBreakPreview" zoomScaleNormal="100" zoomScaleSheetLayoutView="100" workbookViewId="0">
      <selection activeCell="B10" sqref="B10"/>
    </sheetView>
  </sheetViews>
  <sheetFormatPr defaultColWidth="9" defaultRowHeight="13" customHeight="1"/>
  <cols>
    <col min="1" max="1" width="0.7265625" style="98" customWidth="1"/>
    <col min="2" max="2" width="67.453125" style="98" customWidth="1"/>
    <col min="3" max="7" width="9" style="98" customWidth="1"/>
    <col min="8" max="8" width="18.453125" style="98" customWidth="1"/>
    <col min="9" max="9" width="9" style="98" customWidth="1"/>
    <col min="10" max="16384" width="9" style="98"/>
  </cols>
  <sheetData>
    <row r="1" spans="1:2" ht="13" customHeight="1">
      <c r="A1" s="97"/>
    </row>
    <row r="3" spans="1:2" ht="25.5" customHeight="1">
      <c r="B3" s="128" t="s">
        <v>186</v>
      </c>
    </row>
    <row r="6" spans="1:2" ht="13" customHeight="1">
      <c r="B6" s="98" t="s">
        <v>187</v>
      </c>
    </row>
    <row r="7" spans="1:2" ht="13" customHeight="1">
      <c r="B7" s="98" t="s">
        <v>188</v>
      </c>
    </row>
    <row r="8" spans="1:2" ht="13" customHeight="1">
      <c r="B8" s="98" t="s">
        <v>189</v>
      </c>
    </row>
    <row r="9" spans="1:2" ht="13" customHeight="1">
      <c r="B9" s="98" t="s">
        <v>190</v>
      </c>
    </row>
    <row r="10" spans="1:2" ht="13" customHeight="1">
      <c r="B10" s="98" t="s">
        <v>190</v>
      </c>
    </row>
    <row r="11" spans="1:2" ht="13" customHeight="1">
      <c r="B11" s="98" t="s">
        <v>190</v>
      </c>
    </row>
    <row r="12" spans="1:2" ht="13" customHeight="1">
      <c r="B12" s="98" t="s">
        <v>190</v>
      </c>
    </row>
    <row r="13" spans="1:2" ht="13" customHeight="1">
      <c r="B13" s="129"/>
    </row>
    <row r="14" spans="1:2" ht="13" customHeight="1">
      <c r="B14" s="129"/>
    </row>
    <row r="15" spans="1:2" ht="13" customHeight="1">
      <c r="B15" s="129"/>
    </row>
    <row r="16" spans="1:2" ht="13" customHeight="1">
      <c r="B16" s="129"/>
    </row>
    <row r="17" spans="2:2" ht="13" customHeight="1">
      <c r="B17" s="129"/>
    </row>
    <row r="18" spans="2:2" ht="13" customHeight="1">
      <c r="B18" s="129"/>
    </row>
    <row r="19" spans="2:2" ht="13" customHeight="1">
      <c r="B19" s="129"/>
    </row>
    <row r="21" spans="2:2" ht="13" customHeight="1"/>
    <row r="25" spans="2:2" ht="13" customHeight="1">
      <c r="B25" s="129"/>
    </row>
    <row r="27" spans="2:2" ht="13" customHeight="1">
      <c r="B27" s="129"/>
    </row>
    <row r="29" spans="2:2" ht="13" customHeight="1">
      <c r="B29" s="129"/>
    </row>
    <row r="30" spans="2:2" ht="13" customHeight="1">
      <c r="B30" s="129"/>
    </row>
    <row r="32" spans="2:2" ht="13" customHeight="1">
      <c r="B32" s="98" t="s">
        <v>191</v>
      </c>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0714-811C-4B76-8DA0-06F830F7E697}">
  <dimension ref="A1:IG31"/>
  <sheetViews>
    <sheetView view="pageBreakPreview" zoomScaleSheetLayoutView="100" workbookViewId="0">
      <selection activeCell="D6" sqref="D6"/>
    </sheetView>
  </sheetViews>
  <sheetFormatPr defaultRowHeight="12"/>
  <cols>
    <col min="1" max="1" width="0.7265625" style="98" customWidth="1"/>
    <col min="2" max="2" width="11.6328125" style="98" customWidth="1"/>
    <col min="3" max="3" width="5.08984375" style="98" customWidth="1"/>
    <col min="4" max="5" width="13.6328125" style="98" customWidth="1"/>
    <col min="6" max="6" width="10.6328125" style="98" customWidth="1"/>
    <col min="7" max="7" width="4.08984375" style="107" customWidth="1"/>
    <col min="8" max="10" width="3.6328125" style="98" customWidth="1"/>
    <col min="11" max="11" width="2.6328125" style="98" customWidth="1"/>
    <col min="12" max="12" width="3.6328125" style="98" customWidth="1"/>
    <col min="13" max="13" width="2.90625" style="98" customWidth="1"/>
    <col min="14" max="14" width="3.6328125" style="98" customWidth="1"/>
    <col min="15" max="15" width="2.90625" style="98" customWidth="1"/>
    <col min="16" max="17" width="0.7265625" style="98" customWidth="1"/>
    <col min="18" max="18" width="35.36328125" style="130" customWidth="1"/>
    <col min="19" max="19" width="13" style="130" customWidth="1"/>
    <col min="20" max="20" width="0.6328125" style="130" customWidth="1"/>
    <col min="21" max="21" width="11.26953125" style="131" bestFit="1" customWidth="1"/>
    <col min="22" max="27" width="2.6328125" style="130" customWidth="1"/>
    <col min="28" max="241" width="9" style="130" customWidth="1"/>
    <col min="242" max="256" width="9" style="98" customWidth="1"/>
    <col min="257" max="257" width="0.7265625" style="98" customWidth="1"/>
    <col min="258" max="258" width="11.6328125" style="98" customWidth="1"/>
    <col min="259" max="259" width="5.08984375" style="98" customWidth="1"/>
    <col min="260" max="261" width="13.6328125" style="98" customWidth="1"/>
    <col min="262" max="262" width="10.6328125" style="98" customWidth="1"/>
    <col min="263" max="263" width="4.08984375" style="98" customWidth="1"/>
    <col min="264" max="266" width="3.6328125" style="98" customWidth="1"/>
    <col min="267" max="267" width="2.6328125" style="98" customWidth="1"/>
    <col min="268" max="268" width="3.6328125" style="98" customWidth="1"/>
    <col min="269" max="269" width="2.90625" style="98" customWidth="1"/>
    <col min="270" max="270" width="3.6328125" style="98" customWidth="1"/>
    <col min="271" max="271" width="2.90625" style="98" customWidth="1"/>
    <col min="272" max="273" width="0.7265625" style="98" customWidth="1"/>
    <col min="274" max="274" width="35.36328125" style="98" customWidth="1"/>
    <col min="275" max="275" width="13" style="98" customWidth="1"/>
    <col min="276" max="276" width="0.6328125" style="98" customWidth="1"/>
    <col min="277" max="277" width="11.26953125" style="98" bestFit="1" customWidth="1"/>
    <col min="278" max="283" width="2.6328125" style="98" customWidth="1"/>
    <col min="284" max="512" width="9" style="98" customWidth="1"/>
    <col min="513" max="513" width="0.7265625" style="98" customWidth="1"/>
    <col min="514" max="514" width="11.6328125" style="98" customWidth="1"/>
    <col min="515" max="515" width="5.08984375" style="98" customWidth="1"/>
    <col min="516" max="517" width="13.6328125" style="98" customWidth="1"/>
    <col min="518" max="518" width="10.6328125" style="98" customWidth="1"/>
    <col min="519" max="519" width="4.08984375" style="98" customWidth="1"/>
    <col min="520" max="522" width="3.6328125" style="98" customWidth="1"/>
    <col min="523" max="523" width="2.6328125" style="98" customWidth="1"/>
    <col min="524" max="524" width="3.6328125" style="98" customWidth="1"/>
    <col min="525" max="525" width="2.90625" style="98" customWidth="1"/>
    <col min="526" max="526" width="3.6328125" style="98" customWidth="1"/>
    <col min="527" max="527" width="2.90625" style="98" customWidth="1"/>
    <col min="528" max="529" width="0.7265625" style="98" customWidth="1"/>
    <col min="530" max="530" width="35.36328125" style="98" customWidth="1"/>
    <col min="531" max="531" width="13" style="98" customWidth="1"/>
    <col min="532" max="532" width="0.6328125" style="98" customWidth="1"/>
    <col min="533" max="533" width="11.26953125" style="98" bestFit="1" customWidth="1"/>
    <col min="534" max="539" width="2.6328125" style="98" customWidth="1"/>
    <col min="540" max="768" width="9" style="98" customWidth="1"/>
    <col min="769" max="769" width="0.7265625" style="98" customWidth="1"/>
    <col min="770" max="770" width="11.6328125" style="98" customWidth="1"/>
    <col min="771" max="771" width="5.08984375" style="98" customWidth="1"/>
    <col min="772" max="773" width="13.6328125" style="98" customWidth="1"/>
    <col min="774" max="774" width="10.6328125" style="98" customWidth="1"/>
    <col min="775" max="775" width="4.08984375" style="98" customWidth="1"/>
    <col min="776" max="778" width="3.6328125" style="98" customWidth="1"/>
    <col min="779" max="779" width="2.6328125" style="98" customWidth="1"/>
    <col min="780" max="780" width="3.6328125" style="98" customWidth="1"/>
    <col min="781" max="781" width="2.90625" style="98" customWidth="1"/>
    <col min="782" max="782" width="3.6328125" style="98" customWidth="1"/>
    <col min="783" max="783" width="2.90625" style="98" customWidth="1"/>
    <col min="784" max="785" width="0.7265625" style="98" customWidth="1"/>
    <col min="786" max="786" width="35.36328125" style="98" customWidth="1"/>
    <col min="787" max="787" width="13" style="98" customWidth="1"/>
    <col min="788" max="788" width="0.6328125" style="98" customWidth="1"/>
    <col min="789" max="789" width="11.26953125" style="98" bestFit="1" customWidth="1"/>
    <col min="790" max="795" width="2.6328125" style="98" customWidth="1"/>
    <col min="796" max="1024" width="9" style="98" customWidth="1"/>
    <col min="1025" max="1025" width="0.7265625" style="98" customWidth="1"/>
    <col min="1026" max="1026" width="11.6328125" style="98" customWidth="1"/>
    <col min="1027" max="1027" width="5.08984375" style="98" customWidth="1"/>
    <col min="1028" max="1029" width="13.6328125" style="98" customWidth="1"/>
    <col min="1030" max="1030" width="10.6328125" style="98" customWidth="1"/>
    <col min="1031" max="1031" width="4.08984375" style="98" customWidth="1"/>
    <col min="1032" max="1034" width="3.6328125" style="98" customWidth="1"/>
    <col min="1035" max="1035" width="2.6328125" style="98" customWidth="1"/>
    <col min="1036" max="1036" width="3.6328125" style="98" customWidth="1"/>
    <col min="1037" max="1037" width="2.90625" style="98" customWidth="1"/>
    <col min="1038" max="1038" width="3.6328125" style="98" customWidth="1"/>
    <col min="1039" max="1039" width="2.90625" style="98" customWidth="1"/>
    <col min="1040" max="1041" width="0.7265625" style="98" customWidth="1"/>
    <col min="1042" max="1042" width="35.36328125" style="98" customWidth="1"/>
    <col min="1043" max="1043" width="13" style="98" customWidth="1"/>
    <col min="1044" max="1044" width="0.6328125" style="98" customWidth="1"/>
    <col min="1045" max="1045" width="11.26953125" style="98" bestFit="1" customWidth="1"/>
    <col min="1046" max="1051" width="2.6328125" style="98" customWidth="1"/>
    <col min="1052" max="1280" width="9" style="98" customWidth="1"/>
    <col min="1281" max="1281" width="0.7265625" style="98" customWidth="1"/>
    <col min="1282" max="1282" width="11.6328125" style="98" customWidth="1"/>
    <col min="1283" max="1283" width="5.08984375" style="98" customWidth="1"/>
    <col min="1284" max="1285" width="13.6328125" style="98" customWidth="1"/>
    <col min="1286" max="1286" width="10.6328125" style="98" customWidth="1"/>
    <col min="1287" max="1287" width="4.08984375" style="98" customWidth="1"/>
    <col min="1288" max="1290" width="3.6328125" style="98" customWidth="1"/>
    <col min="1291" max="1291" width="2.6328125" style="98" customWidth="1"/>
    <col min="1292" max="1292" width="3.6328125" style="98" customWidth="1"/>
    <col min="1293" max="1293" width="2.90625" style="98" customWidth="1"/>
    <col min="1294" max="1294" width="3.6328125" style="98" customWidth="1"/>
    <col min="1295" max="1295" width="2.90625" style="98" customWidth="1"/>
    <col min="1296" max="1297" width="0.7265625" style="98" customWidth="1"/>
    <col min="1298" max="1298" width="35.36328125" style="98" customWidth="1"/>
    <col min="1299" max="1299" width="13" style="98" customWidth="1"/>
    <col min="1300" max="1300" width="0.6328125" style="98" customWidth="1"/>
    <col min="1301" max="1301" width="11.26953125" style="98" bestFit="1" customWidth="1"/>
    <col min="1302" max="1307" width="2.6328125" style="98" customWidth="1"/>
    <col min="1308" max="1536" width="9" style="98" customWidth="1"/>
    <col min="1537" max="1537" width="0.7265625" style="98" customWidth="1"/>
    <col min="1538" max="1538" width="11.6328125" style="98" customWidth="1"/>
    <col min="1539" max="1539" width="5.08984375" style="98" customWidth="1"/>
    <col min="1540" max="1541" width="13.6328125" style="98" customWidth="1"/>
    <col min="1542" max="1542" width="10.6328125" style="98" customWidth="1"/>
    <col min="1543" max="1543" width="4.08984375" style="98" customWidth="1"/>
    <col min="1544" max="1546" width="3.6328125" style="98" customWidth="1"/>
    <col min="1547" max="1547" width="2.6328125" style="98" customWidth="1"/>
    <col min="1548" max="1548" width="3.6328125" style="98" customWidth="1"/>
    <col min="1549" max="1549" width="2.90625" style="98" customWidth="1"/>
    <col min="1550" max="1550" width="3.6328125" style="98" customWidth="1"/>
    <col min="1551" max="1551" width="2.90625" style="98" customWidth="1"/>
    <col min="1552" max="1553" width="0.7265625" style="98" customWidth="1"/>
    <col min="1554" max="1554" width="35.36328125" style="98" customWidth="1"/>
    <col min="1555" max="1555" width="13" style="98" customWidth="1"/>
    <col min="1556" max="1556" width="0.6328125" style="98" customWidth="1"/>
    <col min="1557" max="1557" width="11.26953125" style="98" bestFit="1" customWidth="1"/>
    <col min="1558" max="1563" width="2.6328125" style="98" customWidth="1"/>
    <col min="1564" max="1792" width="9" style="98" customWidth="1"/>
    <col min="1793" max="1793" width="0.7265625" style="98" customWidth="1"/>
    <col min="1794" max="1794" width="11.6328125" style="98" customWidth="1"/>
    <col min="1795" max="1795" width="5.08984375" style="98" customWidth="1"/>
    <col min="1796" max="1797" width="13.6328125" style="98" customWidth="1"/>
    <col min="1798" max="1798" width="10.6328125" style="98" customWidth="1"/>
    <col min="1799" max="1799" width="4.08984375" style="98" customWidth="1"/>
    <col min="1800" max="1802" width="3.6328125" style="98" customWidth="1"/>
    <col min="1803" max="1803" width="2.6328125" style="98" customWidth="1"/>
    <col min="1804" max="1804" width="3.6328125" style="98" customWidth="1"/>
    <col min="1805" max="1805" width="2.90625" style="98" customWidth="1"/>
    <col min="1806" max="1806" width="3.6328125" style="98" customWidth="1"/>
    <col min="1807" max="1807" width="2.90625" style="98" customWidth="1"/>
    <col min="1808" max="1809" width="0.7265625" style="98" customWidth="1"/>
    <col min="1810" max="1810" width="35.36328125" style="98" customWidth="1"/>
    <col min="1811" max="1811" width="13" style="98" customWidth="1"/>
    <col min="1812" max="1812" width="0.6328125" style="98" customWidth="1"/>
    <col min="1813" max="1813" width="11.26953125" style="98" bestFit="1" customWidth="1"/>
    <col min="1814" max="1819" width="2.6328125" style="98" customWidth="1"/>
    <col min="1820" max="2048" width="9" style="98" customWidth="1"/>
    <col min="2049" max="2049" width="0.7265625" style="98" customWidth="1"/>
    <col min="2050" max="2050" width="11.6328125" style="98" customWidth="1"/>
    <col min="2051" max="2051" width="5.08984375" style="98" customWidth="1"/>
    <col min="2052" max="2053" width="13.6328125" style="98" customWidth="1"/>
    <col min="2054" max="2054" width="10.6328125" style="98" customWidth="1"/>
    <col min="2055" max="2055" width="4.08984375" style="98" customWidth="1"/>
    <col min="2056" max="2058" width="3.6328125" style="98" customWidth="1"/>
    <col min="2059" max="2059" width="2.6328125" style="98" customWidth="1"/>
    <col min="2060" max="2060" width="3.6328125" style="98" customWidth="1"/>
    <col min="2061" max="2061" width="2.90625" style="98" customWidth="1"/>
    <col min="2062" max="2062" width="3.6328125" style="98" customWidth="1"/>
    <col min="2063" max="2063" width="2.90625" style="98" customWidth="1"/>
    <col min="2064" max="2065" width="0.7265625" style="98" customWidth="1"/>
    <col min="2066" max="2066" width="35.36328125" style="98" customWidth="1"/>
    <col min="2067" max="2067" width="13" style="98" customWidth="1"/>
    <col min="2068" max="2068" width="0.6328125" style="98" customWidth="1"/>
    <col min="2069" max="2069" width="11.26953125" style="98" bestFit="1" customWidth="1"/>
    <col min="2070" max="2075" width="2.6328125" style="98" customWidth="1"/>
    <col min="2076" max="2304" width="9" style="98" customWidth="1"/>
    <col min="2305" max="2305" width="0.7265625" style="98" customWidth="1"/>
    <col min="2306" max="2306" width="11.6328125" style="98" customWidth="1"/>
    <col min="2307" max="2307" width="5.08984375" style="98" customWidth="1"/>
    <col min="2308" max="2309" width="13.6328125" style="98" customWidth="1"/>
    <col min="2310" max="2310" width="10.6328125" style="98" customWidth="1"/>
    <col min="2311" max="2311" width="4.08984375" style="98" customWidth="1"/>
    <col min="2312" max="2314" width="3.6328125" style="98" customWidth="1"/>
    <col min="2315" max="2315" width="2.6328125" style="98" customWidth="1"/>
    <col min="2316" max="2316" width="3.6328125" style="98" customWidth="1"/>
    <col min="2317" max="2317" width="2.90625" style="98" customWidth="1"/>
    <col min="2318" max="2318" width="3.6328125" style="98" customWidth="1"/>
    <col min="2319" max="2319" width="2.90625" style="98" customWidth="1"/>
    <col min="2320" max="2321" width="0.7265625" style="98" customWidth="1"/>
    <col min="2322" max="2322" width="35.36328125" style="98" customWidth="1"/>
    <col min="2323" max="2323" width="13" style="98" customWidth="1"/>
    <col min="2324" max="2324" width="0.6328125" style="98" customWidth="1"/>
    <col min="2325" max="2325" width="11.26953125" style="98" bestFit="1" customWidth="1"/>
    <col min="2326" max="2331" width="2.6328125" style="98" customWidth="1"/>
    <col min="2332" max="2560" width="9" style="98" customWidth="1"/>
    <col min="2561" max="2561" width="0.7265625" style="98" customWidth="1"/>
    <col min="2562" max="2562" width="11.6328125" style="98" customWidth="1"/>
    <col min="2563" max="2563" width="5.08984375" style="98" customWidth="1"/>
    <col min="2564" max="2565" width="13.6328125" style="98" customWidth="1"/>
    <col min="2566" max="2566" width="10.6328125" style="98" customWidth="1"/>
    <col min="2567" max="2567" width="4.08984375" style="98" customWidth="1"/>
    <col min="2568" max="2570" width="3.6328125" style="98" customWidth="1"/>
    <col min="2571" max="2571" width="2.6328125" style="98" customWidth="1"/>
    <col min="2572" max="2572" width="3.6328125" style="98" customWidth="1"/>
    <col min="2573" max="2573" width="2.90625" style="98" customWidth="1"/>
    <col min="2574" max="2574" width="3.6328125" style="98" customWidth="1"/>
    <col min="2575" max="2575" width="2.90625" style="98" customWidth="1"/>
    <col min="2576" max="2577" width="0.7265625" style="98" customWidth="1"/>
    <col min="2578" max="2578" width="35.36328125" style="98" customWidth="1"/>
    <col min="2579" max="2579" width="13" style="98" customWidth="1"/>
    <col min="2580" max="2580" width="0.6328125" style="98" customWidth="1"/>
    <col min="2581" max="2581" width="11.26953125" style="98" bestFit="1" customWidth="1"/>
    <col min="2582" max="2587" width="2.6328125" style="98" customWidth="1"/>
    <col min="2588" max="2816" width="9" style="98" customWidth="1"/>
    <col min="2817" max="2817" width="0.7265625" style="98" customWidth="1"/>
    <col min="2818" max="2818" width="11.6328125" style="98" customWidth="1"/>
    <col min="2819" max="2819" width="5.08984375" style="98" customWidth="1"/>
    <col min="2820" max="2821" width="13.6328125" style="98" customWidth="1"/>
    <col min="2822" max="2822" width="10.6328125" style="98" customWidth="1"/>
    <col min="2823" max="2823" width="4.08984375" style="98" customWidth="1"/>
    <col min="2824" max="2826" width="3.6328125" style="98" customWidth="1"/>
    <col min="2827" max="2827" width="2.6328125" style="98" customWidth="1"/>
    <col min="2828" max="2828" width="3.6328125" style="98" customWidth="1"/>
    <col min="2829" max="2829" width="2.90625" style="98" customWidth="1"/>
    <col min="2830" max="2830" width="3.6328125" style="98" customWidth="1"/>
    <col min="2831" max="2831" width="2.90625" style="98" customWidth="1"/>
    <col min="2832" max="2833" width="0.7265625" style="98" customWidth="1"/>
    <col min="2834" max="2834" width="35.36328125" style="98" customWidth="1"/>
    <col min="2835" max="2835" width="13" style="98" customWidth="1"/>
    <col min="2836" max="2836" width="0.6328125" style="98" customWidth="1"/>
    <col min="2837" max="2837" width="11.26953125" style="98" bestFit="1" customWidth="1"/>
    <col min="2838" max="2843" width="2.6328125" style="98" customWidth="1"/>
    <col min="2844" max="3072" width="9" style="98" customWidth="1"/>
    <col min="3073" max="3073" width="0.7265625" style="98" customWidth="1"/>
    <col min="3074" max="3074" width="11.6328125" style="98" customWidth="1"/>
    <col min="3075" max="3075" width="5.08984375" style="98" customWidth="1"/>
    <col min="3076" max="3077" width="13.6328125" style="98" customWidth="1"/>
    <col min="3078" max="3078" width="10.6328125" style="98" customWidth="1"/>
    <col min="3079" max="3079" width="4.08984375" style="98" customWidth="1"/>
    <col min="3080" max="3082" width="3.6328125" style="98" customWidth="1"/>
    <col min="3083" max="3083" width="2.6328125" style="98" customWidth="1"/>
    <col min="3084" max="3084" width="3.6328125" style="98" customWidth="1"/>
    <col min="3085" max="3085" width="2.90625" style="98" customWidth="1"/>
    <col min="3086" max="3086" width="3.6328125" style="98" customWidth="1"/>
    <col min="3087" max="3087" width="2.90625" style="98" customWidth="1"/>
    <col min="3088" max="3089" width="0.7265625" style="98" customWidth="1"/>
    <col min="3090" max="3090" width="35.36328125" style="98" customWidth="1"/>
    <col min="3091" max="3091" width="13" style="98" customWidth="1"/>
    <col min="3092" max="3092" width="0.6328125" style="98" customWidth="1"/>
    <col min="3093" max="3093" width="11.26953125" style="98" bestFit="1" customWidth="1"/>
    <col min="3094" max="3099" width="2.6328125" style="98" customWidth="1"/>
    <col min="3100" max="3328" width="9" style="98" customWidth="1"/>
    <col min="3329" max="3329" width="0.7265625" style="98" customWidth="1"/>
    <col min="3330" max="3330" width="11.6328125" style="98" customWidth="1"/>
    <col min="3331" max="3331" width="5.08984375" style="98" customWidth="1"/>
    <col min="3332" max="3333" width="13.6328125" style="98" customWidth="1"/>
    <col min="3334" max="3334" width="10.6328125" style="98" customWidth="1"/>
    <col min="3335" max="3335" width="4.08984375" style="98" customWidth="1"/>
    <col min="3336" max="3338" width="3.6328125" style="98" customWidth="1"/>
    <col min="3339" max="3339" width="2.6328125" style="98" customWidth="1"/>
    <col min="3340" max="3340" width="3.6328125" style="98" customWidth="1"/>
    <col min="3341" max="3341" width="2.90625" style="98" customWidth="1"/>
    <col min="3342" max="3342" width="3.6328125" style="98" customWidth="1"/>
    <col min="3343" max="3343" width="2.90625" style="98" customWidth="1"/>
    <col min="3344" max="3345" width="0.7265625" style="98" customWidth="1"/>
    <col min="3346" max="3346" width="35.36328125" style="98" customWidth="1"/>
    <col min="3347" max="3347" width="13" style="98" customWidth="1"/>
    <col min="3348" max="3348" width="0.6328125" style="98" customWidth="1"/>
    <col min="3349" max="3349" width="11.26953125" style="98" bestFit="1" customWidth="1"/>
    <col min="3350" max="3355" width="2.6328125" style="98" customWidth="1"/>
    <col min="3356" max="3584" width="9" style="98" customWidth="1"/>
    <col min="3585" max="3585" width="0.7265625" style="98" customWidth="1"/>
    <col min="3586" max="3586" width="11.6328125" style="98" customWidth="1"/>
    <col min="3587" max="3587" width="5.08984375" style="98" customWidth="1"/>
    <col min="3588" max="3589" width="13.6328125" style="98" customWidth="1"/>
    <col min="3590" max="3590" width="10.6328125" style="98" customWidth="1"/>
    <col min="3591" max="3591" width="4.08984375" style="98" customWidth="1"/>
    <col min="3592" max="3594" width="3.6328125" style="98" customWidth="1"/>
    <col min="3595" max="3595" width="2.6328125" style="98" customWidth="1"/>
    <col min="3596" max="3596" width="3.6328125" style="98" customWidth="1"/>
    <col min="3597" max="3597" width="2.90625" style="98" customWidth="1"/>
    <col min="3598" max="3598" width="3.6328125" style="98" customWidth="1"/>
    <col min="3599" max="3599" width="2.90625" style="98" customWidth="1"/>
    <col min="3600" max="3601" width="0.7265625" style="98" customWidth="1"/>
    <col min="3602" max="3602" width="35.36328125" style="98" customWidth="1"/>
    <col min="3603" max="3603" width="13" style="98" customWidth="1"/>
    <col min="3604" max="3604" width="0.6328125" style="98" customWidth="1"/>
    <col min="3605" max="3605" width="11.26953125" style="98" bestFit="1" customWidth="1"/>
    <col min="3606" max="3611" width="2.6328125" style="98" customWidth="1"/>
    <col min="3612" max="3840" width="9" style="98" customWidth="1"/>
    <col min="3841" max="3841" width="0.7265625" style="98" customWidth="1"/>
    <col min="3842" max="3842" width="11.6328125" style="98" customWidth="1"/>
    <col min="3843" max="3843" width="5.08984375" style="98" customWidth="1"/>
    <col min="3844" max="3845" width="13.6328125" style="98" customWidth="1"/>
    <col min="3846" max="3846" width="10.6328125" style="98" customWidth="1"/>
    <col min="3847" max="3847" width="4.08984375" style="98" customWidth="1"/>
    <col min="3848" max="3850" width="3.6328125" style="98" customWidth="1"/>
    <col min="3851" max="3851" width="2.6328125" style="98" customWidth="1"/>
    <col min="3852" max="3852" width="3.6328125" style="98" customWidth="1"/>
    <col min="3853" max="3853" width="2.90625" style="98" customWidth="1"/>
    <col min="3854" max="3854" width="3.6328125" style="98" customWidth="1"/>
    <col min="3855" max="3855" width="2.90625" style="98" customWidth="1"/>
    <col min="3856" max="3857" width="0.7265625" style="98" customWidth="1"/>
    <col min="3858" max="3858" width="35.36328125" style="98" customWidth="1"/>
    <col min="3859" max="3859" width="13" style="98" customWidth="1"/>
    <col min="3860" max="3860" width="0.6328125" style="98" customWidth="1"/>
    <col min="3861" max="3861" width="11.26953125" style="98" bestFit="1" customWidth="1"/>
    <col min="3862" max="3867" width="2.6328125" style="98" customWidth="1"/>
    <col min="3868" max="4096" width="9" style="98" customWidth="1"/>
    <col min="4097" max="4097" width="0.7265625" style="98" customWidth="1"/>
    <col min="4098" max="4098" width="11.6328125" style="98" customWidth="1"/>
    <col min="4099" max="4099" width="5.08984375" style="98" customWidth="1"/>
    <col min="4100" max="4101" width="13.6328125" style="98" customWidth="1"/>
    <col min="4102" max="4102" width="10.6328125" style="98" customWidth="1"/>
    <col min="4103" max="4103" width="4.08984375" style="98" customWidth="1"/>
    <col min="4104" max="4106" width="3.6328125" style="98" customWidth="1"/>
    <col min="4107" max="4107" width="2.6328125" style="98" customWidth="1"/>
    <col min="4108" max="4108" width="3.6328125" style="98" customWidth="1"/>
    <col min="4109" max="4109" width="2.90625" style="98" customWidth="1"/>
    <col min="4110" max="4110" width="3.6328125" style="98" customWidth="1"/>
    <col min="4111" max="4111" width="2.90625" style="98" customWidth="1"/>
    <col min="4112" max="4113" width="0.7265625" style="98" customWidth="1"/>
    <col min="4114" max="4114" width="35.36328125" style="98" customWidth="1"/>
    <col min="4115" max="4115" width="13" style="98" customWidth="1"/>
    <col min="4116" max="4116" width="0.6328125" style="98" customWidth="1"/>
    <col min="4117" max="4117" width="11.26953125" style="98" bestFit="1" customWidth="1"/>
    <col min="4118" max="4123" width="2.6328125" style="98" customWidth="1"/>
    <col min="4124" max="4352" width="9" style="98" customWidth="1"/>
    <col min="4353" max="4353" width="0.7265625" style="98" customWidth="1"/>
    <col min="4354" max="4354" width="11.6328125" style="98" customWidth="1"/>
    <col min="4355" max="4355" width="5.08984375" style="98" customWidth="1"/>
    <col min="4356" max="4357" width="13.6328125" style="98" customWidth="1"/>
    <col min="4358" max="4358" width="10.6328125" style="98" customWidth="1"/>
    <col min="4359" max="4359" width="4.08984375" style="98" customWidth="1"/>
    <col min="4360" max="4362" width="3.6328125" style="98" customWidth="1"/>
    <col min="4363" max="4363" width="2.6328125" style="98" customWidth="1"/>
    <col min="4364" max="4364" width="3.6328125" style="98" customWidth="1"/>
    <col min="4365" max="4365" width="2.90625" style="98" customWidth="1"/>
    <col min="4366" max="4366" width="3.6328125" style="98" customWidth="1"/>
    <col min="4367" max="4367" width="2.90625" style="98" customWidth="1"/>
    <col min="4368" max="4369" width="0.7265625" style="98" customWidth="1"/>
    <col min="4370" max="4370" width="35.36328125" style="98" customWidth="1"/>
    <col min="4371" max="4371" width="13" style="98" customWidth="1"/>
    <col min="4372" max="4372" width="0.6328125" style="98" customWidth="1"/>
    <col min="4373" max="4373" width="11.26953125" style="98" bestFit="1" customWidth="1"/>
    <col min="4374" max="4379" width="2.6328125" style="98" customWidth="1"/>
    <col min="4380" max="4608" width="9" style="98" customWidth="1"/>
    <col min="4609" max="4609" width="0.7265625" style="98" customWidth="1"/>
    <col min="4610" max="4610" width="11.6328125" style="98" customWidth="1"/>
    <col min="4611" max="4611" width="5.08984375" style="98" customWidth="1"/>
    <col min="4612" max="4613" width="13.6328125" style="98" customWidth="1"/>
    <col min="4614" max="4614" width="10.6328125" style="98" customWidth="1"/>
    <col min="4615" max="4615" width="4.08984375" style="98" customWidth="1"/>
    <col min="4616" max="4618" width="3.6328125" style="98" customWidth="1"/>
    <col min="4619" max="4619" width="2.6328125" style="98" customWidth="1"/>
    <col min="4620" max="4620" width="3.6328125" style="98" customWidth="1"/>
    <col min="4621" max="4621" width="2.90625" style="98" customWidth="1"/>
    <col min="4622" max="4622" width="3.6328125" style="98" customWidth="1"/>
    <col min="4623" max="4623" width="2.90625" style="98" customWidth="1"/>
    <col min="4624" max="4625" width="0.7265625" style="98" customWidth="1"/>
    <col min="4626" max="4626" width="35.36328125" style="98" customWidth="1"/>
    <col min="4627" max="4627" width="13" style="98" customWidth="1"/>
    <col min="4628" max="4628" width="0.6328125" style="98" customWidth="1"/>
    <col min="4629" max="4629" width="11.26953125" style="98" bestFit="1" customWidth="1"/>
    <col min="4630" max="4635" width="2.6328125" style="98" customWidth="1"/>
    <col min="4636" max="4864" width="9" style="98" customWidth="1"/>
    <col min="4865" max="4865" width="0.7265625" style="98" customWidth="1"/>
    <col min="4866" max="4866" width="11.6328125" style="98" customWidth="1"/>
    <col min="4867" max="4867" width="5.08984375" style="98" customWidth="1"/>
    <col min="4868" max="4869" width="13.6328125" style="98" customWidth="1"/>
    <col min="4870" max="4870" width="10.6328125" style="98" customWidth="1"/>
    <col min="4871" max="4871" width="4.08984375" style="98" customWidth="1"/>
    <col min="4872" max="4874" width="3.6328125" style="98" customWidth="1"/>
    <col min="4875" max="4875" width="2.6328125" style="98" customWidth="1"/>
    <col min="4876" max="4876" width="3.6328125" style="98" customWidth="1"/>
    <col min="4877" max="4877" width="2.90625" style="98" customWidth="1"/>
    <col min="4878" max="4878" width="3.6328125" style="98" customWidth="1"/>
    <col min="4879" max="4879" width="2.90625" style="98" customWidth="1"/>
    <col min="4880" max="4881" width="0.7265625" style="98" customWidth="1"/>
    <col min="4882" max="4882" width="35.36328125" style="98" customWidth="1"/>
    <col min="4883" max="4883" width="13" style="98" customWidth="1"/>
    <col min="4884" max="4884" width="0.6328125" style="98" customWidth="1"/>
    <col min="4885" max="4885" width="11.26953125" style="98" bestFit="1" customWidth="1"/>
    <col min="4886" max="4891" width="2.6328125" style="98" customWidth="1"/>
    <col min="4892" max="5120" width="9" style="98" customWidth="1"/>
    <col min="5121" max="5121" width="0.7265625" style="98" customWidth="1"/>
    <col min="5122" max="5122" width="11.6328125" style="98" customWidth="1"/>
    <col min="5123" max="5123" width="5.08984375" style="98" customWidth="1"/>
    <col min="5124" max="5125" width="13.6328125" style="98" customWidth="1"/>
    <col min="5126" max="5126" width="10.6328125" style="98" customWidth="1"/>
    <col min="5127" max="5127" width="4.08984375" style="98" customWidth="1"/>
    <col min="5128" max="5130" width="3.6328125" style="98" customWidth="1"/>
    <col min="5131" max="5131" width="2.6328125" style="98" customWidth="1"/>
    <col min="5132" max="5132" width="3.6328125" style="98" customWidth="1"/>
    <col min="5133" max="5133" width="2.90625" style="98" customWidth="1"/>
    <col min="5134" max="5134" width="3.6328125" style="98" customWidth="1"/>
    <col min="5135" max="5135" width="2.90625" style="98" customWidth="1"/>
    <col min="5136" max="5137" width="0.7265625" style="98" customWidth="1"/>
    <col min="5138" max="5138" width="35.36328125" style="98" customWidth="1"/>
    <col min="5139" max="5139" width="13" style="98" customWidth="1"/>
    <col min="5140" max="5140" width="0.6328125" style="98" customWidth="1"/>
    <col min="5141" max="5141" width="11.26953125" style="98" bestFit="1" customWidth="1"/>
    <col min="5142" max="5147" width="2.6328125" style="98" customWidth="1"/>
    <col min="5148" max="5376" width="9" style="98" customWidth="1"/>
    <col min="5377" max="5377" width="0.7265625" style="98" customWidth="1"/>
    <col min="5378" max="5378" width="11.6328125" style="98" customWidth="1"/>
    <col min="5379" max="5379" width="5.08984375" style="98" customWidth="1"/>
    <col min="5380" max="5381" width="13.6328125" style="98" customWidth="1"/>
    <col min="5382" max="5382" width="10.6328125" style="98" customWidth="1"/>
    <col min="5383" max="5383" width="4.08984375" style="98" customWidth="1"/>
    <col min="5384" max="5386" width="3.6328125" style="98" customWidth="1"/>
    <col min="5387" max="5387" width="2.6328125" style="98" customWidth="1"/>
    <col min="5388" max="5388" width="3.6328125" style="98" customWidth="1"/>
    <col min="5389" max="5389" width="2.90625" style="98" customWidth="1"/>
    <col min="5390" max="5390" width="3.6328125" style="98" customWidth="1"/>
    <col min="5391" max="5391" width="2.90625" style="98" customWidth="1"/>
    <col min="5392" max="5393" width="0.7265625" style="98" customWidth="1"/>
    <col min="5394" max="5394" width="35.36328125" style="98" customWidth="1"/>
    <col min="5395" max="5395" width="13" style="98" customWidth="1"/>
    <col min="5396" max="5396" width="0.6328125" style="98" customWidth="1"/>
    <col min="5397" max="5397" width="11.26953125" style="98" bestFit="1" customWidth="1"/>
    <col min="5398" max="5403" width="2.6328125" style="98" customWidth="1"/>
    <col min="5404" max="5632" width="9" style="98" customWidth="1"/>
    <col min="5633" max="5633" width="0.7265625" style="98" customWidth="1"/>
    <col min="5634" max="5634" width="11.6328125" style="98" customWidth="1"/>
    <col min="5635" max="5635" width="5.08984375" style="98" customWidth="1"/>
    <col min="5636" max="5637" width="13.6328125" style="98" customWidth="1"/>
    <col min="5638" max="5638" width="10.6328125" style="98" customWidth="1"/>
    <col min="5639" max="5639" width="4.08984375" style="98" customWidth="1"/>
    <col min="5640" max="5642" width="3.6328125" style="98" customWidth="1"/>
    <col min="5643" max="5643" width="2.6328125" style="98" customWidth="1"/>
    <col min="5644" max="5644" width="3.6328125" style="98" customWidth="1"/>
    <col min="5645" max="5645" width="2.90625" style="98" customWidth="1"/>
    <col min="5646" max="5646" width="3.6328125" style="98" customWidth="1"/>
    <col min="5647" max="5647" width="2.90625" style="98" customWidth="1"/>
    <col min="5648" max="5649" width="0.7265625" style="98" customWidth="1"/>
    <col min="5650" max="5650" width="35.36328125" style="98" customWidth="1"/>
    <col min="5651" max="5651" width="13" style="98" customWidth="1"/>
    <col min="5652" max="5652" width="0.6328125" style="98" customWidth="1"/>
    <col min="5653" max="5653" width="11.26953125" style="98" bestFit="1" customWidth="1"/>
    <col min="5654" max="5659" width="2.6328125" style="98" customWidth="1"/>
    <col min="5660" max="5888" width="9" style="98" customWidth="1"/>
    <col min="5889" max="5889" width="0.7265625" style="98" customWidth="1"/>
    <col min="5890" max="5890" width="11.6328125" style="98" customWidth="1"/>
    <col min="5891" max="5891" width="5.08984375" style="98" customWidth="1"/>
    <col min="5892" max="5893" width="13.6328125" style="98" customWidth="1"/>
    <col min="5894" max="5894" width="10.6328125" style="98" customWidth="1"/>
    <col min="5895" max="5895" width="4.08984375" style="98" customWidth="1"/>
    <col min="5896" max="5898" width="3.6328125" style="98" customWidth="1"/>
    <col min="5899" max="5899" width="2.6328125" style="98" customWidth="1"/>
    <col min="5900" max="5900" width="3.6328125" style="98" customWidth="1"/>
    <col min="5901" max="5901" width="2.90625" style="98" customWidth="1"/>
    <col min="5902" max="5902" width="3.6328125" style="98" customWidth="1"/>
    <col min="5903" max="5903" width="2.90625" style="98" customWidth="1"/>
    <col min="5904" max="5905" width="0.7265625" style="98" customWidth="1"/>
    <col min="5906" max="5906" width="35.36328125" style="98" customWidth="1"/>
    <col min="5907" max="5907" width="13" style="98" customWidth="1"/>
    <col min="5908" max="5908" width="0.6328125" style="98" customWidth="1"/>
    <col min="5909" max="5909" width="11.26953125" style="98" bestFit="1" customWidth="1"/>
    <col min="5910" max="5915" width="2.6328125" style="98" customWidth="1"/>
    <col min="5916" max="6144" width="9" style="98" customWidth="1"/>
    <col min="6145" max="6145" width="0.7265625" style="98" customWidth="1"/>
    <col min="6146" max="6146" width="11.6328125" style="98" customWidth="1"/>
    <col min="6147" max="6147" width="5.08984375" style="98" customWidth="1"/>
    <col min="6148" max="6149" width="13.6328125" style="98" customWidth="1"/>
    <col min="6150" max="6150" width="10.6328125" style="98" customWidth="1"/>
    <col min="6151" max="6151" width="4.08984375" style="98" customWidth="1"/>
    <col min="6152" max="6154" width="3.6328125" style="98" customWidth="1"/>
    <col min="6155" max="6155" width="2.6328125" style="98" customWidth="1"/>
    <col min="6156" max="6156" width="3.6328125" style="98" customWidth="1"/>
    <col min="6157" max="6157" width="2.90625" style="98" customWidth="1"/>
    <col min="6158" max="6158" width="3.6328125" style="98" customWidth="1"/>
    <col min="6159" max="6159" width="2.90625" style="98" customWidth="1"/>
    <col min="6160" max="6161" width="0.7265625" style="98" customWidth="1"/>
    <col min="6162" max="6162" width="35.36328125" style="98" customWidth="1"/>
    <col min="6163" max="6163" width="13" style="98" customWidth="1"/>
    <col min="6164" max="6164" width="0.6328125" style="98" customWidth="1"/>
    <col min="6165" max="6165" width="11.26953125" style="98" bestFit="1" customWidth="1"/>
    <col min="6166" max="6171" width="2.6328125" style="98" customWidth="1"/>
    <col min="6172" max="6400" width="9" style="98" customWidth="1"/>
    <col min="6401" max="6401" width="0.7265625" style="98" customWidth="1"/>
    <col min="6402" max="6402" width="11.6328125" style="98" customWidth="1"/>
    <col min="6403" max="6403" width="5.08984375" style="98" customWidth="1"/>
    <col min="6404" max="6405" width="13.6328125" style="98" customWidth="1"/>
    <col min="6406" max="6406" width="10.6328125" style="98" customWidth="1"/>
    <col min="6407" max="6407" width="4.08984375" style="98" customWidth="1"/>
    <col min="6408" max="6410" width="3.6328125" style="98" customWidth="1"/>
    <col min="6411" max="6411" width="2.6328125" style="98" customWidth="1"/>
    <col min="6412" max="6412" width="3.6328125" style="98" customWidth="1"/>
    <col min="6413" max="6413" width="2.90625" style="98" customWidth="1"/>
    <col min="6414" max="6414" width="3.6328125" style="98" customWidth="1"/>
    <col min="6415" max="6415" width="2.90625" style="98" customWidth="1"/>
    <col min="6416" max="6417" width="0.7265625" style="98" customWidth="1"/>
    <col min="6418" max="6418" width="35.36328125" style="98" customWidth="1"/>
    <col min="6419" max="6419" width="13" style="98" customWidth="1"/>
    <col min="6420" max="6420" width="0.6328125" style="98" customWidth="1"/>
    <col min="6421" max="6421" width="11.26953125" style="98" bestFit="1" customWidth="1"/>
    <col min="6422" max="6427" width="2.6328125" style="98" customWidth="1"/>
    <col min="6428" max="6656" width="9" style="98" customWidth="1"/>
    <col min="6657" max="6657" width="0.7265625" style="98" customWidth="1"/>
    <col min="6658" max="6658" width="11.6328125" style="98" customWidth="1"/>
    <col min="6659" max="6659" width="5.08984375" style="98" customWidth="1"/>
    <col min="6660" max="6661" width="13.6328125" style="98" customWidth="1"/>
    <col min="6662" max="6662" width="10.6328125" style="98" customWidth="1"/>
    <col min="6663" max="6663" width="4.08984375" style="98" customWidth="1"/>
    <col min="6664" max="6666" width="3.6328125" style="98" customWidth="1"/>
    <col min="6667" max="6667" width="2.6328125" style="98" customWidth="1"/>
    <col min="6668" max="6668" width="3.6328125" style="98" customWidth="1"/>
    <col min="6669" max="6669" width="2.90625" style="98" customWidth="1"/>
    <col min="6670" max="6670" width="3.6328125" style="98" customWidth="1"/>
    <col min="6671" max="6671" width="2.90625" style="98" customWidth="1"/>
    <col min="6672" max="6673" width="0.7265625" style="98" customWidth="1"/>
    <col min="6674" max="6674" width="35.36328125" style="98" customWidth="1"/>
    <col min="6675" max="6675" width="13" style="98" customWidth="1"/>
    <col min="6676" max="6676" width="0.6328125" style="98" customWidth="1"/>
    <col min="6677" max="6677" width="11.26953125" style="98" bestFit="1" customWidth="1"/>
    <col min="6678" max="6683" width="2.6328125" style="98" customWidth="1"/>
    <col min="6684" max="6912" width="9" style="98" customWidth="1"/>
    <col min="6913" max="6913" width="0.7265625" style="98" customWidth="1"/>
    <col min="6914" max="6914" width="11.6328125" style="98" customWidth="1"/>
    <col min="6915" max="6915" width="5.08984375" style="98" customWidth="1"/>
    <col min="6916" max="6917" width="13.6328125" style="98" customWidth="1"/>
    <col min="6918" max="6918" width="10.6328125" style="98" customWidth="1"/>
    <col min="6919" max="6919" width="4.08984375" style="98" customWidth="1"/>
    <col min="6920" max="6922" width="3.6328125" style="98" customWidth="1"/>
    <col min="6923" max="6923" width="2.6328125" style="98" customWidth="1"/>
    <col min="6924" max="6924" width="3.6328125" style="98" customWidth="1"/>
    <col min="6925" max="6925" width="2.90625" style="98" customWidth="1"/>
    <col min="6926" max="6926" width="3.6328125" style="98" customWidth="1"/>
    <col min="6927" max="6927" width="2.90625" style="98" customWidth="1"/>
    <col min="6928" max="6929" width="0.7265625" style="98" customWidth="1"/>
    <col min="6930" max="6930" width="35.36328125" style="98" customWidth="1"/>
    <col min="6931" max="6931" width="13" style="98" customWidth="1"/>
    <col min="6932" max="6932" width="0.6328125" style="98" customWidth="1"/>
    <col min="6933" max="6933" width="11.26953125" style="98" bestFit="1" customWidth="1"/>
    <col min="6934" max="6939" width="2.6328125" style="98" customWidth="1"/>
    <col min="6940" max="7168" width="9" style="98" customWidth="1"/>
    <col min="7169" max="7169" width="0.7265625" style="98" customWidth="1"/>
    <col min="7170" max="7170" width="11.6328125" style="98" customWidth="1"/>
    <col min="7171" max="7171" width="5.08984375" style="98" customWidth="1"/>
    <col min="7172" max="7173" width="13.6328125" style="98" customWidth="1"/>
    <col min="7174" max="7174" width="10.6328125" style="98" customWidth="1"/>
    <col min="7175" max="7175" width="4.08984375" style="98" customWidth="1"/>
    <col min="7176" max="7178" width="3.6328125" style="98" customWidth="1"/>
    <col min="7179" max="7179" width="2.6328125" style="98" customWidth="1"/>
    <col min="7180" max="7180" width="3.6328125" style="98" customWidth="1"/>
    <col min="7181" max="7181" width="2.90625" style="98" customWidth="1"/>
    <col min="7182" max="7182" width="3.6328125" style="98" customWidth="1"/>
    <col min="7183" max="7183" width="2.90625" style="98" customWidth="1"/>
    <col min="7184" max="7185" width="0.7265625" style="98" customWidth="1"/>
    <col min="7186" max="7186" width="35.36328125" style="98" customWidth="1"/>
    <col min="7187" max="7187" width="13" style="98" customWidth="1"/>
    <col min="7188" max="7188" width="0.6328125" style="98" customWidth="1"/>
    <col min="7189" max="7189" width="11.26953125" style="98" bestFit="1" customWidth="1"/>
    <col min="7190" max="7195" width="2.6328125" style="98" customWidth="1"/>
    <col min="7196" max="7424" width="9" style="98" customWidth="1"/>
    <col min="7425" max="7425" width="0.7265625" style="98" customWidth="1"/>
    <col min="7426" max="7426" width="11.6328125" style="98" customWidth="1"/>
    <col min="7427" max="7427" width="5.08984375" style="98" customWidth="1"/>
    <col min="7428" max="7429" width="13.6328125" style="98" customWidth="1"/>
    <col min="7430" max="7430" width="10.6328125" style="98" customWidth="1"/>
    <col min="7431" max="7431" width="4.08984375" style="98" customWidth="1"/>
    <col min="7432" max="7434" width="3.6328125" style="98" customWidth="1"/>
    <col min="7435" max="7435" width="2.6328125" style="98" customWidth="1"/>
    <col min="7436" max="7436" width="3.6328125" style="98" customWidth="1"/>
    <col min="7437" max="7437" width="2.90625" style="98" customWidth="1"/>
    <col min="7438" max="7438" width="3.6328125" style="98" customWidth="1"/>
    <col min="7439" max="7439" width="2.90625" style="98" customWidth="1"/>
    <col min="7440" max="7441" width="0.7265625" style="98" customWidth="1"/>
    <col min="7442" max="7442" width="35.36328125" style="98" customWidth="1"/>
    <col min="7443" max="7443" width="13" style="98" customWidth="1"/>
    <col min="7444" max="7444" width="0.6328125" style="98" customWidth="1"/>
    <col min="7445" max="7445" width="11.26953125" style="98" bestFit="1" customWidth="1"/>
    <col min="7446" max="7451" width="2.6328125" style="98" customWidth="1"/>
    <col min="7452" max="7680" width="9" style="98" customWidth="1"/>
    <col min="7681" max="7681" width="0.7265625" style="98" customWidth="1"/>
    <col min="7682" max="7682" width="11.6328125" style="98" customWidth="1"/>
    <col min="7683" max="7683" width="5.08984375" style="98" customWidth="1"/>
    <col min="7684" max="7685" width="13.6328125" style="98" customWidth="1"/>
    <col min="7686" max="7686" width="10.6328125" style="98" customWidth="1"/>
    <col min="7687" max="7687" width="4.08984375" style="98" customWidth="1"/>
    <col min="7688" max="7690" width="3.6328125" style="98" customWidth="1"/>
    <col min="7691" max="7691" width="2.6328125" style="98" customWidth="1"/>
    <col min="7692" max="7692" width="3.6328125" style="98" customWidth="1"/>
    <col min="7693" max="7693" width="2.90625" style="98" customWidth="1"/>
    <col min="7694" max="7694" width="3.6328125" style="98" customWidth="1"/>
    <col min="7695" max="7695" width="2.90625" style="98" customWidth="1"/>
    <col min="7696" max="7697" width="0.7265625" style="98" customWidth="1"/>
    <col min="7698" max="7698" width="35.36328125" style="98" customWidth="1"/>
    <col min="7699" max="7699" width="13" style="98" customWidth="1"/>
    <col min="7700" max="7700" width="0.6328125" style="98" customWidth="1"/>
    <col min="7701" max="7701" width="11.26953125" style="98" bestFit="1" customWidth="1"/>
    <col min="7702" max="7707" width="2.6328125" style="98" customWidth="1"/>
    <col min="7708" max="7936" width="9" style="98" customWidth="1"/>
    <col min="7937" max="7937" width="0.7265625" style="98" customWidth="1"/>
    <col min="7938" max="7938" width="11.6328125" style="98" customWidth="1"/>
    <col min="7939" max="7939" width="5.08984375" style="98" customWidth="1"/>
    <col min="7940" max="7941" width="13.6328125" style="98" customWidth="1"/>
    <col min="7942" max="7942" width="10.6328125" style="98" customWidth="1"/>
    <col min="7943" max="7943" width="4.08984375" style="98" customWidth="1"/>
    <col min="7944" max="7946" width="3.6328125" style="98" customWidth="1"/>
    <col min="7947" max="7947" width="2.6328125" style="98" customWidth="1"/>
    <col min="7948" max="7948" width="3.6328125" style="98" customWidth="1"/>
    <col min="7949" max="7949" width="2.90625" style="98" customWidth="1"/>
    <col min="7950" max="7950" width="3.6328125" style="98" customWidth="1"/>
    <col min="7951" max="7951" width="2.90625" style="98" customWidth="1"/>
    <col min="7952" max="7953" width="0.7265625" style="98" customWidth="1"/>
    <col min="7954" max="7954" width="35.36328125" style="98" customWidth="1"/>
    <col min="7955" max="7955" width="13" style="98" customWidth="1"/>
    <col min="7956" max="7956" width="0.6328125" style="98" customWidth="1"/>
    <col min="7957" max="7957" width="11.26953125" style="98" bestFit="1" customWidth="1"/>
    <col min="7958" max="7963" width="2.6328125" style="98" customWidth="1"/>
    <col min="7964" max="8192" width="9" style="98" customWidth="1"/>
    <col min="8193" max="8193" width="0.7265625" style="98" customWidth="1"/>
    <col min="8194" max="8194" width="11.6328125" style="98" customWidth="1"/>
    <col min="8195" max="8195" width="5.08984375" style="98" customWidth="1"/>
    <col min="8196" max="8197" width="13.6328125" style="98" customWidth="1"/>
    <col min="8198" max="8198" width="10.6328125" style="98" customWidth="1"/>
    <col min="8199" max="8199" width="4.08984375" style="98" customWidth="1"/>
    <col min="8200" max="8202" width="3.6328125" style="98" customWidth="1"/>
    <col min="8203" max="8203" width="2.6328125" style="98" customWidth="1"/>
    <col min="8204" max="8204" width="3.6328125" style="98" customWidth="1"/>
    <col min="8205" max="8205" width="2.90625" style="98" customWidth="1"/>
    <col min="8206" max="8206" width="3.6328125" style="98" customWidth="1"/>
    <col min="8207" max="8207" width="2.90625" style="98" customWidth="1"/>
    <col min="8208" max="8209" width="0.7265625" style="98" customWidth="1"/>
    <col min="8210" max="8210" width="35.36328125" style="98" customWidth="1"/>
    <col min="8211" max="8211" width="13" style="98" customWidth="1"/>
    <col min="8212" max="8212" width="0.6328125" style="98" customWidth="1"/>
    <col min="8213" max="8213" width="11.26953125" style="98" bestFit="1" customWidth="1"/>
    <col min="8214" max="8219" width="2.6328125" style="98" customWidth="1"/>
    <col min="8220" max="8448" width="9" style="98" customWidth="1"/>
    <col min="8449" max="8449" width="0.7265625" style="98" customWidth="1"/>
    <col min="8450" max="8450" width="11.6328125" style="98" customWidth="1"/>
    <col min="8451" max="8451" width="5.08984375" style="98" customWidth="1"/>
    <col min="8452" max="8453" width="13.6328125" style="98" customWidth="1"/>
    <col min="8454" max="8454" width="10.6328125" style="98" customWidth="1"/>
    <col min="8455" max="8455" width="4.08984375" style="98" customWidth="1"/>
    <col min="8456" max="8458" width="3.6328125" style="98" customWidth="1"/>
    <col min="8459" max="8459" width="2.6328125" style="98" customWidth="1"/>
    <col min="8460" max="8460" width="3.6328125" style="98" customWidth="1"/>
    <col min="8461" max="8461" width="2.90625" style="98" customWidth="1"/>
    <col min="8462" max="8462" width="3.6328125" style="98" customWidth="1"/>
    <col min="8463" max="8463" width="2.90625" style="98" customWidth="1"/>
    <col min="8464" max="8465" width="0.7265625" style="98" customWidth="1"/>
    <col min="8466" max="8466" width="35.36328125" style="98" customWidth="1"/>
    <col min="8467" max="8467" width="13" style="98" customWidth="1"/>
    <col min="8468" max="8468" width="0.6328125" style="98" customWidth="1"/>
    <col min="8469" max="8469" width="11.26953125" style="98" bestFit="1" customWidth="1"/>
    <col min="8470" max="8475" width="2.6328125" style="98" customWidth="1"/>
    <col min="8476" max="8704" width="9" style="98" customWidth="1"/>
    <col min="8705" max="8705" width="0.7265625" style="98" customWidth="1"/>
    <col min="8706" max="8706" width="11.6328125" style="98" customWidth="1"/>
    <col min="8707" max="8707" width="5.08984375" style="98" customWidth="1"/>
    <col min="8708" max="8709" width="13.6328125" style="98" customWidth="1"/>
    <col min="8710" max="8710" width="10.6328125" style="98" customWidth="1"/>
    <col min="8711" max="8711" width="4.08984375" style="98" customWidth="1"/>
    <col min="8712" max="8714" width="3.6328125" style="98" customWidth="1"/>
    <col min="8715" max="8715" width="2.6328125" style="98" customWidth="1"/>
    <col min="8716" max="8716" width="3.6328125" style="98" customWidth="1"/>
    <col min="8717" max="8717" width="2.90625" style="98" customWidth="1"/>
    <col min="8718" max="8718" width="3.6328125" style="98" customWidth="1"/>
    <col min="8719" max="8719" width="2.90625" style="98" customWidth="1"/>
    <col min="8720" max="8721" width="0.7265625" style="98" customWidth="1"/>
    <col min="8722" max="8722" width="35.36328125" style="98" customWidth="1"/>
    <col min="8723" max="8723" width="13" style="98" customWidth="1"/>
    <col min="8724" max="8724" width="0.6328125" style="98" customWidth="1"/>
    <col min="8725" max="8725" width="11.26953125" style="98" bestFit="1" customWidth="1"/>
    <col min="8726" max="8731" width="2.6328125" style="98" customWidth="1"/>
    <col min="8732" max="8960" width="9" style="98" customWidth="1"/>
    <col min="8961" max="8961" width="0.7265625" style="98" customWidth="1"/>
    <col min="8962" max="8962" width="11.6328125" style="98" customWidth="1"/>
    <col min="8963" max="8963" width="5.08984375" style="98" customWidth="1"/>
    <col min="8964" max="8965" width="13.6328125" style="98" customWidth="1"/>
    <col min="8966" max="8966" width="10.6328125" style="98" customWidth="1"/>
    <col min="8967" max="8967" width="4.08984375" style="98" customWidth="1"/>
    <col min="8968" max="8970" width="3.6328125" style="98" customWidth="1"/>
    <col min="8971" max="8971" width="2.6328125" style="98" customWidth="1"/>
    <col min="8972" max="8972" width="3.6328125" style="98" customWidth="1"/>
    <col min="8973" max="8973" width="2.90625" style="98" customWidth="1"/>
    <col min="8974" max="8974" width="3.6328125" style="98" customWidth="1"/>
    <col min="8975" max="8975" width="2.90625" style="98" customWidth="1"/>
    <col min="8976" max="8977" width="0.7265625" style="98" customWidth="1"/>
    <col min="8978" max="8978" width="35.36328125" style="98" customWidth="1"/>
    <col min="8979" max="8979" width="13" style="98" customWidth="1"/>
    <col min="8980" max="8980" width="0.6328125" style="98" customWidth="1"/>
    <col min="8981" max="8981" width="11.26953125" style="98" bestFit="1" customWidth="1"/>
    <col min="8982" max="8987" width="2.6328125" style="98" customWidth="1"/>
    <col min="8988" max="9216" width="9" style="98" customWidth="1"/>
    <col min="9217" max="9217" width="0.7265625" style="98" customWidth="1"/>
    <col min="9218" max="9218" width="11.6328125" style="98" customWidth="1"/>
    <col min="9219" max="9219" width="5.08984375" style="98" customWidth="1"/>
    <col min="9220" max="9221" width="13.6328125" style="98" customWidth="1"/>
    <col min="9222" max="9222" width="10.6328125" style="98" customWidth="1"/>
    <col min="9223" max="9223" width="4.08984375" style="98" customWidth="1"/>
    <col min="9224" max="9226" width="3.6328125" style="98" customWidth="1"/>
    <col min="9227" max="9227" width="2.6328125" style="98" customWidth="1"/>
    <col min="9228" max="9228" width="3.6328125" style="98" customWidth="1"/>
    <col min="9229" max="9229" width="2.90625" style="98" customWidth="1"/>
    <col min="9230" max="9230" width="3.6328125" style="98" customWidth="1"/>
    <col min="9231" max="9231" width="2.90625" style="98" customWidth="1"/>
    <col min="9232" max="9233" width="0.7265625" style="98" customWidth="1"/>
    <col min="9234" max="9234" width="35.36328125" style="98" customWidth="1"/>
    <col min="9235" max="9235" width="13" style="98" customWidth="1"/>
    <col min="9236" max="9236" width="0.6328125" style="98" customWidth="1"/>
    <col min="9237" max="9237" width="11.26953125" style="98" bestFit="1" customWidth="1"/>
    <col min="9238" max="9243" width="2.6328125" style="98" customWidth="1"/>
    <col min="9244" max="9472" width="9" style="98" customWidth="1"/>
    <col min="9473" max="9473" width="0.7265625" style="98" customWidth="1"/>
    <col min="9474" max="9474" width="11.6328125" style="98" customWidth="1"/>
    <col min="9475" max="9475" width="5.08984375" style="98" customWidth="1"/>
    <col min="9476" max="9477" width="13.6328125" style="98" customWidth="1"/>
    <col min="9478" max="9478" width="10.6328125" style="98" customWidth="1"/>
    <col min="9479" max="9479" width="4.08984375" style="98" customWidth="1"/>
    <col min="9480" max="9482" width="3.6328125" style="98" customWidth="1"/>
    <col min="9483" max="9483" width="2.6328125" style="98" customWidth="1"/>
    <col min="9484" max="9484" width="3.6328125" style="98" customWidth="1"/>
    <col min="9485" max="9485" width="2.90625" style="98" customWidth="1"/>
    <col min="9486" max="9486" width="3.6328125" style="98" customWidth="1"/>
    <col min="9487" max="9487" width="2.90625" style="98" customWidth="1"/>
    <col min="9488" max="9489" width="0.7265625" style="98" customWidth="1"/>
    <col min="9490" max="9490" width="35.36328125" style="98" customWidth="1"/>
    <col min="9491" max="9491" width="13" style="98" customWidth="1"/>
    <col min="9492" max="9492" width="0.6328125" style="98" customWidth="1"/>
    <col min="9493" max="9493" width="11.26953125" style="98" bestFit="1" customWidth="1"/>
    <col min="9494" max="9499" width="2.6328125" style="98" customWidth="1"/>
    <col min="9500" max="9728" width="9" style="98" customWidth="1"/>
    <col min="9729" max="9729" width="0.7265625" style="98" customWidth="1"/>
    <col min="9730" max="9730" width="11.6328125" style="98" customWidth="1"/>
    <col min="9731" max="9731" width="5.08984375" style="98" customWidth="1"/>
    <col min="9732" max="9733" width="13.6328125" style="98" customWidth="1"/>
    <col min="9734" max="9734" width="10.6328125" style="98" customWidth="1"/>
    <col min="9735" max="9735" width="4.08984375" style="98" customWidth="1"/>
    <col min="9736" max="9738" width="3.6328125" style="98" customWidth="1"/>
    <col min="9739" max="9739" width="2.6328125" style="98" customWidth="1"/>
    <col min="9740" max="9740" width="3.6328125" style="98" customWidth="1"/>
    <col min="9741" max="9741" width="2.90625" style="98" customWidth="1"/>
    <col min="9742" max="9742" width="3.6328125" style="98" customWidth="1"/>
    <col min="9743" max="9743" width="2.90625" style="98" customWidth="1"/>
    <col min="9744" max="9745" width="0.7265625" style="98" customWidth="1"/>
    <col min="9746" max="9746" width="35.36328125" style="98" customWidth="1"/>
    <col min="9747" max="9747" width="13" style="98" customWidth="1"/>
    <col min="9748" max="9748" width="0.6328125" style="98" customWidth="1"/>
    <col min="9749" max="9749" width="11.26953125" style="98" bestFit="1" customWidth="1"/>
    <col min="9750" max="9755" width="2.6328125" style="98" customWidth="1"/>
    <col min="9756" max="9984" width="9" style="98" customWidth="1"/>
    <col min="9985" max="9985" width="0.7265625" style="98" customWidth="1"/>
    <col min="9986" max="9986" width="11.6328125" style="98" customWidth="1"/>
    <col min="9987" max="9987" width="5.08984375" style="98" customWidth="1"/>
    <col min="9988" max="9989" width="13.6328125" style="98" customWidth="1"/>
    <col min="9990" max="9990" width="10.6328125" style="98" customWidth="1"/>
    <col min="9991" max="9991" width="4.08984375" style="98" customWidth="1"/>
    <col min="9992" max="9994" width="3.6328125" style="98" customWidth="1"/>
    <col min="9995" max="9995" width="2.6328125" style="98" customWidth="1"/>
    <col min="9996" max="9996" width="3.6328125" style="98" customWidth="1"/>
    <col min="9997" max="9997" width="2.90625" style="98" customWidth="1"/>
    <col min="9998" max="9998" width="3.6328125" style="98" customWidth="1"/>
    <col min="9999" max="9999" width="2.90625" style="98" customWidth="1"/>
    <col min="10000" max="10001" width="0.7265625" style="98" customWidth="1"/>
    <col min="10002" max="10002" width="35.36328125" style="98" customWidth="1"/>
    <col min="10003" max="10003" width="13" style="98" customWidth="1"/>
    <col min="10004" max="10004" width="0.6328125" style="98" customWidth="1"/>
    <col min="10005" max="10005" width="11.26953125" style="98" bestFit="1" customWidth="1"/>
    <col min="10006" max="10011" width="2.6328125" style="98" customWidth="1"/>
    <col min="10012" max="10240" width="9" style="98" customWidth="1"/>
    <col min="10241" max="10241" width="0.7265625" style="98" customWidth="1"/>
    <col min="10242" max="10242" width="11.6328125" style="98" customWidth="1"/>
    <col min="10243" max="10243" width="5.08984375" style="98" customWidth="1"/>
    <col min="10244" max="10245" width="13.6328125" style="98" customWidth="1"/>
    <col min="10246" max="10246" width="10.6328125" style="98" customWidth="1"/>
    <col min="10247" max="10247" width="4.08984375" style="98" customWidth="1"/>
    <col min="10248" max="10250" width="3.6328125" style="98" customWidth="1"/>
    <col min="10251" max="10251" width="2.6328125" style="98" customWidth="1"/>
    <col min="10252" max="10252" width="3.6328125" style="98" customWidth="1"/>
    <col min="10253" max="10253" width="2.90625" style="98" customWidth="1"/>
    <col min="10254" max="10254" width="3.6328125" style="98" customWidth="1"/>
    <col min="10255" max="10255" width="2.90625" style="98" customWidth="1"/>
    <col min="10256" max="10257" width="0.7265625" style="98" customWidth="1"/>
    <col min="10258" max="10258" width="35.36328125" style="98" customWidth="1"/>
    <col min="10259" max="10259" width="13" style="98" customWidth="1"/>
    <col min="10260" max="10260" width="0.6328125" style="98" customWidth="1"/>
    <col min="10261" max="10261" width="11.26953125" style="98" bestFit="1" customWidth="1"/>
    <col min="10262" max="10267" width="2.6328125" style="98" customWidth="1"/>
    <col min="10268" max="10496" width="9" style="98" customWidth="1"/>
    <col min="10497" max="10497" width="0.7265625" style="98" customWidth="1"/>
    <col min="10498" max="10498" width="11.6328125" style="98" customWidth="1"/>
    <col min="10499" max="10499" width="5.08984375" style="98" customWidth="1"/>
    <col min="10500" max="10501" width="13.6328125" style="98" customWidth="1"/>
    <col min="10502" max="10502" width="10.6328125" style="98" customWidth="1"/>
    <col min="10503" max="10503" width="4.08984375" style="98" customWidth="1"/>
    <col min="10504" max="10506" width="3.6328125" style="98" customWidth="1"/>
    <col min="10507" max="10507" width="2.6328125" style="98" customWidth="1"/>
    <col min="10508" max="10508" width="3.6328125" style="98" customWidth="1"/>
    <col min="10509" max="10509" width="2.90625" style="98" customWidth="1"/>
    <col min="10510" max="10510" width="3.6328125" style="98" customWidth="1"/>
    <col min="10511" max="10511" width="2.90625" style="98" customWidth="1"/>
    <col min="10512" max="10513" width="0.7265625" style="98" customWidth="1"/>
    <col min="10514" max="10514" width="35.36328125" style="98" customWidth="1"/>
    <col min="10515" max="10515" width="13" style="98" customWidth="1"/>
    <col min="10516" max="10516" width="0.6328125" style="98" customWidth="1"/>
    <col min="10517" max="10517" width="11.26953125" style="98" bestFit="1" customWidth="1"/>
    <col min="10518" max="10523" width="2.6328125" style="98" customWidth="1"/>
    <col min="10524" max="10752" width="9" style="98" customWidth="1"/>
    <col min="10753" max="10753" width="0.7265625" style="98" customWidth="1"/>
    <col min="10754" max="10754" width="11.6328125" style="98" customWidth="1"/>
    <col min="10755" max="10755" width="5.08984375" style="98" customWidth="1"/>
    <col min="10756" max="10757" width="13.6328125" style="98" customWidth="1"/>
    <col min="10758" max="10758" width="10.6328125" style="98" customWidth="1"/>
    <col min="10759" max="10759" width="4.08984375" style="98" customWidth="1"/>
    <col min="10760" max="10762" width="3.6328125" style="98" customWidth="1"/>
    <col min="10763" max="10763" width="2.6328125" style="98" customWidth="1"/>
    <col min="10764" max="10764" width="3.6328125" style="98" customWidth="1"/>
    <col min="10765" max="10765" width="2.90625" style="98" customWidth="1"/>
    <col min="10766" max="10766" width="3.6328125" style="98" customWidth="1"/>
    <col min="10767" max="10767" width="2.90625" style="98" customWidth="1"/>
    <col min="10768" max="10769" width="0.7265625" style="98" customWidth="1"/>
    <col min="10770" max="10770" width="35.36328125" style="98" customWidth="1"/>
    <col min="10771" max="10771" width="13" style="98" customWidth="1"/>
    <col min="10772" max="10772" width="0.6328125" style="98" customWidth="1"/>
    <col min="10773" max="10773" width="11.26953125" style="98" bestFit="1" customWidth="1"/>
    <col min="10774" max="10779" width="2.6328125" style="98" customWidth="1"/>
    <col min="10780" max="11008" width="9" style="98" customWidth="1"/>
    <col min="11009" max="11009" width="0.7265625" style="98" customWidth="1"/>
    <col min="11010" max="11010" width="11.6328125" style="98" customWidth="1"/>
    <col min="11011" max="11011" width="5.08984375" style="98" customWidth="1"/>
    <col min="11012" max="11013" width="13.6328125" style="98" customWidth="1"/>
    <col min="11014" max="11014" width="10.6328125" style="98" customWidth="1"/>
    <col min="11015" max="11015" width="4.08984375" style="98" customWidth="1"/>
    <col min="11016" max="11018" width="3.6328125" style="98" customWidth="1"/>
    <col min="11019" max="11019" width="2.6328125" style="98" customWidth="1"/>
    <col min="11020" max="11020" width="3.6328125" style="98" customWidth="1"/>
    <col min="11021" max="11021" width="2.90625" style="98" customWidth="1"/>
    <col min="11022" max="11022" width="3.6328125" style="98" customWidth="1"/>
    <col min="11023" max="11023" width="2.90625" style="98" customWidth="1"/>
    <col min="11024" max="11025" width="0.7265625" style="98" customWidth="1"/>
    <col min="11026" max="11026" width="35.36328125" style="98" customWidth="1"/>
    <col min="11027" max="11027" width="13" style="98" customWidth="1"/>
    <col min="11028" max="11028" width="0.6328125" style="98" customWidth="1"/>
    <col min="11029" max="11029" width="11.26953125" style="98" bestFit="1" customWidth="1"/>
    <col min="11030" max="11035" width="2.6328125" style="98" customWidth="1"/>
    <col min="11036" max="11264" width="9" style="98" customWidth="1"/>
    <col min="11265" max="11265" width="0.7265625" style="98" customWidth="1"/>
    <col min="11266" max="11266" width="11.6328125" style="98" customWidth="1"/>
    <col min="11267" max="11267" width="5.08984375" style="98" customWidth="1"/>
    <col min="11268" max="11269" width="13.6328125" style="98" customWidth="1"/>
    <col min="11270" max="11270" width="10.6328125" style="98" customWidth="1"/>
    <col min="11271" max="11271" width="4.08984375" style="98" customWidth="1"/>
    <col min="11272" max="11274" width="3.6328125" style="98" customWidth="1"/>
    <col min="11275" max="11275" width="2.6328125" style="98" customWidth="1"/>
    <col min="11276" max="11276" width="3.6328125" style="98" customWidth="1"/>
    <col min="11277" max="11277" width="2.90625" style="98" customWidth="1"/>
    <col min="11278" max="11278" width="3.6328125" style="98" customWidth="1"/>
    <col min="11279" max="11279" width="2.90625" style="98" customWidth="1"/>
    <col min="11280" max="11281" width="0.7265625" style="98" customWidth="1"/>
    <col min="11282" max="11282" width="35.36328125" style="98" customWidth="1"/>
    <col min="11283" max="11283" width="13" style="98" customWidth="1"/>
    <col min="11284" max="11284" width="0.6328125" style="98" customWidth="1"/>
    <col min="11285" max="11285" width="11.26953125" style="98" bestFit="1" customWidth="1"/>
    <col min="11286" max="11291" width="2.6328125" style="98" customWidth="1"/>
    <col min="11292" max="11520" width="9" style="98" customWidth="1"/>
    <col min="11521" max="11521" width="0.7265625" style="98" customWidth="1"/>
    <col min="11522" max="11522" width="11.6328125" style="98" customWidth="1"/>
    <col min="11523" max="11523" width="5.08984375" style="98" customWidth="1"/>
    <col min="11524" max="11525" width="13.6328125" style="98" customWidth="1"/>
    <col min="11526" max="11526" width="10.6328125" style="98" customWidth="1"/>
    <col min="11527" max="11527" width="4.08984375" style="98" customWidth="1"/>
    <col min="11528" max="11530" width="3.6328125" style="98" customWidth="1"/>
    <col min="11531" max="11531" width="2.6328125" style="98" customWidth="1"/>
    <col min="11532" max="11532" width="3.6328125" style="98" customWidth="1"/>
    <col min="11533" max="11533" width="2.90625" style="98" customWidth="1"/>
    <col min="11534" max="11534" width="3.6328125" style="98" customWidth="1"/>
    <col min="11535" max="11535" width="2.90625" style="98" customWidth="1"/>
    <col min="11536" max="11537" width="0.7265625" style="98" customWidth="1"/>
    <col min="11538" max="11538" width="35.36328125" style="98" customWidth="1"/>
    <col min="11539" max="11539" width="13" style="98" customWidth="1"/>
    <col min="11540" max="11540" width="0.6328125" style="98" customWidth="1"/>
    <col min="11541" max="11541" width="11.26953125" style="98" bestFit="1" customWidth="1"/>
    <col min="11542" max="11547" width="2.6328125" style="98" customWidth="1"/>
    <col min="11548" max="11776" width="9" style="98" customWidth="1"/>
    <col min="11777" max="11777" width="0.7265625" style="98" customWidth="1"/>
    <col min="11778" max="11778" width="11.6328125" style="98" customWidth="1"/>
    <col min="11779" max="11779" width="5.08984375" style="98" customWidth="1"/>
    <col min="11780" max="11781" width="13.6328125" style="98" customWidth="1"/>
    <col min="11782" max="11782" width="10.6328125" style="98" customWidth="1"/>
    <col min="11783" max="11783" width="4.08984375" style="98" customWidth="1"/>
    <col min="11784" max="11786" width="3.6328125" style="98" customWidth="1"/>
    <col min="11787" max="11787" width="2.6328125" style="98" customWidth="1"/>
    <col min="11788" max="11788" width="3.6328125" style="98" customWidth="1"/>
    <col min="11789" max="11789" width="2.90625" style="98" customWidth="1"/>
    <col min="11790" max="11790" width="3.6328125" style="98" customWidth="1"/>
    <col min="11791" max="11791" width="2.90625" style="98" customWidth="1"/>
    <col min="11792" max="11793" width="0.7265625" style="98" customWidth="1"/>
    <col min="11794" max="11794" width="35.36328125" style="98" customWidth="1"/>
    <col min="11795" max="11795" width="13" style="98" customWidth="1"/>
    <col min="11796" max="11796" width="0.6328125" style="98" customWidth="1"/>
    <col min="11797" max="11797" width="11.26953125" style="98" bestFit="1" customWidth="1"/>
    <col min="11798" max="11803" width="2.6328125" style="98" customWidth="1"/>
    <col min="11804" max="12032" width="9" style="98" customWidth="1"/>
    <col min="12033" max="12033" width="0.7265625" style="98" customWidth="1"/>
    <col min="12034" max="12034" width="11.6328125" style="98" customWidth="1"/>
    <col min="12035" max="12035" width="5.08984375" style="98" customWidth="1"/>
    <col min="12036" max="12037" width="13.6328125" style="98" customWidth="1"/>
    <col min="12038" max="12038" width="10.6328125" style="98" customWidth="1"/>
    <col min="12039" max="12039" width="4.08984375" style="98" customWidth="1"/>
    <col min="12040" max="12042" width="3.6328125" style="98" customWidth="1"/>
    <col min="12043" max="12043" width="2.6328125" style="98" customWidth="1"/>
    <col min="12044" max="12044" width="3.6328125" style="98" customWidth="1"/>
    <col min="12045" max="12045" width="2.90625" style="98" customWidth="1"/>
    <col min="12046" max="12046" width="3.6328125" style="98" customWidth="1"/>
    <col min="12047" max="12047" width="2.90625" style="98" customWidth="1"/>
    <col min="12048" max="12049" width="0.7265625" style="98" customWidth="1"/>
    <col min="12050" max="12050" width="35.36328125" style="98" customWidth="1"/>
    <col min="12051" max="12051" width="13" style="98" customWidth="1"/>
    <col min="12052" max="12052" width="0.6328125" style="98" customWidth="1"/>
    <col min="12053" max="12053" width="11.26953125" style="98" bestFit="1" customWidth="1"/>
    <col min="12054" max="12059" width="2.6328125" style="98" customWidth="1"/>
    <col min="12060" max="12288" width="9" style="98" customWidth="1"/>
    <col min="12289" max="12289" width="0.7265625" style="98" customWidth="1"/>
    <col min="12290" max="12290" width="11.6328125" style="98" customWidth="1"/>
    <col min="12291" max="12291" width="5.08984375" style="98" customWidth="1"/>
    <col min="12292" max="12293" width="13.6328125" style="98" customWidth="1"/>
    <col min="12294" max="12294" width="10.6328125" style="98" customWidth="1"/>
    <col min="12295" max="12295" width="4.08984375" style="98" customWidth="1"/>
    <col min="12296" max="12298" width="3.6328125" style="98" customWidth="1"/>
    <col min="12299" max="12299" width="2.6328125" style="98" customWidth="1"/>
    <col min="12300" max="12300" width="3.6328125" style="98" customWidth="1"/>
    <col min="12301" max="12301" width="2.90625" style="98" customWidth="1"/>
    <col min="12302" max="12302" width="3.6328125" style="98" customWidth="1"/>
    <col min="12303" max="12303" width="2.90625" style="98" customWidth="1"/>
    <col min="12304" max="12305" width="0.7265625" style="98" customWidth="1"/>
    <col min="12306" max="12306" width="35.36328125" style="98" customWidth="1"/>
    <col min="12307" max="12307" width="13" style="98" customWidth="1"/>
    <col min="12308" max="12308" width="0.6328125" style="98" customWidth="1"/>
    <col min="12309" max="12309" width="11.26953125" style="98" bestFit="1" customWidth="1"/>
    <col min="12310" max="12315" width="2.6328125" style="98" customWidth="1"/>
    <col min="12316" max="12544" width="9" style="98" customWidth="1"/>
    <col min="12545" max="12545" width="0.7265625" style="98" customWidth="1"/>
    <col min="12546" max="12546" width="11.6328125" style="98" customWidth="1"/>
    <col min="12547" max="12547" width="5.08984375" style="98" customWidth="1"/>
    <col min="12548" max="12549" width="13.6328125" style="98" customWidth="1"/>
    <col min="12550" max="12550" width="10.6328125" style="98" customWidth="1"/>
    <col min="12551" max="12551" width="4.08984375" style="98" customWidth="1"/>
    <col min="12552" max="12554" width="3.6328125" style="98" customWidth="1"/>
    <col min="12555" max="12555" width="2.6328125" style="98" customWidth="1"/>
    <col min="12556" max="12556" width="3.6328125" style="98" customWidth="1"/>
    <col min="12557" max="12557" width="2.90625" style="98" customWidth="1"/>
    <col min="12558" max="12558" width="3.6328125" style="98" customWidth="1"/>
    <col min="12559" max="12559" width="2.90625" style="98" customWidth="1"/>
    <col min="12560" max="12561" width="0.7265625" style="98" customWidth="1"/>
    <col min="12562" max="12562" width="35.36328125" style="98" customWidth="1"/>
    <col min="12563" max="12563" width="13" style="98" customWidth="1"/>
    <col min="12564" max="12564" width="0.6328125" style="98" customWidth="1"/>
    <col min="12565" max="12565" width="11.26953125" style="98" bestFit="1" customWidth="1"/>
    <col min="12566" max="12571" width="2.6328125" style="98" customWidth="1"/>
    <col min="12572" max="12800" width="9" style="98" customWidth="1"/>
    <col min="12801" max="12801" width="0.7265625" style="98" customWidth="1"/>
    <col min="12802" max="12802" width="11.6328125" style="98" customWidth="1"/>
    <col min="12803" max="12803" width="5.08984375" style="98" customWidth="1"/>
    <col min="12804" max="12805" width="13.6328125" style="98" customWidth="1"/>
    <col min="12806" max="12806" width="10.6328125" style="98" customWidth="1"/>
    <col min="12807" max="12807" width="4.08984375" style="98" customWidth="1"/>
    <col min="12808" max="12810" width="3.6328125" style="98" customWidth="1"/>
    <col min="12811" max="12811" width="2.6328125" style="98" customWidth="1"/>
    <col min="12812" max="12812" width="3.6328125" style="98" customWidth="1"/>
    <col min="12813" max="12813" width="2.90625" style="98" customWidth="1"/>
    <col min="12814" max="12814" width="3.6328125" style="98" customWidth="1"/>
    <col min="12815" max="12815" width="2.90625" style="98" customWidth="1"/>
    <col min="12816" max="12817" width="0.7265625" style="98" customWidth="1"/>
    <col min="12818" max="12818" width="35.36328125" style="98" customWidth="1"/>
    <col min="12819" max="12819" width="13" style="98" customWidth="1"/>
    <col min="12820" max="12820" width="0.6328125" style="98" customWidth="1"/>
    <col min="12821" max="12821" width="11.26953125" style="98" bestFit="1" customWidth="1"/>
    <col min="12822" max="12827" width="2.6328125" style="98" customWidth="1"/>
    <col min="12828" max="13056" width="9" style="98" customWidth="1"/>
    <col min="13057" max="13057" width="0.7265625" style="98" customWidth="1"/>
    <col min="13058" max="13058" width="11.6328125" style="98" customWidth="1"/>
    <col min="13059" max="13059" width="5.08984375" style="98" customWidth="1"/>
    <col min="13060" max="13061" width="13.6328125" style="98" customWidth="1"/>
    <col min="13062" max="13062" width="10.6328125" style="98" customWidth="1"/>
    <col min="13063" max="13063" width="4.08984375" style="98" customWidth="1"/>
    <col min="13064" max="13066" width="3.6328125" style="98" customWidth="1"/>
    <col min="13067" max="13067" width="2.6328125" style="98" customWidth="1"/>
    <col min="13068" max="13068" width="3.6328125" style="98" customWidth="1"/>
    <col min="13069" max="13069" width="2.90625" style="98" customWidth="1"/>
    <col min="13070" max="13070" width="3.6328125" style="98" customWidth="1"/>
    <col min="13071" max="13071" width="2.90625" style="98" customWidth="1"/>
    <col min="13072" max="13073" width="0.7265625" style="98" customWidth="1"/>
    <col min="13074" max="13074" width="35.36328125" style="98" customWidth="1"/>
    <col min="13075" max="13075" width="13" style="98" customWidth="1"/>
    <col min="13076" max="13076" width="0.6328125" style="98" customWidth="1"/>
    <col min="13077" max="13077" width="11.26953125" style="98" bestFit="1" customWidth="1"/>
    <col min="13078" max="13083" width="2.6328125" style="98" customWidth="1"/>
    <col min="13084" max="13312" width="9" style="98" customWidth="1"/>
    <col min="13313" max="13313" width="0.7265625" style="98" customWidth="1"/>
    <col min="13314" max="13314" width="11.6328125" style="98" customWidth="1"/>
    <col min="13315" max="13315" width="5.08984375" style="98" customWidth="1"/>
    <col min="13316" max="13317" width="13.6328125" style="98" customWidth="1"/>
    <col min="13318" max="13318" width="10.6328125" style="98" customWidth="1"/>
    <col min="13319" max="13319" width="4.08984375" style="98" customWidth="1"/>
    <col min="13320" max="13322" width="3.6328125" style="98" customWidth="1"/>
    <col min="13323" max="13323" width="2.6328125" style="98" customWidth="1"/>
    <col min="13324" max="13324" width="3.6328125" style="98" customWidth="1"/>
    <col min="13325" max="13325" width="2.90625" style="98" customWidth="1"/>
    <col min="13326" max="13326" width="3.6328125" style="98" customWidth="1"/>
    <col min="13327" max="13327" width="2.90625" style="98" customWidth="1"/>
    <col min="13328" max="13329" width="0.7265625" style="98" customWidth="1"/>
    <col min="13330" max="13330" width="35.36328125" style="98" customWidth="1"/>
    <col min="13331" max="13331" width="13" style="98" customWidth="1"/>
    <col min="13332" max="13332" width="0.6328125" style="98" customWidth="1"/>
    <col min="13333" max="13333" width="11.26953125" style="98" bestFit="1" customWidth="1"/>
    <col min="13334" max="13339" width="2.6328125" style="98" customWidth="1"/>
    <col min="13340" max="13568" width="9" style="98" customWidth="1"/>
    <col min="13569" max="13569" width="0.7265625" style="98" customWidth="1"/>
    <col min="13570" max="13570" width="11.6328125" style="98" customWidth="1"/>
    <col min="13571" max="13571" width="5.08984375" style="98" customWidth="1"/>
    <col min="13572" max="13573" width="13.6328125" style="98" customWidth="1"/>
    <col min="13574" max="13574" width="10.6328125" style="98" customWidth="1"/>
    <col min="13575" max="13575" width="4.08984375" style="98" customWidth="1"/>
    <col min="13576" max="13578" width="3.6328125" style="98" customWidth="1"/>
    <col min="13579" max="13579" width="2.6328125" style="98" customWidth="1"/>
    <col min="13580" max="13580" width="3.6328125" style="98" customWidth="1"/>
    <col min="13581" max="13581" width="2.90625" style="98" customWidth="1"/>
    <col min="13582" max="13582" width="3.6328125" style="98" customWidth="1"/>
    <col min="13583" max="13583" width="2.90625" style="98" customWidth="1"/>
    <col min="13584" max="13585" width="0.7265625" style="98" customWidth="1"/>
    <col min="13586" max="13586" width="35.36328125" style="98" customWidth="1"/>
    <col min="13587" max="13587" width="13" style="98" customWidth="1"/>
    <col min="13588" max="13588" width="0.6328125" style="98" customWidth="1"/>
    <col min="13589" max="13589" width="11.26953125" style="98" bestFit="1" customWidth="1"/>
    <col min="13590" max="13595" width="2.6328125" style="98" customWidth="1"/>
    <col min="13596" max="13824" width="9" style="98" customWidth="1"/>
    <col min="13825" max="13825" width="0.7265625" style="98" customWidth="1"/>
    <col min="13826" max="13826" width="11.6328125" style="98" customWidth="1"/>
    <col min="13827" max="13827" width="5.08984375" style="98" customWidth="1"/>
    <col min="13828" max="13829" width="13.6328125" style="98" customWidth="1"/>
    <col min="13830" max="13830" width="10.6328125" style="98" customWidth="1"/>
    <col min="13831" max="13831" width="4.08984375" style="98" customWidth="1"/>
    <col min="13832" max="13834" width="3.6328125" style="98" customWidth="1"/>
    <col min="13835" max="13835" width="2.6328125" style="98" customWidth="1"/>
    <col min="13836" max="13836" width="3.6328125" style="98" customWidth="1"/>
    <col min="13837" max="13837" width="2.90625" style="98" customWidth="1"/>
    <col min="13838" max="13838" width="3.6328125" style="98" customWidth="1"/>
    <col min="13839" max="13839" width="2.90625" style="98" customWidth="1"/>
    <col min="13840" max="13841" width="0.7265625" style="98" customWidth="1"/>
    <col min="13842" max="13842" width="35.36328125" style="98" customWidth="1"/>
    <col min="13843" max="13843" width="13" style="98" customWidth="1"/>
    <col min="13844" max="13844" width="0.6328125" style="98" customWidth="1"/>
    <col min="13845" max="13845" width="11.26953125" style="98" bestFit="1" customWidth="1"/>
    <col min="13846" max="13851" width="2.6328125" style="98" customWidth="1"/>
    <col min="13852" max="14080" width="9" style="98" customWidth="1"/>
    <col min="14081" max="14081" width="0.7265625" style="98" customWidth="1"/>
    <col min="14082" max="14082" width="11.6328125" style="98" customWidth="1"/>
    <col min="14083" max="14083" width="5.08984375" style="98" customWidth="1"/>
    <col min="14084" max="14085" width="13.6328125" style="98" customWidth="1"/>
    <col min="14086" max="14086" width="10.6328125" style="98" customWidth="1"/>
    <col min="14087" max="14087" width="4.08984375" style="98" customWidth="1"/>
    <col min="14088" max="14090" width="3.6328125" style="98" customWidth="1"/>
    <col min="14091" max="14091" width="2.6328125" style="98" customWidth="1"/>
    <col min="14092" max="14092" width="3.6328125" style="98" customWidth="1"/>
    <col min="14093" max="14093" width="2.90625" style="98" customWidth="1"/>
    <col min="14094" max="14094" width="3.6328125" style="98" customWidth="1"/>
    <col min="14095" max="14095" width="2.90625" style="98" customWidth="1"/>
    <col min="14096" max="14097" width="0.7265625" style="98" customWidth="1"/>
    <col min="14098" max="14098" width="35.36328125" style="98" customWidth="1"/>
    <col min="14099" max="14099" width="13" style="98" customWidth="1"/>
    <col min="14100" max="14100" width="0.6328125" style="98" customWidth="1"/>
    <col min="14101" max="14101" width="11.26953125" style="98" bestFit="1" customWidth="1"/>
    <col min="14102" max="14107" width="2.6328125" style="98" customWidth="1"/>
    <col min="14108" max="14336" width="9" style="98" customWidth="1"/>
    <col min="14337" max="14337" width="0.7265625" style="98" customWidth="1"/>
    <col min="14338" max="14338" width="11.6328125" style="98" customWidth="1"/>
    <col min="14339" max="14339" width="5.08984375" style="98" customWidth="1"/>
    <col min="14340" max="14341" width="13.6328125" style="98" customWidth="1"/>
    <col min="14342" max="14342" width="10.6328125" style="98" customWidth="1"/>
    <col min="14343" max="14343" width="4.08984375" style="98" customWidth="1"/>
    <col min="14344" max="14346" width="3.6328125" style="98" customWidth="1"/>
    <col min="14347" max="14347" width="2.6328125" style="98" customWidth="1"/>
    <col min="14348" max="14348" width="3.6328125" style="98" customWidth="1"/>
    <col min="14349" max="14349" width="2.90625" style="98" customWidth="1"/>
    <col min="14350" max="14350" width="3.6328125" style="98" customWidth="1"/>
    <col min="14351" max="14351" width="2.90625" style="98" customWidth="1"/>
    <col min="14352" max="14353" width="0.7265625" style="98" customWidth="1"/>
    <col min="14354" max="14354" width="35.36328125" style="98" customWidth="1"/>
    <col min="14355" max="14355" width="13" style="98" customWidth="1"/>
    <col min="14356" max="14356" width="0.6328125" style="98" customWidth="1"/>
    <col min="14357" max="14357" width="11.26953125" style="98" bestFit="1" customWidth="1"/>
    <col min="14358" max="14363" width="2.6328125" style="98" customWidth="1"/>
    <col min="14364" max="14592" width="9" style="98" customWidth="1"/>
    <col min="14593" max="14593" width="0.7265625" style="98" customWidth="1"/>
    <col min="14594" max="14594" width="11.6328125" style="98" customWidth="1"/>
    <col min="14595" max="14595" width="5.08984375" style="98" customWidth="1"/>
    <col min="14596" max="14597" width="13.6328125" style="98" customWidth="1"/>
    <col min="14598" max="14598" width="10.6328125" style="98" customWidth="1"/>
    <col min="14599" max="14599" width="4.08984375" style="98" customWidth="1"/>
    <col min="14600" max="14602" width="3.6328125" style="98" customWidth="1"/>
    <col min="14603" max="14603" width="2.6328125" style="98" customWidth="1"/>
    <col min="14604" max="14604" width="3.6328125" style="98" customWidth="1"/>
    <col min="14605" max="14605" width="2.90625" style="98" customWidth="1"/>
    <col min="14606" max="14606" width="3.6328125" style="98" customWidth="1"/>
    <col min="14607" max="14607" width="2.90625" style="98" customWidth="1"/>
    <col min="14608" max="14609" width="0.7265625" style="98" customWidth="1"/>
    <col min="14610" max="14610" width="35.36328125" style="98" customWidth="1"/>
    <col min="14611" max="14611" width="13" style="98" customWidth="1"/>
    <col min="14612" max="14612" width="0.6328125" style="98" customWidth="1"/>
    <col min="14613" max="14613" width="11.26953125" style="98" bestFit="1" customWidth="1"/>
    <col min="14614" max="14619" width="2.6328125" style="98" customWidth="1"/>
    <col min="14620" max="14848" width="9" style="98" customWidth="1"/>
    <col min="14849" max="14849" width="0.7265625" style="98" customWidth="1"/>
    <col min="14850" max="14850" width="11.6328125" style="98" customWidth="1"/>
    <col min="14851" max="14851" width="5.08984375" style="98" customWidth="1"/>
    <col min="14852" max="14853" width="13.6328125" style="98" customWidth="1"/>
    <col min="14854" max="14854" width="10.6328125" style="98" customWidth="1"/>
    <col min="14855" max="14855" width="4.08984375" style="98" customWidth="1"/>
    <col min="14856" max="14858" width="3.6328125" style="98" customWidth="1"/>
    <col min="14859" max="14859" width="2.6328125" style="98" customWidth="1"/>
    <col min="14860" max="14860" width="3.6328125" style="98" customWidth="1"/>
    <col min="14861" max="14861" width="2.90625" style="98" customWidth="1"/>
    <col min="14862" max="14862" width="3.6328125" style="98" customWidth="1"/>
    <col min="14863" max="14863" width="2.90625" style="98" customWidth="1"/>
    <col min="14864" max="14865" width="0.7265625" style="98" customWidth="1"/>
    <col min="14866" max="14866" width="35.36328125" style="98" customWidth="1"/>
    <col min="14867" max="14867" width="13" style="98" customWidth="1"/>
    <col min="14868" max="14868" width="0.6328125" style="98" customWidth="1"/>
    <col min="14869" max="14869" width="11.26953125" style="98" bestFit="1" customWidth="1"/>
    <col min="14870" max="14875" width="2.6328125" style="98" customWidth="1"/>
    <col min="14876" max="15104" width="9" style="98" customWidth="1"/>
    <col min="15105" max="15105" width="0.7265625" style="98" customWidth="1"/>
    <col min="15106" max="15106" width="11.6328125" style="98" customWidth="1"/>
    <col min="15107" max="15107" width="5.08984375" style="98" customWidth="1"/>
    <col min="15108" max="15109" width="13.6328125" style="98" customWidth="1"/>
    <col min="15110" max="15110" width="10.6328125" style="98" customWidth="1"/>
    <col min="15111" max="15111" width="4.08984375" style="98" customWidth="1"/>
    <col min="15112" max="15114" width="3.6328125" style="98" customWidth="1"/>
    <col min="15115" max="15115" width="2.6328125" style="98" customWidth="1"/>
    <col min="15116" max="15116" width="3.6328125" style="98" customWidth="1"/>
    <col min="15117" max="15117" width="2.90625" style="98" customWidth="1"/>
    <col min="15118" max="15118" width="3.6328125" style="98" customWidth="1"/>
    <col min="15119" max="15119" width="2.90625" style="98" customWidth="1"/>
    <col min="15120" max="15121" width="0.7265625" style="98" customWidth="1"/>
    <col min="15122" max="15122" width="35.36328125" style="98" customWidth="1"/>
    <col min="15123" max="15123" width="13" style="98" customWidth="1"/>
    <col min="15124" max="15124" width="0.6328125" style="98" customWidth="1"/>
    <col min="15125" max="15125" width="11.26953125" style="98" bestFit="1" customWidth="1"/>
    <col min="15126" max="15131" width="2.6328125" style="98" customWidth="1"/>
    <col min="15132" max="15360" width="9" style="98" customWidth="1"/>
    <col min="15361" max="15361" width="0.7265625" style="98" customWidth="1"/>
    <col min="15362" max="15362" width="11.6328125" style="98" customWidth="1"/>
    <col min="15363" max="15363" width="5.08984375" style="98" customWidth="1"/>
    <col min="15364" max="15365" width="13.6328125" style="98" customWidth="1"/>
    <col min="15366" max="15366" width="10.6328125" style="98" customWidth="1"/>
    <col min="15367" max="15367" width="4.08984375" style="98" customWidth="1"/>
    <col min="15368" max="15370" width="3.6328125" style="98" customWidth="1"/>
    <col min="15371" max="15371" width="2.6328125" style="98" customWidth="1"/>
    <col min="15372" max="15372" width="3.6328125" style="98" customWidth="1"/>
    <col min="15373" max="15373" width="2.90625" style="98" customWidth="1"/>
    <col min="15374" max="15374" width="3.6328125" style="98" customWidth="1"/>
    <col min="15375" max="15375" width="2.90625" style="98" customWidth="1"/>
    <col min="15376" max="15377" width="0.7265625" style="98" customWidth="1"/>
    <col min="15378" max="15378" width="35.36328125" style="98" customWidth="1"/>
    <col min="15379" max="15379" width="13" style="98" customWidth="1"/>
    <col min="15380" max="15380" width="0.6328125" style="98" customWidth="1"/>
    <col min="15381" max="15381" width="11.26953125" style="98" bestFit="1" customWidth="1"/>
    <col min="15382" max="15387" width="2.6328125" style="98" customWidth="1"/>
    <col min="15388" max="15616" width="9" style="98" customWidth="1"/>
    <col min="15617" max="15617" width="0.7265625" style="98" customWidth="1"/>
    <col min="15618" max="15618" width="11.6328125" style="98" customWidth="1"/>
    <col min="15619" max="15619" width="5.08984375" style="98" customWidth="1"/>
    <col min="15620" max="15621" width="13.6328125" style="98" customWidth="1"/>
    <col min="15622" max="15622" width="10.6328125" style="98" customWidth="1"/>
    <col min="15623" max="15623" width="4.08984375" style="98" customWidth="1"/>
    <col min="15624" max="15626" width="3.6328125" style="98" customWidth="1"/>
    <col min="15627" max="15627" width="2.6328125" style="98" customWidth="1"/>
    <col min="15628" max="15628" width="3.6328125" style="98" customWidth="1"/>
    <col min="15629" max="15629" width="2.90625" style="98" customWidth="1"/>
    <col min="15630" max="15630" width="3.6328125" style="98" customWidth="1"/>
    <col min="15631" max="15631" width="2.90625" style="98" customWidth="1"/>
    <col min="15632" max="15633" width="0.7265625" style="98" customWidth="1"/>
    <col min="15634" max="15634" width="35.36328125" style="98" customWidth="1"/>
    <col min="15635" max="15635" width="13" style="98" customWidth="1"/>
    <col min="15636" max="15636" width="0.6328125" style="98" customWidth="1"/>
    <col min="15637" max="15637" width="11.26953125" style="98" bestFit="1" customWidth="1"/>
    <col min="15638" max="15643" width="2.6328125" style="98" customWidth="1"/>
    <col min="15644" max="15872" width="9" style="98" customWidth="1"/>
    <col min="15873" max="15873" width="0.7265625" style="98" customWidth="1"/>
    <col min="15874" max="15874" width="11.6328125" style="98" customWidth="1"/>
    <col min="15875" max="15875" width="5.08984375" style="98" customWidth="1"/>
    <col min="15876" max="15877" width="13.6328125" style="98" customWidth="1"/>
    <col min="15878" max="15878" width="10.6328125" style="98" customWidth="1"/>
    <col min="15879" max="15879" width="4.08984375" style="98" customWidth="1"/>
    <col min="15880" max="15882" width="3.6328125" style="98" customWidth="1"/>
    <col min="15883" max="15883" width="2.6328125" style="98" customWidth="1"/>
    <col min="15884" max="15884" width="3.6328125" style="98" customWidth="1"/>
    <col min="15885" max="15885" width="2.90625" style="98" customWidth="1"/>
    <col min="15886" max="15886" width="3.6328125" style="98" customWidth="1"/>
    <col min="15887" max="15887" width="2.90625" style="98" customWidth="1"/>
    <col min="15888" max="15889" width="0.7265625" style="98" customWidth="1"/>
    <col min="15890" max="15890" width="35.36328125" style="98" customWidth="1"/>
    <col min="15891" max="15891" width="13" style="98" customWidth="1"/>
    <col min="15892" max="15892" width="0.6328125" style="98" customWidth="1"/>
    <col min="15893" max="15893" width="11.26953125" style="98" bestFit="1" customWidth="1"/>
    <col min="15894" max="15899" width="2.6328125" style="98" customWidth="1"/>
    <col min="15900" max="16128" width="9" style="98" customWidth="1"/>
    <col min="16129" max="16129" width="0.7265625" style="98" customWidth="1"/>
    <col min="16130" max="16130" width="11.6328125" style="98" customWidth="1"/>
    <col min="16131" max="16131" width="5.08984375" style="98" customWidth="1"/>
    <col min="16132" max="16133" width="13.6328125" style="98" customWidth="1"/>
    <col min="16134" max="16134" width="10.6328125" style="98" customWidth="1"/>
    <col min="16135" max="16135" width="4.08984375" style="98" customWidth="1"/>
    <col min="16136" max="16138" width="3.6328125" style="98" customWidth="1"/>
    <col min="16139" max="16139" width="2.6328125" style="98" customWidth="1"/>
    <col min="16140" max="16140" width="3.6328125" style="98" customWidth="1"/>
    <col min="16141" max="16141" width="2.90625" style="98" customWidth="1"/>
    <col min="16142" max="16142" width="3.6328125" style="98" customWidth="1"/>
    <col min="16143" max="16143" width="2.90625" style="98" customWidth="1"/>
    <col min="16144" max="16145" width="0.7265625" style="98" customWidth="1"/>
    <col min="16146" max="16146" width="35.36328125" style="98" customWidth="1"/>
    <col min="16147" max="16147" width="13" style="98" customWidth="1"/>
    <col min="16148" max="16148" width="0.6328125" style="98" customWidth="1"/>
    <col min="16149" max="16149" width="11.26953125" style="98" bestFit="1" customWidth="1"/>
    <col min="16150" max="16155" width="2.6328125" style="98" customWidth="1"/>
    <col min="16156" max="16384" width="9" style="98" customWidth="1"/>
  </cols>
  <sheetData>
    <row r="1" spans="1:23" ht="39.75" customHeight="1" thickTop="1">
      <c r="A1" s="97"/>
      <c r="B1" s="425" t="s">
        <v>192</v>
      </c>
      <c r="C1" s="255"/>
      <c r="D1" s="255"/>
      <c r="E1" s="255"/>
      <c r="F1" s="256" t="s">
        <v>193</v>
      </c>
      <c r="G1" s="257"/>
      <c r="H1" s="257"/>
      <c r="I1" s="257"/>
      <c r="J1" s="257"/>
      <c r="K1" s="257"/>
      <c r="L1" s="257"/>
      <c r="M1" s="257"/>
      <c r="N1" s="257"/>
      <c r="O1" s="257"/>
      <c r="S1" s="426" t="str">
        <f>IF((COUNTIF(U4:U18,"NG"))=0,"印刷ＯＫ","印刷ＮＧ")</f>
        <v>印刷ＮＧ</v>
      </c>
    </row>
    <row r="2" spans="1:23" ht="62.25" customHeight="1" thickBot="1">
      <c r="B2" s="266" t="s">
        <v>194</v>
      </c>
      <c r="C2" s="266"/>
      <c r="D2" s="266"/>
      <c r="E2" s="266"/>
      <c r="F2" s="266"/>
      <c r="G2" s="266"/>
      <c r="H2" s="266"/>
      <c r="I2" s="266"/>
      <c r="J2" s="266"/>
      <c r="K2" s="266"/>
      <c r="L2" s="266"/>
      <c r="M2" s="266"/>
      <c r="N2" s="266"/>
      <c r="O2" s="266"/>
      <c r="S2" s="427"/>
    </row>
    <row r="3" spans="1:23" ht="23.25" customHeight="1" thickTop="1">
      <c r="B3" s="384" t="s">
        <v>195</v>
      </c>
      <c r="C3" s="428"/>
      <c r="D3" s="132" t="s">
        <v>196</v>
      </c>
      <c r="E3" s="132" t="s">
        <v>197</v>
      </c>
      <c r="F3" s="429" t="s">
        <v>198</v>
      </c>
      <c r="G3" s="428"/>
      <c r="H3" s="429" t="s">
        <v>199</v>
      </c>
      <c r="I3" s="385"/>
      <c r="J3" s="385"/>
      <c r="K3" s="385"/>
      <c r="L3" s="429" t="s">
        <v>200</v>
      </c>
      <c r="M3" s="385"/>
      <c r="N3" s="385"/>
      <c r="O3" s="386"/>
      <c r="T3" s="133">
        <v>43069</v>
      </c>
      <c r="U3" s="133"/>
      <c r="V3" s="134" t="s">
        <v>201</v>
      </c>
    </row>
    <row r="4" spans="1:23" ht="35.15" customHeight="1">
      <c r="B4" s="433"/>
      <c r="C4" s="434"/>
      <c r="D4" s="234"/>
      <c r="E4" s="234"/>
      <c r="F4" s="135"/>
      <c r="G4" s="136" t="s">
        <v>202</v>
      </c>
      <c r="H4" s="137"/>
      <c r="I4" s="138"/>
      <c r="J4" s="139" t="s">
        <v>203</v>
      </c>
      <c r="K4" s="140"/>
      <c r="L4" s="137"/>
      <c r="M4" s="138"/>
      <c r="N4" s="139" t="s">
        <v>203</v>
      </c>
      <c r="O4" s="141"/>
      <c r="S4" s="133"/>
      <c r="T4" s="133"/>
      <c r="U4" s="142"/>
      <c r="V4" s="134" t="s">
        <v>204</v>
      </c>
      <c r="W4" s="143"/>
    </row>
    <row r="5" spans="1:23" ht="35.15" customHeight="1">
      <c r="B5" s="433"/>
      <c r="C5" s="434"/>
      <c r="D5" s="234"/>
      <c r="E5" s="234"/>
      <c r="F5" s="135"/>
      <c r="G5" s="136" t="str">
        <f t="shared" ref="G5:G13" si="0">IF(F5,"千円","")</f>
        <v/>
      </c>
      <c r="H5" s="137"/>
      <c r="I5" s="138"/>
      <c r="J5" s="139" t="s">
        <v>203</v>
      </c>
      <c r="K5" s="140"/>
      <c r="L5" s="137"/>
      <c r="M5" s="144"/>
      <c r="N5" s="139" t="s">
        <v>203</v>
      </c>
      <c r="O5" s="145"/>
      <c r="S5" s="133"/>
      <c r="T5" s="133"/>
      <c r="U5" s="142"/>
      <c r="V5" s="146"/>
    </row>
    <row r="6" spans="1:23" ht="35.15" customHeight="1">
      <c r="B6" s="433"/>
      <c r="C6" s="435"/>
      <c r="D6" s="237"/>
      <c r="E6" s="236"/>
      <c r="F6" s="235"/>
      <c r="G6" s="136" t="str">
        <f t="shared" si="0"/>
        <v/>
      </c>
      <c r="H6" s="137"/>
      <c r="I6" s="138"/>
      <c r="J6" s="139" t="s">
        <v>203</v>
      </c>
      <c r="K6" s="140"/>
      <c r="L6" s="137"/>
      <c r="M6" s="144"/>
      <c r="N6" s="139" t="s">
        <v>203</v>
      </c>
      <c r="O6" s="145"/>
      <c r="S6" s="133"/>
      <c r="T6" s="133"/>
      <c r="U6" s="142"/>
      <c r="V6" s="146"/>
    </row>
    <row r="7" spans="1:23" ht="35.15" customHeight="1">
      <c r="B7" s="433"/>
      <c r="C7" s="434"/>
      <c r="D7" s="234"/>
      <c r="E7" s="234"/>
      <c r="F7" s="135"/>
      <c r="G7" s="136" t="str">
        <f t="shared" si="0"/>
        <v/>
      </c>
      <c r="H7" s="137"/>
      <c r="I7" s="138"/>
      <c r="J7" s="139" t="s">
        <v>203</v>
      </c>
      <c r="K7" s="140"/>
      <c r="L7" s="137"/>
      <c r="M7" s="144"/>
      <c r="N7" s="139" t="s">
        <v>203</v>
      </c>
      <c r="O7" s="145"/>
      <c r="S7" s="133"/>
      <c r="T7" s="133"/>
      <c r="U7" s="142"/>
      <c r="V7" s="146"/>
    </row>
    <row r="8" spans="1:23" ht="35.15" customHeight="1">
      <c r="B8" s="433"/>
      <c r="C8" s="434"/>
      <c r="D8" s="234"/>
      <c r="E8" s="234"/>
      <c r="F8" s="135"/>
      <c r="G8" s="136" t="str">
        <f t="shared" si="0"/>
        <v/>
      </c>
      <c r="H8" s="137"/>
      <c r="I8" s="138"/>
      <c r="J8" s="139" t="s">
        <v>203</v>
      </c>
      <c r="K8" s="140"/>
      <c r="L8" s="137"/>
      <c r="M8" s="144"/>
      <c r="N8" s="139" t="s">
        <v>203</v>
      </c>
      <c r="O8" s="145"/>
      <c r="S8" s="133"/>
      <c r="T8" s="133"/>
      <c r="U8" s="142"/>
      <c r="V8" s="146"/>
    </row>
    <row r="9" spans="1:23" ht="35.15" customHeight="1">
      <c r="B9" s="433"/>
      <c r="C9" s="434"/>
      <c r="D9" s="234"/>
      <c r="E9" s="234"/>
      <c r="F9" s="135"/>
      <c r="G9" s="136" t="str">
        <f t="shared" si="0"/>
        <v/>
      </c>
      <c r="H9" s="137"/>
      <c r="I9" s="138"/>
      <c r="J9" s="139" t="s">
        <v>203</v>
      </c>
      <c r="K9" s="140"/>
      <c r="L9" s="137"/>
      <c r="M9" s="144"/>
      <c r="N9" s="139" t="s">
        <v>203</v>
      </c>
      <c r="O9" s="145"/>
      <c r="S9" s="133"/>
      <c r="T9" s="133"/>
      <c r="U9" s="142"/>
      <c r="V9" s="146"/>
    </row>
    <row r="10" spans="1:23" ht="35.15" customHeight="1">
      <c r="B10" s="433"/>
      <c r="C10" s="434"/>
      <c r="D10" s="234"/>
      <c r="E10" s="234"/>
      <c r="F10" s="135"/>
      <c r="G10" s="136" t="str">
        <f t="shared" si="0"/>
        <v/>
      </c>
      <c r="H10" s="137"/>
      <c r="I10" s="138"/>
      <c r="J10" s="139" t="s">
        <v>203</v>
      </c>
      <c r="K10" s="140"/>
      <c r="L10" s="137"/>
      <c r="M10" s="144"/>
      <c r="N10" s="139" t="s">
        <v>203</v>
      </c>
      <c r="O10" s="145"/>
      <c r="S10" s="133"/>
      <c r="T10" s="133"/>
      <c r="U10" s="142"/>
      <c r="V10" s="146"/>
    </row>
    <row r="11" spans="1:23" ht="35.15" customHeight="1">
      <c r="B11" s="433"/>
      <c r="C11" s="434"/>
      <c r="D11" s="234"/>
      <c r="E11" s="234"/>
      <c r="F11" s="135"/>
      <c r="G11" s="136" t="str">
        <f t="shared" si="0"/>
        <v/>
      </c>
      <c r="H11" s="137"/>
      <c r="I11" s="138"/>
      <c r="J11" s="139" t="s">
        <v>203</v>
      </c>
      <c r="K11" s="140"/>
      <c r="L11" s="137"/>
      <c r="M11" s="144"/>
      <c r="N11" s="139" t="s">
        <v>203</v>
      </c>
      <c r="O11" s="145"/>
      <c r="S11" s="133"/>
      <c r="T11" s="133"/>
      <c r="U11" s="142"/>
      <c r="V11" s="146"/>
    </row>
    <row r="12" spans="1:23" ht="35.15" customHeight="1">
      <c r="B12" s="433"/>
      <c r="C12" s="434"/>
      <c r="D12" s="234"/>
      <c r="E12" s="234"/>
      <c r="F12" s="135"/>
      <c r="G12" s="136" t="str">
        <f t="shared" si="0"/>
        <v/>
      </c>
      <c r="H12" s="137"/>
      <c r="I12" s="138"/>
      <c r="J12" s="139" t="s">
        <v>203</v>
      </c>
      <c r="K12" s="140"/>
      <c r="L12" s="137"/>
      <c r="M12" s="144"/>
      <c r="N12" s="139" t="s">
        <v>203</v>
      </c>
      <c r="O12" s="145"/>
      <c r="S12" s="133"/>
      <c r="T12" s="133"/>
      <c r="U12" s="142"/>
      <c r="V12" s="146"/>
    </row>
    <row r="13" spans="1:23" ht="35.15" customHeight="1">
      <c r="B13" s="433"/>
      <c r="C13" s="434"/>
      <c r="D13" s="234"/>
      <c r="E13" s="234"/>
      <c r="F13" s="135"/>
      <c r="G13" s="136" t="str">
        <f t="shared" si="0"/>
        <v/>
      </c>
      <c r="H13" s="137"/>
      <c r="I13" s="138"/>
      <c r="J13" s="139" t="s">
        <v>203</v>
      </c>
      <c r="K13" s="140"/>
      <c r="L13" s="137"/>
      <c r="M13" s="144"/>
      <c r="N13" s="139" t="s">
        <v>203</v>
      </c>
      <c r="O13" s="145"/>
      <c r="S13" s="133"/>
      <c r="T13" s="133"/>
      <c r="U13" s="142"/>
      <c r="V13" s="146"/>
    </row>
    <row r="14" spans="1:23" ht="28" customHeight="1">
      <c r="B14" s="285" t="s">
        <v>205</v>
      </c>
      <c r="C14" s="286"/>
      <c r="D14" s="286"/>
      <c r="E14" s="286"/>
      <c r="F14" s="286"/>
      <c r="G14" s="286"/>
      <c r="H14" s="286"/>
      <c r="I14" s="286"/>
      <c r="J14" s="286"/>
      <c r="K14" s="286"/>
      <c r="L14" s="286"/>
      <c r="M14" s="286"/>
      <c r="N14" s="286"/>
      <c r="O14" s="436"/>
      <c r="T14" s="147"/>
    </row>
    <row r="15" spans="1:23" ht="24" customHeight="1">
      <c r="B15" s="148" t="s">
        <v>206</v>
      </c>
      <c r="C15" s="430"/>
      <c r="D15" s="431"/>
      <c r="E15" s="431"/>
      <c r="F15" s="431"/>
      <c r="G15" s="431"/>
      <c r="H15" s="432"/>
      <c r="I15" s="149"/>
      <c r="J15" s="150"/>
      <c r="K15" s="151" t="s">
        <v>133</v>
      </c>
      <c r="L15" s="138"/>
      <c r="M15" s="151" t="s">
        <v>134</v>
      </c>
      <c r="N15" s="138"/>
      <c r="O15" s="152" t="s">
        <v>135</v>
      </c>
      <c r="T15" s="147"/>
      <c r="U15" s="142" t="str">
        <f>IF(OR(C15="",I15="",J15="",L15="",N15=""),"NG","OK")</f>
        <v>NG</v>
      </c>
    </row>
    <row r="16" spans="1:23" ht="24" customHeight="1">
      <c r="B16" s="437"/>
      <c r="C16" s="430"/>
      <c r="D16" s="431"/>
      <c r="E16" s="431"/>
      <c r="F16" s="431"/>
      <c r="G16" s="431"/>
      <c r="H16" s="432"/>
      <c r="I16" s="149"/>
      <c r="J16" s="150"/>
      <c r="K16" s="151" t="s">
        <v>133</v>
      </c>
      <c r="L16" s="138"/>
      <c r="M16" s="151" t="s">
        <v>134</v>
      </c>
      <c r="N16" s="138"/>
      <c r="O16" s="152" t="s">
        <v>135</v>
      </c>
      <c r="T16" s="147"/>
    </row>
    <row r="17" spans="1:241" ht="24" customHeight="1">
      <c r="B17" s="438"/>
      <c r="C17" s="430"/>
      <c r="D17" s="431"/>
      <c r="E17" s="431"/>
      <c r="F17" s="431"/>
      <c r="G17" s="431"/>
      <c r="H17" s="432"/>
      <c r="I17" s="149"/>
      <c r="J17" s="150"/>
      <c r="K17" s="151" t="s">
        <v>133</v>
      </c>
      <c r="L17" s="138"/>
      <c r="M17" s="151" t="s">
        <v>134</v>
      </c>
      <c r="N17" s="138"/>
      <c r="O17" s="152" t="s">
        <v>135</v>
      </c>
      <c r="T17" s="147"/>
    </row>
    <row r="18" spans="1:241" ht="24" customHeight="1">
      <c r="B18" s="438"/>
      <c r="C18" s="430"/>
      <c r="D18" s="431"/>
      <c r="E18" s="431"/>
      <c r="F18" s="431"/>
      <c r="G18" s="431"/>
      <c r="H18" s="432"/>
      <c r="I18" s="149"/>
      <c r="J18" s="150"/>
      <c r="K18" s="151" t="s">
        <v>133</v>
      </c>
      <c r="L18" s="138"/>
      <c r="M18" s="151" t="s">
        <v>134</v>
      </c>
      <c r="N18" s="138"/>
      <c r="O18" s="152" t="s">
        <v>135</v>
      </c>
      <c r="T18" s="147"/>
    </row>
    <row r="19" spans="1:241" ht="24" customHeight="1">
      <c r="B19" s="438"/>
      <c r="C19" s="430"/>
      <c r="D19" s="431"/>
      <c r="E19" s="431"/>
      <c r="F19" s="431"/>
      <c r="G19" s="431"/>
      <c r="H19" s="432"/>
      <c r="I19" s="149"/>
      <c r="J19" s="150"/>
      <c r="K19" s="151" t="s">
        <v>133</v>
      </c>
      <c r="L19" s="138"/>
      <c r="M19" s="151" t="s">
        <v>134</v>
      </c>
      <c r="N19" s="138"/>
      <c r="O19" s="152" t="s">
        <v>135</v>
      </c>
    </row>
    <row r="20" spans="1:241" ht="24" customHeight="1">
      <c r="B20" s="438"/>
      <c r="C20" s="430"/>
      <c r="D20" s="431"/>
      <c r="E20" s="431"/>
      <c r="F20" s="431"/>
      <c r="G20" s="431"/>
      <c r="H20" s="432"/>
      <c r="I20" s="149"/>
      <c r="J20" s="150"/>
      <c r="K20" s="151" t="s">
        <v>133</v>
      </c>
      <c r="L20" s="138"/>
      <c r="M20" s="151" t="s">
        <v>134</v>
      </c>
      <c r="N20" s="138"/>
      <c r="O20" s="152" t="s">
        <v>135</v>
      </c>
    </row>
    <row r="21" spans="1:241" ht="24" customHeight="1" thickBot="1">
      <c r="B21" s="439"/>
      <c r="C21" s="440"/>
      <c r="D21" s="441"/>
      <c r="E21" s="441"/>
      <c r="F21" s="441"/>
      <c r="G21" s="441"/>
      <c r="H21" s="442"/>
      <c r="I21" s="153"/>
      <c r="J21" s="154"/>
      <c r="K21" s="155" t="s">
        <v>133</v>
      </c>
      <c r="L21" s="156"/>
      <c r="M21" s="155" t="s">
        <v>134</v>
      </c>
      <c r="N21" s="156"/>
      <c r="O21" s="157" t="s">
        <v>135</v>
      </c>
    </row>
    <row r="22" spans="1:241" ht="6" customHeight="1">
      <c r="A22" s="99"/>
      <c r="B22" s="99"/>
      <c r="C22" s="99"/>
      <c r="D22" s="99"/>
      <c r="E22" s="99"/>
      <c r="F22" s="99"/>
      <c r="G22" s="125"/>
      <c r="H22" s="99"/>
      <c r="I22" s="99"/>
      <c r="J22" s="99"/>
      <c r="K22" s="99"/>
      <c r="L22" s="99"/>
      <c r="M22" s="99"/>
      <c r="N22" s="99"/>
      <c r="O22" s="99"/>
      <c r="P22" s="99"/>
      <c r="Q22" s="99"/>
    </row>
    <row r="23" spans="1:241" s="113" customFormat="1">
      <c r="B23" s="419" t="s">
        <v>207</v>
      </c>
      <c r="C23" s="419"/>
      <c r="D23" s="419"/>
      <c r="E23" s="419"/>
      <c r="F23" s="419"/>
      <c r="G23" s="419"/>
      <c r="H23" s="419"/>
      <c r="I23" s="419"/>
      <c r="J23" s="419"/>
      <c r="K23" s="419"/>
      <c r="L23" s="419"/>
      <c r="M23" s="419"/>
      <c r="N23" s="419"/>
      <c r="O23" s="419"/>
      <c r="R23" s="158"/>
      <c r="S23" s="158"/>
      <c r="T23" s="130"/>
      <c r="U23" s="131"/>
      <c r="V23" s="130"/>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158"/>
      <c r="IA23" s="158"/>
      <c r="IB23" s="158"/>
      <c r="IC23" s="158"/>
      <c r="ID23" s="158"/>
      <c r="IE23" s="158"/>
      <c r="IF23" s="158"/>
      <c r="IG23" s="158"/>
    </row>
    <row r="24" spans="1:241" s="113" customFormat="1">
      <c r="B24" s="113" t="s">
        <v>208</v>
      </c>
      <c r="G24" s="159"/>
      <c r="R24" s="158"/>
      <c r="S24" s="158"/>
      <c r="T24" s="130"/>
      <c r="U24" s="131"/>
      <c r="V24" s="130"/>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c r="GZ24" s="158"/>
      <c r="HA24" s="158"/>
      <c r="HB24" s="158"/>
      <c r="HC24" s="158"/>
      <c r="HD24" s="158"/>
      <c r="HE24" s="158"/>
      <c r="HF24" s="158"/>
      <c r="HG24" s="158"/>
      <c r="HH24" s="158"/>
      <c r="HI24" s="158"/>
      <c r="HJ24" s="158"/>
      <c r="HK24" s="158"/>
      <c r="HL24" s="158"/>
      <c r="HM24" s="158"/>
      <c r="HN24" s="158"/>
      <c r="HO24" s="158"/>
      <c r="HP24" s="158"/>
      <c r="HQ24" s="158"/>
      <c r="HR24" s="158"/>
      <c r="HS24" s="158"/>
      <c r="HT24" s="158"/>
      <c r="HU24" s="158"/>
      <c r="HV24" s="158"/>
      <c r="HW24" s="158"/>
      <c r="HX24" s="158"/>
      <c r="HY24" s="158"/>
      <c r="HZ24" s="158"/>
      <c r="IA24" s="158"/>
      <c r="IB24" s="158"/>
      <c r="IC24" s="158"/>
      <c r="ID24" s="158"/>
      <c r="IE24" s="158"/>
      <c r="IF24" s="158"/>
      <c r="IG24" s="158"/>
    </row>
    <row r="25" spans="1:241" s="113" customFormat="1">
      <c r="B25" s="113" t="s">
        <v>209</v>
      </c>
      <c r="G25" s="159"/>
      <c r="R25" s="158"/>
      <c r="S25" s="158"/>
      <c r="T25" s="130"/>
      <c r="U25" s="131"/>
      <c r="V25" s="130"/>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row>
    <row r="26" spans="1:241" s="113" customFormat="1">
      <c r="B26" s="113" t="s">
        <v>210</v>
      </c>
      <c r="G26" s="159"/>
      <c r="R26" s="158"/>
      <c r="S26" s="158"/>
      <c r="T26" s="130"/>
      <c r="U26" s="131"/>
      <c r="V26" s="130"/>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row>
    <row r="27" spans="1:241" s="113" customFormat="1">
      <c r="B27" s="113" t="s">
        <v>211</v>
      </c>
      <c r="G27" s="159"/>
      <c r="R27" s="158"/>
      <c r="S27" s="158"/>
      <c r="T27" s="130"/>
      <c r="U27" s="131"/>
      <c r="V27" s="130"/>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c r="HS27" s="158"/>
      <c r="HT27" s="158"/>
      <c r="HU27" s="158"/>
      <c r="HV27" s="158"/>
      <c r="HW27" s="158"/>
      <c r="HX27" s="158"/>
      <c r="HY27" s="158"/>
      <c r="HZ27" s="158"/>
      <c r="IA27" s="158"/>
      <c r="IB27" s="158"/>
      <c r="IC27" s="158"/>
      <c r="ID27" s="158"/>
      <c r="IE27" s="158"/>
      <c r="IF27" s="158"/>
      <c r="IG27" s="158"/>
    </row>
    <row r="28" spans="1:241" s="113" customFormat="1" ht="9.5">
      <c r="B28" s="113" t="s">
        <v>212</v>
      </c>
      <c r="G28" s="159"/>
      <c r="R28" s="158"/>
      <c r="S28" s="158"/>
      <c r="T28" s="158"/>
      <c r="U28" s="160"/>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c r="GZ28" s="158"/>
      <c r="HA28" s="158"/>
      <c r="HB28" s="158"/>
      <c r="HC28" s="158"/>
      <c r="HD28" s="158"/>
      <c r="HE28" s="158"/>
      <c r="HF28" s="158"/>
      <c r="HG28" s="158"/>
      <c r="HH28" s="158"/>
      <c r="HI28" s="158"/>
      <c r="HJ28" s="158"/>
      <c r="HK28" s="158"/>
      <c r="HL28" s="158"/>
      <c r="HM28" s="158"/>
      <c r="HN28" s="158"/>
      <c r="HO28" s="158"/>
      <c r="HP28" s="158"/>
      <c r="HQ28" s="158"/>
      <c r="HR28" s="158"/>
      <c r="HS28" s="158"/>
      <c r="HT28" s="158"/>
      <c r="HU28" s="158"/>
      <c r="HV28" s="158"/>
      <c r="HW28" s="158"/>
      <c r="HX28" s="158"/>
      <c r="HY28" s="158"/>
      <c r="HZ28" s="158"/>
      <c r="IA28" s="158"/>
      <c r="IB28" s="158"/>
      <c r="IC28" s="158"/>
      <c r="ID28" s="158"/>
      <c r="IE28" s="158"/>
      <c r="IF28" s="158"/>
      <c r="IG28" s="158"/>
    </row>
    <row r="29" spans="1:241" s="113" customFormat="1" ht="9.5">
      <c r="B29" s="113" t="s">
        <v>213</v>
      </c>
      <c r="G29" s="159"/>
      <c r="R29" s="158"/>
      <c r="S29" s="158"/>
      <c r="T29" s="158"/>
      <c r="U29" s="160"/>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c r="GZ29" s="158"/>
      <c r="HA29" s="158"/>
      <c r="HB29" s="158"/>
      <c r="HC29" s="158"/>
      <c r="HD29" s="158"/>
      <c r="HE29" s="158"/>
      <c r="HF29" s="158"/>
      <c r="HG29" s="158"/>
      <c r="HH29" s="158"/>
      <c r="HI29" s="158"/>
      <c r="HJ29" s="158"/>
      <c r="HK29" s="158"/>
      <c r="HL29" s="158"/>
      <c r="HM29" s="158"/>
      <c r="HN29" s="158"/>
      <c r="HO29" s="158"/>
      <c r="HP29" s="158"/>
      <c r="HQ29" s="158"/>
      <c r="HR29" s="158"/>
      <c r="HS29" s="158"/>
      <c r="HT29" s="158"/>
      <c r="HU29" s="158"/>
      <c r="HV29" s="158"/>
      <c r="HW29" s="158"/>
      <c r="HX29" s="158"/>
      <c r="HY29" s="158"/>
      <c r="HZ29" s="158"/>
      <c r="IA29" s="158"/>
      <c r="IB29" s="158"/>
      <c r="IC29" s="158"/>
      <c r="ID29" s="158"/>
      <c r="IE29" s="158"/>
      <c r="IF29" s="158"/>
      <c r="IG29" s="158"/>
    </row>
    <row r="30" spans="1:241" s="113" customFormat="1" ht="9.5">
      <c r="B30" s="113" t="s">
        <v>214</v>
      </c>
      <c r="G30" s="159"/>
      <c r="R30" s="158"/>
      <c r="S30" s="158"/>
      <c r="T30" s="158"/>
      <c r="U30" s="160"/>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c r="GZ30" s="158"/>
      <c r="HA30" s="158"/>
      <c r="HB30" s="158"/>
      <c r="HC30" s="158"/>
      <c r="HD30" s="158"/>
      <c r="HE30" s="158"/>
      <c r="HF30" s="158"/>
      <c r="HG30" s="158"/>
      <c r="HH30" s="158"/>
      <c r="HI30" s="158"/>
      <c r="HJ30" s="158"/>
      <c r="HK30" s="158"/>
      <c r="HL30" s="158"/>
      <c r="HM30" s="158"/>
      <c r="HN30" s="158"/>
      <c r="HO30" s="158"/>
      <c r="HP30" s="158"/>
      <c r="HQ30" s="158"/>
      <c r="HR30" s="158"/>
      <c r="HS30" s="158"/>
      <c r="HT30" s="158"/>
      <c r="HU30" s="158"/>
      <c r="HV30" s="158"/>
      <c r="HW30" s="158"/>
      <c r="HX30" s="158"/>
      <c r="HY30" s="158"/>
      <c r="HZ30" s="158"/>
      <c r="IA30" s="158"/>
      <c r="IB30" s="158"/>
      <c r="IC30" s="158"/>
      <c r="ID30" s="158"/>
      <c r="IE30" s="158"/>
      <c r="IF30" s="158"/>
      <c r="IG30" s="158"/>
    </row>
    <row r="31" spans="1:241" s="113" customFormat="1" ht="9.5">
      <c r="B31" s="113" t="s">
        <v>215</v>
      </c>
      <c r="G31" s="159"/>
      <c r="R31" s="158"/>
      <c r="S31" s="158"/>
      <c r="T31" s="158"/>
      <c r="U31" s="160"/>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58"/>
      <c r="FT31" s="158"/>
      <c r="FU31" s="158"/>
      <c r="FV31" s="158"/>
      <c r="FW31" s="158"/>
      <c r="FX31" s="158"/>
      <c r="FY31" s="158"/>
      <c r="FZ31" s="158"/>
      <c r="GA31" s="158"/>
      <c r="GB31" s="158"/>
      <c r="GC31" s="158"/>
      <c r="GD31" s="158"/>
      <c r="GE31" s="158"/>
      <c r="GF31" s="158"/>
      <c r="GG31" s="158"/>
      <c r="GH31" s="158"/>
      <c r="GI31" s="158"/>
      <c r="GJ31" s="158"/>
      <c r="GK31" s="158"/>
      <c r="GL31" s="158"/>
      <c r="GM31" s="158"/>
      <c r="GN31" s="158"/>
      <c r="GO31" s="158"/>
      <c r="GP31" s="158"/>
      <c r="GQ31" s="158"/>
      <c r="GR31" s="158"/>
      <c r="GS31" s="158"/>
      <c r="GT31" s="158"/>
      <c r="GU31" s="158"/>
      <c r="GV31" s="158"/>
      <c r="GW31" s="158"/>
      <c r="GX31" s="158"/>
      <c r="GY31" s="158"/>
      <c r="GZ31" s="158"/>
      <c r="HA31" s="158"/>
      <c r="HB31" s="158"/>
      <c r="HC31" s="158"/>
      <c r="HD31" s="158"/>
      <c r="HE31" s="158"/>
      <c r="HF31" s="158"/>
      <c r="HG31" s="158"/>
      <c r="HH31" s="158"/>
      <c r="HI31" s="158"/>
      <c r="HJ31" s="158"/>
      <c r="HK31" s="158"/>
      <c r="HL31" s="158"/>
      <c r="HM31" s="158"/>
      <c r="HN31" s="158"/>
      <c r="HO31" s="158"/>
      <c r="HP31" s="158"/>
      <c r="HQ31" s="158"/>
      <c r="HR31" s="158"/>
      <c r="HS31" s="158"/>
      <c r="HT31" s="158"/>
      <c r="HU31" s="158"/>
      <c r="HV31" s="158"/>
      <c r="HW31" s="158"/>
      <c r="HX31" s="158"/>
      <c r="HY31" s="158"/>
      <c r="HZ31" s="158"/>
      <c r="IA31" s="158"/>
      <c r="IB31" s="158"/>
      <c r="IC31" s="158"/>
      <c r="ID31" s="158"/>
      <c r="IE31" s="158"/>
      <c r="IF31" s="158"/>
      <c r="IG31" s="158"/>
    </row>
  </sheetData>
  <sheetProtection selectLockedCells="1"/>
  <mergeCells count="28">
    <mergeCell ref="B23:O23"/>
    <mergeCell ref="B16:B21"/>
    <mergeCell ref="C16:H16"/>
    <mergeCell ref="C17:H17"/>
    <mergeCell ref="C18:H18"/>
    <mergeCell ref="C19:H19"/>
    <mergeCell ref="C20:H20"/>
    <mergeCell ref="C21:H21"/>
    <mergeCell ref="C15:H15"/>
    <mergeCell ref="B4:C4"/>
    <mergeCell ref="B5:C5"/>
    <mergeCell ref="B6:C6"/>
    <mergeCell ref="B7:C7"/>
    <mergeCell ref="B8:C8"/>
    <mergeCell ref="B9:C9"/>
    <mergeCell ref="B10:C10"/>
    <mergeCell ref="B11:C11"/>
    <mergeCell ref="B12:C12"/>
    <mergeCell ref="B13:C13"/>
    <mergeCell ref="B14:O14"/>
    <mergeCell ref="B1:E1"/>
    <mergeCell ref="F1:O1"/>
    <mergeCell ref="S1:S2"/>
    <mergeCell ref="B2:O2"/>
    <mergeCell ref="B3:C3"/>
    <mergeCell ref="F3:G3"/>
    <mergeCell ref="H3:K3"/>
    <mergeCell ref="L3:O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DCD2B5CD-D860-41D4-8EC9-28AA87F21BCA}">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354B8559-5F74-4BE3-969F-C65CDBE3AA3C}">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FEF8B179-5441-48DC-BAE4-E91272D0C1AB}">
      <formula1>"大正,昭和,平成,令和"</formula1>
    </dataValidation>
  </dataValidations>
  <printOptions horizontalCentered="1"/>
  <pageMargins left="0.55118110236220474" right="0.43307086614173218" top="0.74803149606299213" bottom="0" header="0.31496062992125984" footer="0.51181102362204722"/>
  <pageSetup paperSize="9" scale="95" orientation="portrait" blackAndWhite="1" horizontalDpi="65535" verticalDpi="65535" r:id="rId1"/>
  <headerFooter alignWithMargins="0"/>
  <rowBreaks count="1" manualBreakCount="1">
    <brk id="31" max="1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D338-ADFE-4531-8B5E-57897B9F2872}">
  <dimension ref="A1:N35"/>
  <sheetViews>
    <sheetView view="pageBreakPreview" zoomScaleNormal="100" zoomScaleSheetLayoutView="100" workbookViewId="0">
      <selection activeCell="C10" sqref="C10:C11"/>
    </sheetView>
  </sheetViews>
  <sheetFormatPr defaultColWidth="8.7265625" defaultRowHeight="13"/>
  <cols>
    <col min="1" max="1" width="0.7265625" style="162" customWidth="1"/>
    <col min="2" max="2" width="2.6328125" style="162" customWidth="1"/>
    <col min="3" max="3" width="5.453125" style="162" bestFit="1" customWidth="1"/>
    <col min="4" max="4" width="3.6328125" style="162" customWidth="1"/>
    <col min="5" max="5" width="2.90625" style="162" customWidth="1"/>
    <col min="6" max="6" width="3.6328125" style="162" customWidth="1"/>
    <col min="7" max="7" width="2.90625" style="162" customWidth="1"/>
    <col min="8" max="8" width="3.6328125" style="162" customWidth="1"/>
    <col min="9" max="9" width="2.90625" style="162" customWidth="1"/>
    <col min="10" max="12" width="13.6328125" style="162" customWidth="1"/>
    <col min="13" max="13" width="3" style="162" customWidth="1"/>
    <col min="14" max="14" width="13.6328125" style="162" customWidth="1"/>
    <col min="15" max="15" width="0.7265625" style="162" customWidth="1"/>
    <col min="16" max="16384" width="8.7265625" style="162"/>
  </cols>
  <sheetData>
    <row r="1" spans="1:14" s="114" customFormat="1" ht="22.5" customHeight="1">
      <c r="A1" s="161"/>
      <c r="B1" s="255" t="s">
        <v>216</v>
      </c>
      <c r="C1" s="255"/>
      <c r="D1" s="255"/>
      <c r="E1" s="255"/>
      <c r="F1" s="255"/>
      <c r="G1" s="255"/>
      <c r="H1" s="255"/>
      <c r="I1" s="255"/>
      <c r="J1" s="255"/>
      <c r="K1" s="443" t="s">
        <v>217</v>
      </c>
      <c r="L1" s="444"/>
      <c r="M1" s="444"/>
      <c r="N1" s="444"/>
    </row>
    <row r="2" spans="1:14" s="114" customFormat="1" ht="12">
      <c r="B2" s="280" t="s">
        <v>218</v>
      </c>
      <c r="C2" s="280"/>
      <c r="D2" s="280"/>
      <c r="E2" s="280"/>
      <c r="F2" s="280"/>
      <c r="G2" s="280"/>
      <c r="H2" s="280"/>
      <c r="I2" s="280"/>
      <c r="J2" s="280"/>
      <c r="K2" s="280"/>
      <c r="L2" s="280"/>
      <c r="M2" s="280"/>
      <c r="N2" s="280"/>
    </row>
    <row r="3" spans="1:14" ht="45" customHeight="1" thickBot="1">
      <c r="B3" s="445" t="s">
        <v>219</v>
      </c>
      <c r="C3" s="445"/>
      <c r="D3" s="445"/>
      <c r="E3" s="445"/>
      <c r="F3" s="445"/>
      <c r="G3" s="445"/>
      <c r="H3" s="445"/>
      <c r="I3" s="445"/>
      <c r="J3" s="445"/>
      <c r="K3" s="445"/>
      <c r="L3" s="445"/>
      <c r="M3" s="445"/>
      <c r="N3" s="445"/>
    </row>
    <row r="4" spans="1:14" ht="3" customHeight="1">
      <c r="B4" s="163"/>
      <c r="C4" s="164"/>
      <c r="D4" s="164"/>
      <c r="E4" s="164"/>
      <c r="F4" s="164"/>
      <c r="G4" s="164"/>
      <c r="H4" s="164"/>
      <c r="I4" s="164"/>
      <c r="J4" s="446" t="s">
        <v>220</v>
      </c>
      <c r="K4" s="446" t="s">
        <v>221</v>
      </c>
      <c r="L4" s="449" t="s">
        <v>181</v>
      </c>
      <c r="M4" s="452"/>
      <c r="N4" s="453"/>
    </row>
    <row r="5" spans="1:14" s="98" customFormat="1" ht="5.25" customHeight="1">
      <c r="B5" s="456" t="s">
        <v>222</v>
      </c>
      <c r="C5" s="457"/>
      <c r="D5" s="457"/>
      <c r="E5" s="457"/>
      <c r="F5" s="457"/>
      <c r="G5" s="457"/>
      <c r="H5" s="457"/>
      <c r="I5" s="458"/>
      <c r="J5" s="447"/>
      <c r="K5" s="447"/>
      <c r="L5" s="450"/>
      <c r="M5" s="454"/>
      <c r="N5" s="455"/>
    </row>
    <row r="6" spans="1:14" s="98" customFormat="1" ht="31.5" customHeight="1">
      <c r="B6" s="459"/>
      <c r="C6" s="457"/>
      <c r="D6" s="457"/>
      <c r="E6" s="457"/>
      <c r="F6" s="457"/>
      <c r="G6" s="457"/>
      <c r="H6" s="457"/>
      <c r="I6" s="458"/>
      <c r="J6" s="447"/>
      <c r="K6" s="447"/>
      <c r="L6" s="450"/>
      <c r="M6" s="460" t="s">
        <v>223</v>
      </c>
      <c r="N6" s="461"/>
    </row>
    <row r="7" spans="1:14" s="98" customFormat="1" ht="3.75" customHeight="1">
      <c r="B7" s="165"/>
      <c r="C7" s="166"/>
      <c r="D7" s="167"/>
      <c r="E7" s="167"/>
      <c r="F7" s="167"/>
      <c r="G7" s="166"/>
      <c r="H7" s="166"/>
      <c r="I7" s="168"/>
      <c r="J7" s="448"/>
      <c r="K7" s="448"/>
      <c r="L7" s="451"/>
      <c r="M7" s="462"/>
      <c r="N7" s="463"/>
    </row>
    <row r="8" spans="1:14" s="98" customFormat="1" ht="12" customHeight="1">
      <c r="B8" s="473" t="s">
        <v>224</v>
      </c>
      <c r="C8" s="474"/>
      <c r="D8" s="475"/>
      <c r="E8" s="475"/>
      <c r="F8" s="475"/>
      <c r="G8" s="476" t="s">
        <v>225</v>
      </c>
      <c r="H8" s="474"/>
      <c r="I8" s="477"/>
      <c r="J8" s="478" t="s">
        <v>202</v>
      </c>
      <c r="K8" s="478" t="s">
        <v>202</v>
      </c>
      <c r="L8" s="478" t="s">
        <v>202</v>
      </c>
      <c r="M8" s="492" t="s">
        <v>226</v>
      </c>
      <c r="N8" s="169" t="s">
        <v>202</v>
      </c>
    </row>
    <row r="9" spans="1:14" s="98" customFormat="1" ht="12" customHeight="1">
      <c r="B9" s="467"/>
      <c r="C9" s="470"/>
      <c r="D9" s="389"/>
      <c r="E9" s="389"/>
      <c r="F9" s="389"/>
      <c r="G9" s="470"/>
      <c r="H9" s="470"/>
      <c r="I9" s="472"/>
      <c r="J9" s="479"/>
      <c r="K9" s="479"/>
      <c r="L9" s="479"/>
      <c r="M9" s="479"/>
      <c r="N9" s="464"/>
    </row>
    <row r="10" spans="1:14" s="98" customFormat="1" ht="12" customHeight="1">
      <c r="B10" s="466" t="s">
        <v>227</v>
      </c>
      <c r="C10" s="468"/>
      <c r="D10" s="389"/>
      <c r="E10" s="272" t="s">
        <v>133</v>
      </c>
      <c r="F10" s="389"/>
      <c r="G10" s="272" t="s">
        <v>134</v>
      </c>
      <c r="H10" s="389"/>
      <c r="I10" s="471" t="s">
        <v>228</v>
      </c>
      <c r="J10" s="495"/>
      <c r="K10" s="495"/>
      <c r="L10" s="498" t="str">
        <f>IF(AND(J10="",K10=""),"",SUM(J10:K11))</f>
        <v/>
      </c>
      <c r="M10" s="501"/>
      <c r="N10" s="465"/>
    </row>
    <row r="11" spans="1:14" s="98" customFormat="1" ht="12" customHeight="1">
      <c r="B11" s="467"/>
      <c r="C11" s="469"/>
      <c r="D11" s="389"/>
      <c r="E11" s="470"/>
      <c r="F11" s="389"/>
      <c r="G11" s="470"/>
      <c r="H11" s="389"/>
      <c r="I11" s="472"/>
      <c r="J11" s="496"/>
      <c r="K11" s="496"/>
      <c r="L11" s="499"/>
      <c r="M11" s="492" t="s">
        <v>229</v>
      </c>
      <c r="N11" s="170"/>
    </row>
    <row r="12" spans="1:14" s="98" customFormat="1" ht="12" customHeight="1">
      <c r="B12" s="466" t="s">
        <v>230</v>
      </c>
      <c r="C12" s="468"/>
      <c r="D12" s="389"/>
      <c r="E12" s="272" t="s">
        <v>133</v>
      </c>
      <c r="F12" s="389"/>
      <c r="G12" s="272" t="s">
        <v>134</v>
      </c>
      <c r="H12" s="389"/>
      <c r="I12" s="471" t="s">
        <v>228</v>
      </c>
      <c r="J12" s="496"/>
      <c r="K12" s="496"/>
      <c r="L12" s="499"/>
      <c r="M12" s="479"/>
      <c r="N12" s="464"/>
    </row>
    <row r="13" spans="1:14" s="98" customFormat="1" ht="12" customHeight="1">
      <c r="B13" s="502"/>
      <c r="C13" s="503"/>
      <c r="D13" s="504"/>
      <c r="E13" s="505"/>
      <c r="F13" s="504"/>
      <c r="G13" s="505"/>
      <c r="H13" s="504"/>
      <c r="I13" s="511"/>
      <c r="J13" s="497"/>
      <c r="K13" s="497"/>
      <c r="L13" s="500"/>
      <c r="M13" s="501"/>
      <c r="N13" s="465"/>
    </row>
    <row r="14" spans="1:14" s="98" customFormat="1" ht="12" customHeight="1">
      <c r="B14" s="473" t="s">
        <v>224</v>
      </c>
      <c r="C14" s="480"/>
      <c r="D14" s="482"/>
      <c r="E14" s="483"/>
      <c r="F14" s="484"/>
      <c r="G14" s="476" t="s">
        <v>225</v>
      </c>
      <c r="H14" s="476"/>
      <c r="I14" s="488"/>
      <c r="J14" s="490"/>
      <c r="K14" s="490"/>
      <c r="L14" s="490"/>
      <c r="M14" s="492" t="s">
        <v>226</v>
      </c>
      <c r="N14" s="170"/>
    </row>
    <row r="15" spans="1:14" s="98" customFormat="1" ht="12" customHeight="1">
      <c r="B15" s="481"/>
      <c r="C15" s="274"/>
      <c r="D15" s="485"/>
      <c r="E15" s="486"/>
      <c r="F15" s="487"/>
      <c r="G15" s="280"/>
      <c r="H15" s="280"/>
      <c r="I15" s="489"/>
      <c r="J15" s="491"/>
      <c r="K15" s="491"/>
      <c r="L15" s="491"/>
      <c r="M15" s="493"/>
      <c r="N15" s="465"/>
    </row>
    <row r="16" spans="1:14" s="98" customFormat="1" ht="12" customHeight="1">
      <c r="B16" s="515" t="s">
        <v>227</v>
      </c>
      <c r="C16" s="517"/>
      <c r="D16" s="504"/>
      <c r="E16" s="506" t="s">
        <v>133</v>
      </c>
      <c r="F16" s="504"/>
      <c r="G16" s="506" t="s">
        <v>134</v>
      </c>
      <c r="H16" s="504"/>
      <c r="I16" s="508" t="s">
        <v>228</v>
      </c>
      <c r="J16" s="495"/>
      <c r="K16" s="495"/>
      <c r="L16" s="498" t="str">
        <f>IF(AND(J16="",K16=""),"",SUM(J16:K17))</f>
        <v/>
      </c>
      <c r="M16" s="494"/>
      <c r="N16" s="513"/>
    </row>
    <row r="17" spans="2:14" s="98" customFormat="1" ht="12" customHeight="1">
      <c r="B17" s="521"/>
      <c r="C17" s="522"/>
      <c r="D17" s="475"/>
      <c r="E17" s="507"/>
      <c r="F17" s="475"/>
      <c r="G17" s="507"/>
      <c r="H17" s="475"/>
      <c r="I17" s="509"/>
      <c r="J17" s="495"/>
      <c r="K17" s="495"/>
      <c r="L17" s="498"/>
      <c r="M17" s="492" t="s">
        <v>229</v>
      </c>
      <c r="N17" s="170"/>
    </row>
    <row r="18" spans="2:14" s="98" customFormat="1" ht="12" customHeight="1">
      <c r="B18" s="515" t="s">
        <v>230</v>
      </c>
      <c r="C18" s="517"/>
      <c r="D18" s="504"/>
      <c r="E18" s="506" t="s">
        <v>133</v>
      </c>
      <c r="F18" s="504"/>
      <c r="G18" s="506" t="s">
        <v>134</v>
      </c>
      <c r="H18" s="504"/>
      <c r="I18" s="508" t="s">
        <v>228</v>
      </c>
      <c r="J18" s="495"/>
      <c r="K18" s="495"/>
      <c r="L18" s="498"/>
      <c r="M18" s="493"/>
      <c r="N18" s="465"/>
    </row>
    <row r="19" spans="2:14" s="98" customFormat="1" ht="12" customHeight="1">
      <c r="B19" s="516"/>
      <c r="C19" s="518"/>
      <c r="D19" s="519"/>
      <c r="E19" s="520"/>
      <c r="F19" s="519"/>
      <c r="G19" s="520"/>
      <c r="H19" s="519"/>
      <c r="I19" s="512"/>
      <c r="J19" s="510"/>
      <c r="K19" s="510"/>
      <c r="L19" s="514"/>
      <c r="M19" s="494"/>
      <c r="N19" s="513"/>
    </row>
    <row r="20" spans="2:14" s="98" customFormat="1" ht="12" customHeight="1">
      <c r="B20" s="473" t="s">
        <v>224</v>
      </c>
      <c r="C20" s="480"/>
      <c r="D20" s="482"/>
      <c r="E20" s="483"/>
      <c r="F20" s="484"/>
      <c r="G20" s="476" t="s">
        <v>225</v>
      </c>
      <c r="H20" s="476"/>
      <c r="I20" s="488"/>
      <c r="J20" s="490"/>
      <c r="K20" s="490"/>
      <c r="L20" s="490"/>
      <c r="M20" s="492" t="s">
        <v>226</v>
      </c>
      <c r="N20" s="170"/>
    </row>
    <row r="21" spans="2:14" s="98" customFormat="1" ht="12" customHeight="1">
      <c r="B21" s="481"/>
      <c r="C21" s="274"/>
      <c r="D21" s="485"/>
      <c r="E21" s="486"/>
      <c r="F21" s="487"/>
      <c r="G21" s="280"/>
      <c r="H21" s="280"/>
      <c r="I21" s="489"/>
      <c r="J21" s="491"/>
      <c r="K21" s="491"/>
      <c r="L21" s="491"/>
      <c r="M21" s="493"/>
      <c r="N21" s="465"/>
    </row>
    <row r="22" spans="2:14" s="98" customFormat="1" ht="12" customHeight="1">
      <c r="B22" s="515" t="s">
        <v>227</v>
      </c>
      <c r="C22" s="517"/>
      <c r="D22" s="504"/>
      <c r="E22" s="506" t="s">
        <v>133</v>
      </c>
      <c r="F22" s="504"/>
      <c r="G22" s="506" t="s">
        <v>134</v>
      </c>
      <c r="H22" s="504"/>
      <c r="I22" s="508" t="s">
        <v>228</v>
      </c>
      <c r="J22" s="495"/>
      <c r="K22" s="495"/>
      <c r="L22" s="498" t="str">
        <f>IF(AND(J22="",K22=""),"",SUM(J22:K23))</f>
        <v/>
      </c>
      <c r="M22" s="494"/>
      <c r="N22" s="513"/>
    </row>
    <row r="23" spans="2:14" s="98" customFormat="1" ht="12" customHeight="1">
      <c r="B23" s="521"/>
      <c r="C23" s="522"/>
      <c r="D23" s="475"/>
      <c r="E23" s="507"/>
      <c r="F23" s="475"/>
      <c r="G23" s="507"/>
      <c r="H23" s="475"/>
      <c r="I23" s="509"/>
      <c r="J23" s="495"/>
      <c r="K23" s="495"/>
      <c r="L23" s="498"/>
      <c r="M23" s="492" t="s">
        <v>229</v>
      </c>
      <c r="N23" s="170"/>
    </row>
    <row r="24" spans="2:14" s="98" customFormat="1" ht="12" customHeight="1">
      <c r="B24" s="515" t="s">
        <v>230</v>
      </c>
      <c r="C24" s="517"/>
      <c r="D24" s="504"/>
      <c r="E24" s="506" t="s">
        <v>133</v>
      </c>
      <c r="F24" s="504"/>
      <c r="G24" s="506" t="s">
        <v>134</v>
      </c>
      <c r="H24" s="504"/>
      <c r="I24" s="508" t="s">
        <v>228</v>
      </c>
      <c r="J24" s="495"/>
      <c r="K24" s="495"/>
      <c r="L24" s="498"/>
      <c r="M24" s="493"/>
      <c r="N24" s="465"/>
    </row>
    <row r="25" spans="2:14" s="98" customFormat="1" ht="12" customHeight="1">
      <c r="B25" s="516"/>
      <c r="C25" s="518"/>
      <c r="D25" s="519"/>
      <c r="E25" s="520"/>
      <c r="F25" s="519"/>
      <c r="G25" s="520"/>
      <c r="H25" s="519"/>
      <c r="I25" s="512"/>
      <c r="J25" s="510"/>
      <c r="K25" s="510"/>
      <c r="L25" s="514"/>
      <c r="M25" s="494"/>
      <c r="N25" s="513"/>
    </row>
    <row r="26" spans="2:14" s="98" customFormat="1" ht="12" customHeight="1">
      <c r="B26" s="473" t="s">
        <v>224</v>
      </c>
      <c r="C26" s="480"/>
      <c r="D26" s="482"/>
      <c r="E26" s="483"/>
      <c r="F26" s="484"/>
      <c r="G26" s="476" t="s">
        <v>225</v>
      </c>
      <c r="H26" s="476"/>
      <c r="I26" s="488"/>
      <c r="J26" s="490"/>
      <c r="K26" s="490"/>
      <c r="L26" s="490"/>
      <c r="M26" s="492" t="s">
        <v>226</v>
      </c>
      <c r="N26" s="170"/>
    </row>
    <row r="27" spans="2:14" s="98" customFormat="1" ht="12" customHeight="1">
      <c r="B27" s="481"/>
      <c r="C27" s="274"/>
      <c r="D27" s="485"/>
      <c r="E27" s="486"/>
      <c r="F27" s="487"/>
      <c r="G27" s="280"/>
      <c r="H27" s="280"/>
      <c r="I27" s="489"/>
      <c r="J27" s="491"/>
      <c r="K27" s="491"/>
      <c r="L27" s="491"/>
      <c r="M27" s="493"/>
      <c r="N27" s="465"/>
    </row>
    <row r="28" spans="2:14" s="98" customFormat="1" ht="12" customHeight="1">
      <c r="B28" s="515" t="s">
        <v>227</v>
      </c>
      <c r="C28" s="517"/>
      <c r="D28" s="504"/>
      <c r="E28" s="506" t="s">
        <v>133</v>
      </c>
      <c r="F28" s="504"/>
      <c r="G28" s="506" t="s">
        <v>134</v>
      </c>
      <c r="H28" s="504"/>
      <c r="I28" s="508" t="s">
        <v>228</v>
      </c>
      <c r="J28" s="495"/>
      <c r="K28" s="495"/>
      <c r="L28" s="498" t="str">
        <f>IF(AND(J28="",K28=""),"",SUM(J28:K29))</f>
        <v/>
      </c>
      <c r="M28" s="494"/>
      <c r="N28" s="513"/>
    </row>
    <row r="29" spans="2:14" s="98" customFormat="1" ht="12" customHeight="1">
      <c r="B29" s="521"/>
      <c r="C29" s="522"/>
      <c r="D29" s="475"/>
      <c r="E29" s="507"/>
      <c r="F29" s="475"/>
      <c r="G29" s="507"/>
      <c r="H29" s="475"/>
      <c r="I29" s="509"/>
      <c r="J29" s="495"/>
      <c r="K29" s="495"/>
      <c r="L29" s="498"/>
      <c r="M29" s="492" t="s">
        <v>229</v>
      </c>
      <c r="N29" s="170"/>
    </row>
    <row r="30" spans="2:14" s="98" customFormat="1" ht="12" customHeight="1">
      <c r="B30" s="515" t="s">
        <v>230</v>
      </c>
      <c r="C30" s="517"/>
      <c r="D30" s="504"/>
      <c r="E30" s="506" t="s">
        <v>133</v>
      </c>
      <c r="F30" s="504"/>
      <c r="G30" s="506" t="s">
        <v>134</v>
      </c>
      <c r="H30" s="504"/>
      <c r="I30" s="508" t="s">
        <v>228</v>
      </c>
      <c r="J30" s="495"/>
      <c r="K30" s="495"/>
      <c r="L30" s="498"/>
      <c r="M30" s="493"/>
      <c r="N30" s="465"/>
    </row>
    <row r="31" spans="2:14" s="98" customFormat="1" ht="12" customHeight="1" thickBot="1">
      <c r="B31" s="533"/>
      <c r="C31" s="534"/>
      <c r="D31" s="524"/>
      <c r="E31" s="523"/>
      <c r="F31" s="524"/>
      <c r="G31" s="523"/>
      <c r="H31" s="524"/>
      <c r="I31" s="525"/>
      <c r="J31" s="530"/>
      <c r="K31" s="530"/>
      <c r="L31" s="531"/>
      <c r="M31" s="532"/>
      <c r="N31" s="526"/>
    </row>
    <row r="32" spans="2:14" ht="12" customHeight="1"/>
    <row r="33" spans="2:14" ht="15.75" customHeight="1">
      <c r="B33" s="113" t="s">
        <v>16</v>
      </c>
      <c r="C33" s="171"/>
      <c r="D33" s="171"/>
      <c r="E33" s="171"/>
      <c r="F33" s="171"/>
      <c r="G33" s="171"/>
      <c r="H33" s="171"/>
      <c r="I33" s="171"/>
      <c r="J33" s="171"/>
      <c r="K33" s="171"/>
      <c r="L33" s="171"/>
      <c r="M33" s="171"/>
      <c r="N33" s="171"/>
    </row>
    <row r="34" spans="2:14">
      <c r="B34" s="527" t="s">
        <v>231</v>
      </c>
      <c r="C34" s="527"/>
      <c r="D34" s="527"/>
      <c r="E34" s="527"/>
      <c r="F34" s="527"/>
      <c r="G34" s="527"/>
      <c r="H34" s="527"/>
      <c r="I34" s="527"/>
      <c r="J34" s="527"/>
      <c r="K34" s="527"/>
      <c r="L34" s="527"/>
      <c r="M34" s="527"/>
      <c r="N34" s="527"/>
    </row>
    <row r="35" spans="2:14" ht="21" customHeight="1">
      <c r="B35" s="528" t="s">
        <v>232</v>
      </c>
      <c r="C35" s="529"/>
      <c r="D35" s="529"/>
      <c r="E35" s="529"/>
      <c r="F35" s="529"/>
      <c r="G35" s="529"/>
      <c r="H35" s="529"/>
      <c r="I35" s="529"/>
      <c r="J35" s="529"/>
      <c r="K35" s="529"/>
      <c r="L35" s="529"/>
      <c r="M35" s="529"/>
      <c r="N35" s="529"/>
    </row>
  </sheetData>
  <sheetProtection formatCells="0" formatColumns="0" formatRows="0" insertColumns="0" insertRows="0" selectLockedCells="1"/>
  <mergeCells count="128">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J1"/>
    <mergeCell ref="K1:N1"/>
    <mergeCell ref="B2:N2"/>
    <mergeCell ref="B3:N3"/>
    <mergeCell ref="J4:J7"/>
    <mergeCell ref="K4:K7"/>
    <mergeCell ref="L4:L7"/>
    <mergeCell ref="M4:N5"/>
    <mergeCell ref="B5:I6"/>
    <mergeCell ref="M6:N7"/>
  </mergeCells>
  <phoneticPr fontId="20"/>
  <dataValidations count="1">
    <dataValidation type="list" allowBlank="1" showInputMessage="1" showErrorMessage="1" sqref="C28:C31 C16:C19 C10:C13 C22:C25" xr:uid="{6CD70824-72A4-4BB6-84A7-E63A0F40AE1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H53"/>
  <sheetViews>
    <sheetView showZeros="0" view="pageBreakPreview" zoomScale="75" zoomScaleNormal="90" zoomScaleSheetLayoutView="75" workbookViewId="0">
      <selection activeCell="A2" sqref="A2:AU2"/>
    </sheetView>
  </sheetViews>
  <sheetFormatPr defaultColWidth="9" defaultRowHeight="12"/>
  <cols>
    <col min="1" max="1" width="1.90625" style="19" customWidth="1"/>
    <col min="2" max="2" width="1.453125" style="19" customWidth="1"/>
    <col min="3" max="3" width="1.90625" style="19" customWidth="1"/>
    <col min="4" max="4" width="1.453125" style="19" customWidth="1"/>
    <col min="5" max="9" width="1.90625" style="19" customWidth="1"/>
    <col min="10" max="10" width="6" style="19" customWidth="1"/>
    <col min="11" max="11" width="1.90625" style="19" customWidth="1"/>
    <col min="12" max="12" width="7.453125" style="19" customWidth="1"/>
    <col min="13" max="27" width="1.90625" style="19" customWidth="1"/>
    <col min="28" max="28" width="20.453125" style="19" customWidth="1"/>
    <col min="29" max="45" width="1.90625" style="19" customWidth="1"/>
    <col min="46" max="46" width="2.08984375" style="19" customWidth="1"/>
    <col min="47" max="47" width="8.984375E-2" style="19" hidden="1" customWidth="1"/>
    <col min="48" max="48" width="0.6328125" style="19" customWidth="1"/>
    <col min="49" max="49" width="31.6328125" style="19" customWidth="1"/>
    <col min="50" max="50" width="3.6328125" style="19" customWidth="1"/>
    <col min="51" max="51" width="1.90625" style="19" customWidth="1"/>
    <col min="52" max="53" width="20.6328125" style="19" customWidth="1"/>
    <col min="54" max="54" width="9" style="19" customWidth="1"/>
    <col min="55" max="16384" width="9" style="19"/>
  </cols>
  <sheetData>
    <row r="1" spans="1:112" s="17" customFormat="1" ht="19.5" customHeight="1">
      <c r="A1" s="16"/>
      <c r="B1" s="603" t="s">
        <v>47</v>
      </c>
      <c r="C1" s="603"/>
      <c r="D1" s="603"/>
      <c r="E1" s="603"/>
      <c r="F1" s="603"/>
      <c r="G1" s="603"/>
      <c r="H1" s="603"/>
      <c r="I1" s="603"/>
      <c r="J1" s="603"/>
      <c r="K1" s="603"/>
      <c r="L1" s="603"/>
      <c r="AB1" s="604" t="s">
        <v>64</v>
      </c>
      <c r="AC1" s="605"/>
      <c r="AD1" s="605"/>
      <c r="AE1" s="605"/>
      <c r="AF1" s="605"/>
      <c r="AG1" s="605"/>
      <c r="AH1" s="605"/>
      <c r="AI1" s="605"/>
      <c r="AJ1" s="605"/>
      <c r="AK1" s="605"/>
      <c r="AL1" s="605"/>
      <c r="AM1" s="605"/>
      <c r="AN1" s="605"/>
      <c r="AO1" s="605"/>
      <c r="AP1" s="605"/>
      <c r="AQ1" s="605"/>
      <c r="AR1" s="605"/>
      <c r="AS1" s="605"/>
      <c r="AT1" s="605"/>
      <c r="AU1" s="605"/>
      <c r="AW1" s="18"/>
      <c r="AX1" s="18"/>
      <c r="AY1" s="18"/>
      <c r="AZ1" s="606"/>
      <c r="BA1" s="18"/>
      <c r="BB1" s="608" t="s">
        <v>65</v>
      </c>
      <c r="BC1" s="609"/>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row>
    <row r="2" spans="1:112" ht="30" customHeight="1">
      <c r="A2" s="610" t="s">
        <v>66</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W2" s="20"/>
      <c r="AX2" s="20"/>
      <c r="AY2" s="20"/>
      <c r="AZ2" s="607"/>
      <c r="BA2" s="20"/>
      <c r="BB2" s="611">
        <f>COUNTBLANK(AC32)</f>
        <v>1</v>
      </c>
      <c r="BC2" s="612"/>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row>
    <row r="3" spans="1:112" ht="25" customHeight="1">
      <c r="A3" s="21"/>
      <c r="B3" s="21"/>
      <c r="C3" s="21"/>
      <c r="D3" s="21"/>
      <c r="E3" s="21"/>
      <c r="F3" s="21"/>
      <c r="G3" s="21"/>
      <c r="H3" s="21"/>
      <c r="I3" s="21"/>
      <c r="J3" s="21"/>
      <c r="K3" s="21"/>
      <c r="L3" s="21"/>
      <c r="M3" s="21"/>
      <c r="N3" s="21"/>
      <c r="O3" s="21"/>
      <c r="P3" s="21"/>
      <c r="Q3" s="21"/>
      <c r="R3" s="21"/>
      <c r="S3" s="21"/>
      <c r="T3" s="21"/>
      <c r="U3" s="21"/>
      <c r="V3" s="21"/>
      <c r="W3" s="22"/>
      <c r="X3" s="22"/>
      <c r="Y3" s="22"/>
      <c r="Z3" s="22"/>
      <c r="AA3" s="22"/>
      <c r="AB3" s="22"/>
      <c r="AC3" s="597" t="s">
        <v>124</v>
      </c>
      <c r="AD3" s="598"/>
      <c r="AE3" s="598"/>
      <c r="AF3" s="599"/>
      <c r="AG3" s="600"/>
      <c r="AH3" s="589" t="s">
        <v>44</v>
      </c>
      <c r="AI3" s="590"/>
      <c r="AJ3" s="601"/>
      <c r="AK3" s="602"/>
      <c r="AL3" s="589" t="s">
        <v>45</v>
      </c>
      <c r="AM3" s="590"/>
      <c r="AN3" s="601"/>
      <c r="AO3" s="602"/>
      <c r="AP3" s="589" t="s">
        <v>46</v>
      </c>
      <c r="AQ3" s="590"/>
      <c r="AR3" s="591" t="s">
        <v>55</v>
      </c>
      <c r="AS3" s="591"/>
      <c r="AT3" s="592"/>
      <c r="AU3" s="22"/>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row>
    <row r="4" spans="1:112" s="24" customFormat="1" ht="25" customHeight="1" thickBot="1">
      <c r="A4" s="23"/>
      <c r="B4" s="23"/>
      <c r="C4" s="23"/>
      <c r="D4" s="23"/>
      <c r="E4" s="23"/>
      <c r="F4" s="23"/>
      <c r="G4" s="23"/>
      <c r="H4" s="23"/>
      <c r="I4" s="23"/>
      <c r="J4" s="23"/>
      <c r="K4" s="23"/>
      <c r="L4" s="23"/>
      <c r="M4" s="23"/>
      <c r="N4" s="23"/>
      <c r="O4" s="23"/>
      <c r="P4" s="23"/>
      <c r="Q4" s="23"/>
      <c r="R4" s="23"/>
      <c r="S4" s="23"/>
      <c r="W4" s="593" t="s">
        <v>67</v>
      </c>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W4" s="25"/>
      <c r="AX4" s="26" t="str">
        <f>IF(AND(0&lt;=(BA15-AZ15),(BA15-AZ15)&lt;=0,BA15&lt;&gt;""),"OK","NG")</f>
        <v>OK</v>
      </c>
      <c r="AY4" s="25"/>
      <c r="AZ4" s="27" t="s">
        <v>56</v>
      </c>
      <c r="BA4" s="28" t="s">
        <v>68</v>
      </c>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row>
    <row r="5" spans="1:112" ht="27" customHeight="1">
      <c r="A5" s="547" t="s">
        <v>69</v>
      </c>
      <c r="B5" s="548"/>
      <c r="C5" s="548"/>
      <c r="D5" s="548"/>
      <c r="E5" s="554" t="s">
        <v>70</v>
      </c>
      <c r="F5" s="556"/>
      <c r="G5" s="556"/>
      <c r="H5" s="556"/>
      <c r="I5" s="556"/>
      <c r="J5" s="556"/>
      <c r="K5" s="556"/>
      <c r="L5" s="556"/>
      <c r="M5" s="556"/>
      <c r="N5" s="556"/>
      <c r="O5" s="556"/>
      <c r="P5" s="556"/>
      <c r="Q5" s="556"/>
      <c r="R5" s="556"/>
      <c r="S5" s="556"/>
      <c r="T5" s="556"/>
      <c r="U5" s="556"/>
      <c r="V5" s="556"/>
      <c r="W5" s="556"/>
      <c r="X5" s="556"/>
      <c r="Y5" s="556"/>
      <c r="Z5" s="556"/>
      <c r="AA5" s="556"/>
      <c r="AB5" s="557"/>
      <c r="AC5" s="594"/>
      <c r="AD5" s="595"/>
      <c r="AE5" s="595"/>
      <c r="AF5" s="595"/>
      <c r="AG5" s="595"/>
      <c r="AH5" s="595"/>
      <c r="AI5" s="595"/>
      <c r="AJ5" s="595"/>
      <c r="AK5" s="595"/>
      <c r="AL5" s="595"/>
      <c r="AM5" s="595"/>
      <c r="AN5" s="595"/>
      <c r="AO5" s="595"/>
      <c r="AP5" s="595"/>
      <c r="AQ5" s="595"/>
      <c r="AR5" s="595"/>
      <c r="AS5" s="595"/>
      <c r="AT5" s="29"/>
      <c r="AU5" s="30"/>
      <c r="AV5" s="31"/>
      <c r="AW5" s="20"/>
      <c r="AX5" s="26" t="str">
        <f>IF(AND(-BA5&lt;=(AZ5-AC5),(AZ5-AC5)&lt;=BA5,AC5&lt;&gt;""),"OK","NG")</f>
        <v>NG</v>
      </c>
      <c r="AY5" s="20"/>
      <c r="AZ5" s="32">
        <f>SUM(AC6:AS8)</f>
        <v>0</v>
      </c>
      <c r="BA5" s="33">
        <f>COUNTA(AC6:AT8)-COUNTIF(AC6:AT8,"=0")</f>
        <v>0</v>
      </c>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row>
    <row r="6" spans="1:112" ht="27" customHeight="1">
      <c r="A6" s="551"/>
      <c r="B6" s="550"/>
      <c r="C6" s="550"/>
      <c r="D6" s="550"/>
      <c r="E6" s="580"/>
      <c r="F6" s="581" t="s">
        <v>71</v>
      </c>
      <c r="G6" s="572"/>
      <c r="H6" s="572"/>
      <c r="I6" s="572"/>
      <c r="J6" s="572"/>
      <c r="K6" s="572"/>
      <c r="L6" s="572"/>
      <c r="M6" s="572"/>
      <c r="N6" s="572"/>
      <c r="O6" s="572"/>
      <c r="P6" s="572"/>
      <c r="Q6" s="572"/>
      <c r="R6" s="572"/>
      <c r="S6" s="572"/>
      <c r="T6" s="572"/>
      <c r="U6" s="572"/>
      <c r="V6" s="572"/>
      <c r="W6" s="572"/>
      <c r="X6" s="572"/>
      <c r="Y6" s="572"/>
      <c r="Z6" s="572"/>
      <c r="AA6" s="572"/>
      <c r="AB6" s="573"/>
      <c r="AC6" s="539"/>
      <c r="AD6" s="588"/>
      <c r="AE6" s="588"/>
      <c r="AF6" s="588"/>
      <c r="AG6" s="588"/>
      <c r="AH6" s="588"/>
      <c r="AI6" s="588"/>
      <c r="AJ6" s="588"/>
      <c r="AK6" s="588"/>
      <c r="AL6" s="588"/>
      <c r="AM6" s="588"/>
      <c r="AN6" s="588"/>
      <c r="AO6" s="588"/>
      <c r="AP6" s="588"/>
      <c r="AQ6" s="588"/>
      <c r="AR6" s="588"/>
      <c r="AS6" s="588"/>
      <c r="AT6" s="34"/>
      <c r="AU6" s="10"/>
      <c r="AV6" s="31"/>
      <c r="AW6" s="20"/>
      <c r="AX6" s="20"/>
      <c r="AY6" s="20"/>
      <c r="AZ6" s="35"/>
      <c r="BA6" s="36"/>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row>
    <row r="7" spans="1:112" ht="27" customHeight="1">
      <c r="A7" s="551"/>
      <c r="B7" s="550"/>
      <c r="C7" s="550"/>
      <c r="D7" s="550"/>
      <c r="E7" s="596"/>
      <c r="F7" s="581" t="s">
        <v>72</v>
      </c>
      <c r="G7" s="572"/>
      <c r="H7" s="572"/>
      <c r="I7" s="572"/>
      <c r="J7" s="572"/>
      <c r="K7" s="572"/>
      <c r="L7" s="572"/>
      <c r="M7" s="572"/>
      <c r="N7" s="572"/>
      <c r="O7" s="572"/>
      <c r="P7" s="572"/>
      <c r="Q7" s="572"/>
      <c r="R7" s="572"/>
      <c r="S7" s="572"/>
      <c r="T7" s="572"/>
      <c r="U7" s="572"/>
      <c r="V7" s="572"/>
      <c r="W7" s="572"/>
      <c r="X7" s="572"/>
      <c r="Y7" s="572"/>
      <c r="Z7" s="572"/>
      <c r="AA7" s="572"/>
      <c r="AB7" s="573"/>
      <c r="AC7" s="539"/>
      <c r="AD7" s="588"/>
      <c r="AE7" s="588"/>
      <c r="AF7" s="588"/>
      <c r="AG7" s="588"/>
      <c r="AH7" s="588"/>
      <c r="AI7" s="588"/>
      <c r="AJ7" s="588"/>
      <c r="AK7" s="588"/>
      <c r="AL7" s="588"/>
      <c r="AM7" s="588"/>
      <c r="AN7" s="588"/>
      <c r="AO7" s="588"/>
      <c r="AP7" s="588"/>
      <c r="AQ7" s="588"/>
      <c r="AR7" s="588"/>
      <c r="AS7" s="588"/>
      <c r="AT7" s="34"/>
      <c r="AU7" s="10"/>
      <c r="AV7" s="31"/>
      <c r="AW7" s="20"/>
      <c r="AX7" s="20"/>
      <c r="AY7" s="20"/>
      <c r="AZ7" s="27" t="s">
        <v>57</v>
      </c>
      <c r="BA7" s="28" t="s">
        <v>68</v>
      </c>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row>
    <row r="8" spans="1:112" ht="27" customHeight="1">
      <c r="A8" s="551"/>
      <c r="B8" s="550"/>
      <c r="C8" s="550"/>
      <c r="D8" s="550"/>
      <c r="E8" s="587"/>
      <c r="F8" s="581" t="s">
        <v>73</v>
      </c>
      <c r="G8" s="572"/>
      <c r="H8" s="572"/>
      <c r="I8" s="572"/>
      <c r="J8" s="572"/>
      <c r="K8" s="572"/>
      <c r="L8" s="572"/>
      <c r="M8" s="572"/>
      <c r="N8" s="572"/>
      <c r="O8" s="572"/>
      <c r="P8" s="572"/>
      <c r="Q8" s="572"/>
      <c r="R8" s="572"/>
      <c r="S8" s="572"/>
      <c r="T8" s="572"/>
      <c r="U8" s="572"/>
      <c r="V8" s="572"/>
      <c r="W8" s="572"/>
      <c r="X8" s="572"/>
      <c r="Y8" s="572"/>
      <c r="Z8" s="572"/>
      <c r="AA8" s="572"/>
      <c r="AB8" s="573"/>
      <c r="AC8" s="539"/>
      <c r="AD8" s="540"/>
      <c r="AE8" s="540"/>
      <c r="AF8" s="540"/>
      <c r="AG8" s="540"/>
      <c r="AH8" s="540"/>
      <c r="AI8" s="540"/>
      <c r="AJ8" s="540"/>
      <c r="AK8" s="540"/>
      <c r="AL8" s="540"/>
      <c r="AM8" s="540"/>
      <c r="AN8" s="540"/>
      <c r="AO8" s="540"/>
      <c r="AP8" s="540"/>
      <c r="AQ8" s="540"/>
      <c r="AR8" s="540"/>
      <c r="AS8" s="540"/>
      <c r="AT8" s="34"/>
      <c r="AU8" s="37"/>
      <c r="AV8" s="31"/>
      <c r="AW8" s="20"/>
      <c r="AX8" s="20"/>
      <c r="AY8" s="20"/>
      <c r="AZ8" s="32">
        <f>SUM(AC10:AT11)</f>
        <v>0</v>
      </c>
      <c r="BA8" s="33">
        <f>COUNTA(AC9:AT10)-COUNTIF(AC9:AT10,"=0")</f>
        <v>0</v>
      </c>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row>
    <row r="9" spans="1:112" ht="27" customHeight="1">
      <c r="A9" s="551"/>
      <c r="B9" s="550"/>
      <c r="C9" s="550"/>
      <c r="D9" s="550"/>
      <c r="E9" s="584" t="s">
        <v>74</v>
      </c>
      <c r="F9" s="585"/>
      <c r="G9" s="585"/>
      <c r="H9" s="585"/>
      <c r="I9" s="585"/>
      <c r="J9" s="585"/>
      <c r="K9" s="585"/>
      <c r="L9" s="585"/>
      <c r="M9" s="585"/>
      <c r="N9" s="585"/>
      <c r="O9" s="585"/>
      <c r="P9" s="585"/>
      <c r="Q9" s="585"/>
      <c r="R9" s="585"/>
      <c r="S9" s="585"/>
      <c r="T9" s="585"/>
      <c r="U9" s="585"/>
      <c r="V9" s="585"/>
      <c r="W9" s="585"/>
      <c r="X9" s="585"/>
      <c r="Y9" s="585"/>
      <c r="Z9" s="585"/>
      <c r="AA9" s="585"/>
      <c r="AB9" s="586"/>
      <c r="AC9" s="539"/>
      <c r="AD9" s="540"/>
      <c r="AE9" s="540"/>
      <c r="AF9" s="540"/>
      <c r="AG9" s="540"/>
      <c r="AH9" s="540"/>
      <c r="AI9" s="540"/>
      <c r="AJ9" s="540"/>
      <c r="AK9" s="540"/>
      <c r="AL9" s="540"/>
      <c r="AM9" s="540"/>
      <c r="AN9" s="540"/>
      <c r="AO9" s="540"/>
      <c r="AP9" s="540"/>
      <c r="AQ9" s="540"/>
      <c r="AR9" s="540"/>
      <c r="AS9" s="540"/>
      <c r="AT9" s="34"/>
      <c r="AU9" s="10"/>
      <c r="AV9" s="31"/>
      <c r="AW9" s="20"/>
      <c r="AX9" s="26" t="str">
        <f>IF(AND(-BA8&lt;=(AZ8-AC9),(AZ8-AC9)&lt;=BA8,AC9&lt;&gt;""),"OK","NG")</f>
        <v>NG</v>
      </c>
      <c r="AY9" s="20"/>
      <c r="AZ9" s="38"/>
      <c r="BA9" s="38"/>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row>
    <row r="10" spans="1:112" ht="27" customHeight="1">
      <c r="A10" s="551"/>
      <c r="B10" s="550"/>
      <c r="C10" s="550"/>
      <c r="D10" s="550"/>
      <c r="E10" s="580"/>
      <c r="F10" s="581" t="s">
        <v>75</v>
      </c>
      <c r="G10" s="572"/>
      <c r="H10" s="572"/>
      <c r="I10" s="572"/>
      <c r="J10" s="572"/>
      <c r="K10" s="572"/>
      <c r="L10" s="572"/>
      <c r="M10" s="572"/>
      <c r="N10" s="572"/>
      <c r="O10" s="572"/>
      <c r="P10" s="572"/>
      <c r="Q10" s="572"/>
      <c r="R10" s="572"/>
      <c r="S10" s="572"/>
      <c r="T10" s="572"/>
      <c r="U10" s="572"/>
      <c r="V10" s="572"/>
      <c r="W10" s="572"/>
      <c r="X10" s="572"/>
      <c r="Y10" s="572"/>
      <c r="Z10" s="572"/>
      <c r="AA10" s="572"/>
      <c r="AB10" s="573"/>
      <c r="AC10" s="539"/>
      <c r="AD10" s="540"/>
      <c r="AE10" s="540"/>
      <c r="AF10" s="540"/>
      <c r="AG10" s="540"/>
      <c r="AH10" s="540"/>
      <c r="AI10" s="540"/>
      <c r="AJ10" s="540"/>
      <c r="AK10" s="540"/>
      <c r="AL10" s="540"/>
      <c r="AM10" s="540"/>
      <c r="AN10" s="540"/>
      <c r="AO10" s="540"/>
      <c r="AP10" s="540"/>
      <c r="AQ10" s="540"/>
      <c r="AR10" s="540"/>
      <c r="AS10" s="540"/>
      <c r="AT10" s="34"/>
      <c r="AU10" s="10"/>
      <c r="AV10" s="31"/>
      <c r="AW10" s="20"/>
      <c r="AX10" s="20"/>
      <c r="AY10" s="20"/>
      <c r="AZ10" s="27" t="s">
        <v>58</v>
      </c>
      <c r="BA10" s="28" t="s">
        <v>68</v>
      </c>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row>
    <row r="11" spans="1:112" ht="27" customHeight="1">
      <c r="A11" s="551"/>
      <c r="B11" s="550"/>
      <c r="C11" s="550"/>
      <c r="D11" s="550"/>
      <c r="E11" s="587"/>
      <c r="F11" s="581" t="s">
        <v>76</v>
      </c>
      <c r="G11" s="572"/>
      <c r="H11" s="572"/>
      <c r="I11" s="572"/>
      <c r="J11" s="572"/>
      <c r="K11" s="572"/>
      <c r="L11" s="572"/>
      <c r="M11" s="572"/>
      <c r="N11" s="572"/>
      <c r="O11" s="572"/>
      <c r="P11" s="572"/>
      <c r="Q11" s="572"/>
      <c r="R11" s="572"/>
      <c r="S11" s="572"/>
      <c r="T11" s="572"/>
      <c r="U11" s="572"/>
      <c r="V11" s="572"/>
      <c r="W11" s="572"/>
      <c r="X11" s="572"/>
      <c r="Y11" s="572"/>
      <c r="Z11" s="572"/>
      <c r="AA11" s="572"/>
      <c r="AB11" s="573"/>
      <c r="AC11" s="539"/>
      <c r="AD11" s="540"/>
      <c r="AE11" s="540"/>
      <c r="AF11" s="540"/>
      <c r="AG11" s="540"/>
      <c r="AH11" s="540"/>
      <c r="AI11" s="540"/>
      <c r="AJ11" s="540"/>
      <c r="AK11" s="540"/>
      <c r="AL11" s="540"/>
      <c r="AM11" s="540"/>
      <c r="AN11" s="540"/>
      <c r="AO11" s="540"/>
      <c r="AP11" s="540"/>
      <c r="AQ11" s="540"/>
      <c r="AR11" s="540"/>
      <c r="AS11" s="540"/>
      <c r="AT11" s="34"/>
      <c r="AU11" s="10"/>
      <c r="AV11" s="31"/>
      <c r="AW11" s="20"/>
      <c r="AX11" s="20"/>
      <c r="AY11" s="20"/>
      <c r="AZ11" s="32">
        <f>AC13+AC15+AC16</f>
        <v>0</v>
      </c>
      <c r="BA11" s="33">
        <f>COUNTA(AC13,AC16,AC15)-COUNTIF(AC10,"=0")</f>
        <v>1</v>
      </c>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row>
    <row r="12" spans="1:112" ht="27" customHeight="1">
      <c r="A12" s="551"/>
      <c r="B12" s="550"/>
      <c r="C12" s="550"/>
      <c r="D12" s="550"/>
      <c r="E12" s="584" t="s">
        <v>77</v>
      </c>
      <c r="F12" s="585"/>
      <c r="G12" s="585"/>
      <c r="H12" s="585"/>
      <c r="I12" s="585"/>
      <c r="J12" s="585"/>
      <c r="K12" s="585"/>
      <c r="L12" s="585"/>
      <c r="M12" s="585"/>
      <c r="N12" s="585"/>
      <c r="O12" s="585"/>
      <c r="P12" s="585"/>
      <c r="Q12" s="585"/>
      <c r="R12" s="585"/>
      <c r="S12" s="585"/>
      <c r="T12" s="585"/>
      <c r="U12" s="585"/>
      <c r="V12" s="585"/>
      <c r="W12" s="585"/>
      <c r="X12" s="585"/>
      <c r="Y12" s="585"/>
      <c r="Z12" s="585"/>
      <c r="AA12" s="585"/>
      <c r="AB12" s="586"/>
      <c r="AC12" s="539"/>
      <c r="AD12" s="540"/>
      <c r="AE12" s="540"/>
      <c r="AF12" s="540"/>
      <c r="AG12" s="540"/>
      <c r="AH12" s="540"/>
      <c r="AI12" s="540"/>
      <c r="AJ12" s="540"/>
      <c r="AK12" s="540"/>
      <c r="AL12" s="540"/>
      <c r="AM12" s="540"/>
      <c r="AN12" s="540"/>
      <c r="AO12" s="540"/>
      <c r="AP12" s="540"/>
      <c r="AQ12" s="540"/>
      <c r="AR12" s="540"/>
      <c r="AS12" s="540"/>
      <c r="AT12" s="34"/>
      <c r="AU12" s="10"/>
      <c r="AV12" s="31"/>
      <c r="AW12" s="20"/>
      <c r="AX12" s="26" t="str">
        <f>IF(AND(-BA11&lt;=(AZ11-AC12),(AZ11-AC12)&lt;=BA11,AC12&lt;&gt;""),"OK","NG")</f>
        <v>NG</v>
      </c>
      <c r="AY12" s="20"/>
      <c r="AZ12" s="39"/>
      <c r="BA12" s="4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row>
    <row r="13" spans="1:112" ht="27" customHeight="1">
      <c r="A13" s="551"/>
      <c r="B13" s="550"/>
      <c r="C13" s="550"/>
      <c r="D13" s="550"/>
      <c r="E13" s="580"/>
      <c r="F13" s="570" t="s">
        <v>78</v>
      </c>
      <c r="G13" s="572"/>
      <c r="H13" s="572"/>
      <c r="I13" s="572"/>
      <c r="J13" s="572"/>
      <c r="K13" s="572"/>
      <c r="L13" s="572"/>
      <c r="M13" s="572"/>
      <c r="N13" s="572"/>
      <c r="O13" s="572"/>
      <c r="P13" s="572"/>
      <c r="Q13" s="572"/>
      <c r="R13" s="572"/>
      <c r="S13" s="572"/>
      <c r="T13" s="572"/>
      <c r="U13" s="572"/>
      <c r="V13" s="572"/>
      <c r="W13" s="572"/>
      <c r="X13" s="572"/>
      <c r="Y13" s="572"/>
      <c r="Z13" s="572"/>
      <c r="AA13" s="572"/>
      <c r="AB13" s="573"/>
      <c r="AC13" s="539"/>
      <c r="AD13" s="540"/>
      <c r="AE13" s="540"/>
      <c r="AF13" s="540"/>
      <c r="AG13" s="540"/>
      <c r="AH13" s="540"/>
      <c r="AI13" s="540"/>
      <c r="AJ13" s="540"/>
      <c r="AK13" s="540"/>
      <c r="AL13" s="540"/>
      <c r="AM13" s="540"/>
      <c r="AN13" s="540"/>
      <c r="AO13" s="540"/>
      <c r="AP13" s="540"/>
      <c r="AQ13" s="540"/>
      <c r="AR13" s="540"/>
      <c r="AS13" s="540"/>
      <c r="AT13" s="34"/>
      <c r="AU13" s="10"/>
      <c r="AV13" s="31"/>
      <c r="AW13" s="20"/>
      <c r="AX13" s="20"/>
      <c r="AY13" s="20"/>
      <c r="AZ13" s="39"/>
      <c r="BA13" s="4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row>
    <row r="14" spans="1:112" ht="27" customHeight="1">
      <c r="A14" s="551"/>
      <c r="B14" s="550"/>
      <c r="C14" s="550"/>
      <c r="D14" s="550"/>
      <c r="E14" s="580"/>
      <c r="F14" s="41"/>
      <c r="G14" s="572" t="s">
        <v>79</v>
      </c>
      <c r="H14" s="572"/>
      <c r="I14" s="572"/>
      <c r="J14" s="572"/>
      <c r="K14" s="572"/>
      <c r="L14" s="572"/>
      <c r="M14" s="572"/>
      <c r="N14" s="572"/>
      <c r="O14" s="572"/>
      <c r="P14" s="572"/>
      <c r="Q14" s="572"/>
      <c r="R14" s="572"/>
      <c r="S14" s="572"/>
      <c r="T14" s="572"/>
      <c r="U14" s="572"/>
      <c r="V14" s="572"/>
      <c r="W14" s="572"/>
      <c r="X14" s="572"/>
      <c r="Y14" s="572"/>
      <c r="Z14" s="572"/>
      <c r="AA14" s="572"/>
      <c r="AB14" s="573"/>
      <c r="AC14" s="539"/>
      <c r="AD14" s="540"/>
      <c r="AE14" s="540"/>
      <c r="AF14" s="540"/>
      <c r="AG14" s="540"/>
      <c r="AH14" s="540"/>
      <c r="AI14" s="540"/>
      <c r="AJ14" s="540"/>
      <c r="AK14" s="540"/>
      <c r="AL14" s="540"/>
      <c r="AM14" s="540"/>
      <c r="AN14" s="540"/>
      <c r="AO14" s="540"/>
      <c r="AP14" s="540"/>
      <c r="AQ14" s="540"/>
      <c r="AR14" s="540"/>
      <c r="AS14" s="540"/>
      <c r="AT14" s="34"/>
      <c r="AU14" s="9"/>
      <c r="AV14" s="31"/>
      <c r="AW14" s="20"/>
      <c r="AX14" s="20"/>
      <c r="AY14" s="20"/>
      <c r="AZ14" s="577" t="s">
        <v>48</v>
      </c>
      <c r="BA14" s="578"/>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row>
    <row r="15" spans="1:112" ht="27" customHeight="1">
      <c r="A15" s="551"/>
      <c r="B15" s="550"/>
      <c r="C15" s="550"/>
      <c r="D15" s="550"/>
      <c r="E15" s="580"/>
      <c r="F15" s="581" t="s">
        <v>80</v>
      </c>
      <c r="G15" s="572"/>
      <c r="H15" s="572"/>
      <c r="I15" s="572"/>
      <c r="J15" s="572"/>
      <c r="K15" s="572"/>
      <c r="L15" s="572"/>
      <c r="M15" s="572"/>
      <c r="N15" s="572"/>
      <c r="O15" s="572"/>
      <c r="P15" s="572"/>
      <c r="Q15" s="572"/>
      <c r="R15" s="572"/>
      <c r="S15" s="572"/>
      <c r="T15" s="572"/>
      <c r="U15" s="572"/>
      <c r="V15" s="572"/>
      <c r="W15" s="572"/>
      <c r="X15" s="572"/>
      <c r="Y15" s="572"/>
      <c r="Z15" s="572"/>
      <c r="AA15" s="572"/>
      <c r="AB15" s="573"/>
      <c r="AC15" s="539"/>
      <c r="AD15" s="540"/>
      <c r="AE15" s="540"/>
      <c r="AF15" s="540"/>
      <c r="AG15" s="540"/>
      <c r="AH15" s="540"/>
      <c r="AI15" s="540"/>
      <c r="AJ15" s="540"/>
      <c r="AK15" s="540"/>
      <c r="AL15" s="540"/>
      <c r="AM15" s="540"/>
      <c r="AN15" s="540"/>
      <c r="AO15" s="540"/>
      <c r="AP15" s="540"/>
      <c r="AQ15" s="540"/>
      <c r="AR15" s="540"/>
      <c r="AS15" s="540"/>
      <c r="AT15" s="34"/>
      <c r="AU15" s="10"/>
      <c r="AV15" s="31"/>
      <c r="AW15" s="20"/>
      <c r="AX15" s="20"/>
      <c r="AY15" s="20"/>
      <c r="AZ15" s="42">
        <f>AC5</f>
        <v>0</v>
      </c>
      <c r="BA15" s="43">
        <f>AC9+AC12</f>
        <v>0</v>
      </c>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row>
    <row r="16" spans="1:112" ht="27" customHeight="1" thickBot="1">
      <c r="A16" s="551"/>
      <c r="B16" s="550"/>
      <c r="C16" s="550"/>
      <c r="D16" s="550"/>
      <c r="E16" s="587"/>
      <c r="F16" s="581" t="s">
        <v>81</v>
      </c>
      <c r="G16" s="572"/>
      <c r="H16" s="572"/>
      <c r="I16" s="572"/>
      <c r="J16" s="572"/>
      <c r="K16" s="572"/>
      <c r="L16" s="572"/>
      <c r="M16" s="572"/>
      <c r="N16" s="572"/>
      <c r="O16" s="572"/>
      <c r="P16" s="572"/>
      <c r="Q16" s="572"/>
      <c r="R16" s="572"/>
      <c r="S16" s="572"/>
      <c r="T16" s="572"/>
      <c r="U16" s="572"/>
      <c r="V16" s="572"/>
      <c r="W16" s="572"/>
      <c r="X16" s="572"/>
      <c r="Y16" s="572"/>
      <c r="Z16" s="572"/>
      <c r="AA16" s="572"/>
      <c r="AB16" s="573"/>
      <c r="AC16" s="582">
        <v>0</v>
      </c>
      <c r="AD16" s="583"/>
      <c r="AE16" s="583"/>
      <c r="AF16" s="583"/>
      <c r="AG16" s="583"/>
      <c r="AH16" s="583"/>
      <c r="AI16" s="583"/>
      <c r="AJ16" s="583"/>
      <c r="AK16" s="583"/>
      <c r="AL16" s="583"/>
      <c r="AM16" s="583"/>
      <c r="AN16" s="583"/>
      <c r="AO16" s="583"/>
      <c r="AP16" s="583"/>
      <c r="AQ16" s="583"/>
      <c r="AR16" s="583"/>
      <c r="AS16" s="583"/>
      <c r="AT16" s="44"/>
      <c r="AU16" s="37"/>
      <c r="AV16" s="31"/>
      <c r="AW16" s="20"/>
      <c r="AX16" s="20"/>
      <c r="AY16" s="20"/>
      <c r="AZ16" s="45"/>
      <c r="BA16" s="45"/>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row>
    <row r="17" spans="1:112" ht="27" customHeight="1">
      <c r="A17" s="547" t="s">
        <v>82</v>
      </c>
      <c r="B17" s="548"/>
      <c r="C17" s="548"/>
      <c r="D17" s="548"/>
      <c r="E17" s="554" t="s">
        <v>83</v>
      </c>
      <c r="F17" s="555"/>
      <c r="G17" s="556"/>
      <c r="H17" s="556"/>
      <c r="I17" s="556"/>
      <c r="J17" s="556"/>
      <c r="K17" s="556"/>
      <c r="L17" s="556"/>
      <c r="M17" s="556"/>
      <c r="N17" s="556"/>
      <c r="O17" s="556"/>
      <c r="P17" s="556"/>
      <c r="Q17" s="556"/>
      <c r="R17" s="556"/>
      <c r="S17" s="556"/>
      <c r="T17" s="556"/>
      <c r="U17" s="556"/>
      <c r="V17" s="556"/>
      <c r="W17" s="556"/>
      <c r="X17" s="556"/>
      <c r="Y17" s="556"/>
      <c r="Z17" s="556"/>
      <c r="AA17" s="556"/>
      <c r="AB17" s="557"/>
      <c r="AC17" s="558"/>
      <c r="AD17" s="559"/>
      <c r="AE17" s="559"/>
      <c r="AF17" s="559"/>
      <c r="AG17" s="559"/>
      <c r="AH17" s="559"/>
      <c r="AI17" s="559"/>
      <c r="AJ17" s="559"/>
      <c r="AK17" s="559"/>
      <c r="AL17" s="559"/>
      <c r="AM17" s="559"/>
      <c r="AN17" s="559"/>
      <c r="AO17" s="559"/>
      <c r="AP17" s="559"/>
      <c r="AQ17" s="559"/>
      <c r="AR17" s="559"/>
      <c r="AS17" s="559"/>
      <c r="AT17" s="34"/>
      <c r="AU17" s="30"/>
      <c r="AV17" s="31"/>
      <c r="AW17" s="20"/>
      <c r="AX17" s="20"/>
      <c r="AY17" s="20"/>
      <c r="AZ17" s="577" t="s">
        <v>59</v>
      </c>
      <c r="BA17" s="578"/>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row>
    <row r="18" spans="1:112" ht="27" customHeight="1">
      <c r="A18" s="549"/>
      <c r="B18" s="550"/>
      <c r="C18" s="550"/>
      <c r="D18" s="550"/>
      <c r="E18" s="41"/>
      <c r="F18" s="579" t="s">
        <v>84</v>
      </c>
      <c r="G18" s="572"/>
      <c r="H18" s="572"/>
      <c r="I18" s="572"/>
      <c r="J18" s="572"/>
      <c r="K18" s="572"/>
      <c r="L18" s="572"/>
      <c r="M18" s="572"/>
      <c r="N18" s="572"/>
      <c r="O18" s="572"/>
      <c r="P18" s="572"/>
      <c r="Q18" s="572"/>
      <c r="R18" s="572"/>
      <c r="S18" s="572"/>
      <c r="T18" s="572"/>
      <c r="U18" s="572"/>
      <c r="V18" s="572"/>
      <c r="W18" s="572"/>
      <c r="X18" s="572"/>
      <c r="Y18" s="572"/>
      <c r="Z18" s="572"/>
      <c r="AA18" s="572"/>
      <c r="AB18" s="573"/>
      <c r="AC18" s="539"/>
      <c r="AD18" s="540"/>
      <c r="AE18" s="540"/>
      <c r="AF18" s="540"/>
      <c r="AG18" s="540"/>
      <c r="AH18" s="540"/>
      <c r="AI18" s="540"/>
      <c r="AJ18" s="540"/>
      <c r="AK18" s="540"/>
      <c r="AL18" s="540"/>
      <c r="AM18" s="540"/>
      <c r="AN18" s="540"/>
      <c r="AO18" s="540"/>
      <c r="AP18" s="540"/>
      <c r="AQ18" s="540"/>
      <c r="AR18" s="540"/>
      <c r="AS18" s="540"/>
      <c r="AT18" s="34"/>
      <c r="AU18" s="10"/>
      <c r="AV18" s="31"/>
      <c r="AW18" s="20"/>
      <c r="AX18" s="20"/>
      <c r="AY18" s="20"/>
      <c r="AZ18" s="27" t="s">
        <v>60</v>
      </c>
      <c r="BA18" s="28" t="s">
        <v>68</v>
      </c>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row>
    <row r="19" spans="1:112" ht="27" customHeight="1">
      <c r="A19" s="549"/>
      <c r="B19" s="550"/>
      <c r="C19" s="550"/>
      <c r="D19" s="550"/>
      <c r="E19" s="580" t="s">
        <v>85</v>
      </c>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39"/>
      <c r="AD19" s="540"/>
      <c r="AE19" s="540"/>
      <c r="AF19" s="540"/>
      <c r="AG19" s="540"/>
      <c r="AH19" s="540"/>
      <c r="AI19" s="540"/>
      <c r="AJ19" s="540"/>
      <c r="AK19" s="540"/>
      <c r="AL19" s="540"/>
      <c r="AM19" s="540"/>
      <c r="AN19" s="540"/>
      <c r="AO19" s="540"/>
      <c r="AP19" s="540"/>
      <c r="AQ19" s="540"/>
      <c r="AR19" s="540"/>
      <c r="AS19" s="540"/>
      <c r="AT19" s="34"/>
      <c r="AU19" s="10"/>
      <c r="AV19" s="31"/>
      <c r="AW19" s="20"/>
      <c r="AX19" s="20"/>
      <c r="AY19" s="20"/>
      <c r="AZ19" s="32">
        <f>AC17-AC19</f>
        <v>0</v>
      </c>
      <c r="BA19" s="33">
        <f>COUNTA(AC19,AC19)-COUNTIF(AC17,"=0")-COUNTIF(AC19,"=0")</f>
        <v>0</v>
      </c>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row>
    <row r="20" spans="1:112" ht="27" customHeight="1">
      <c r="A20" s="549"/>
      <c r="B20" s="550"/>
      <c r="C20" s="550"/>
      <c r="D20" s="550"/>
      <c r="E20" s="46"/>
      <c r="F20" s="570" t="s">
        <v>86</v>
      </c>
      <c r="G20" s="572"/>
      <c r="H20" s="572"/>
      <c r="I20" s="572"/>
      <c r="J20" s="572"/>
      <c r="K20" s="572"/>
      <c r="L20" s="572"/>
      <c r="M20" s="572"/>
      <c r="N20" s="572"/>
      <c r="O20" s="572"/>
      <c r="P20" s="572"/>
      <c r="Q20" s="572"/>
      <c r="R20" s="572"/>
      <c r="S20" s="572"/>
      <c r="T20" s="572"/>
      <c r="U20" s="572"/>
      <c r="V20" s="572"/>
      <c r="W20" s="572"/>
      <c r="X20" s="572"/>
      <c r="Y20" s="572"/>
      <c r="Z20" s="572"/>
      <c r="AA20" s="572"/>
      <c r="AB20" s="573"/>
      <c r="AC20" s="539"/>
      <c r="AD20" s="540"/>
      <c r="AE20" s="540"/>
      <c r="AF20" s="540"/>
      <c r="AG20" s="540"/>
      <c r="AH20" s="540"/>
      <c r="AI20" s="540"/>
      <c r="AJ20" s="540"/>
      <c r="AK20" s="540"/>
      <c r="AL20" s="540"/>
      <c r="AM20" s="540"/>
      <c r="AN20" s="540"/>
      <c r="AO20" s="540"/>
      <c r="AP20" s="540"/>
      <c r="AQ20" s="540"/>
      <c r="AR20" s="540"/>
      <c r="AS20" s="540"/>
      <c r="AT20" s="34"/>
      <c r="AU20" s="10"/>
      <c r="AV20" s="31"/>
      <c r="AW20" s="20"/>
      <c r="AX20" s="20"/>
      <c r="AY20" s="20"/>
      <c r="AZ20" s="45"/>
      <c r="BA20" s="45"/>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row>
    <row r="21" spans="1:112" ht="27" customHeight="1">
      <c r="A21" s="549"/>
      <c r="B21" s="550"/>
      <c r="C21" s="550"/>
      <c r="D21" s="550"/>
      <c r="E21" s="560" t="s">
        <v>87</v>
      </c>
      <c r="F21" s="561"/>
      <c r="G21" s="561"/>
      <c r="H21" s="561"/>
      <c r="I21" s="561"/>
      <c r="J21" s="561"/>
      <c r="K21" s="561"/>
      <c r="L21" s="561"/>
      <c r="M21" s="561"/>
      <c r="N21" s="561"/>
      <c r="O21" s="561"/>
      <c r="P21" s="561"/>
      <c r="Q21" s="561"/>
      <c r="R21" s="561"/>
      <c r="S21" s="561"/>
      <c r="T21" s="561"/>
      <c r="U21" s="561"/>
      <c r="V21" s="561"/>
      <c r="W21" s="561"/>
      <c r="X21" s="561"/>
      <c r="Y21" s="561"/>
      <c r="Z21" s="561"/>
      <c r="AA21" s="561"/>
      <c r="AB21" s="562"/>
      <c r="AC21" s="539"/>
      <c r="AD21" s="540"/>
      <c r="AE21" s="540"/>
      <c r="AF21" s="540"/>
      <c r="AG21" s="540"/>
      <c r="AH21" s="540"/>
      <c r="AI21" s="540"/>
      <c r="AJ21" s="540"/>
      <c r="AK21" s="540"/>
      <c r="AL21" s="540"/>
      <c r="AM21" s="540"/>
      <c r="AN21" s="540"/>
      <c r="AO21" s="540"/>
      <c r="AP21" s="540"/>
      <c r="AQ21" s="540"/>
      <c r="AR21" s="540"/>
      <c r="AS21" s="540"/>
      <c r="AT21" s="34"/>
      <c r="AU21" s="10"/>
      <c r="AV21" s="31"/>
      <c r="AW21" s="20"/>
      <c r="AX21" s="26" t="str">
        <f>IF(AND(-BA19&lt;=(AZ19-AC21),(AZ19-AC21)&lt;=BA19,AC21&lt;&gt;""),"OK","NG")</f>
        <v>NG</v>
      </c>
      <c r="AY21" s="20"/>
      <c r="AZ21" s="577" t="s">
        <v>61</v>
      </c>
      <c r="BA21" s="578"/>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row>
    <row r="22" spans="1:112" ht="27" customHeight="1">
      <c r="A22" s="549"/>
      <c r="B22" s="550"/>
      <c r="C22" s="550"/>
      <c r="D22" s="550"/>
      <c r="E22" s="570" t="s">
        <v>88</v>
      </c>
      <c r="F22" s="571"/>
      <c r="G22" s="572"/>
      <c r="H22" s="572"/>
      <c r="I22" s="572"/>
      <c r="J22" s="572"/>
      <c r="K22" s="572"/>
      <c r="L22" s="572"/>
      <c r="M22" s="572"/>
      <c r="N22" s="572"/>
      <c r="O22" s="572"/>
      <c r="P22" s="572"/>
      <c r="Q22" s="572"/>
      <c r="R22" s="572"/>
      <c r="S22" s="572"/>
      <c r="T22" s="572"/>
      <c r="U22" s="572"/>
      <c r="V22" s="572"/>
      <c r="W22" s="572"/>
      <c r="X22" s="572"/>
      <c r="Y22" s="572"/>
      <c r="Z22" s="572"/>
      <c r="AA22" s="572"/>
      <c r="AB22" s="573"/>
      <c r="AC22" s="539"/>
      <c r="AD22" s="540"/>
      <c r="AE22" s="540"/>
      <c r="AF22" s="540"/>
      <c r="AG22" s="540"/>
      <c r="AH22" s="540"/>
      <c r="AI22" s="540"/>
      <c r="AJ22" s="540"/>
      <c r="AK22" s="540"/>
      <c r="AL22" s="540"/>
      <c r="AM22" s="540"/>
      <c r="AN22" s="540"/>
      <c r="AO22" s="540"/>
      <c r="AP22" s="540"/>
      <c r="AQ22" s="540"/>
      <c r="AR22" s="540"/>
      <c r="AS22" s="540"/>
      <c r="AT22" s="34"/>
      <c r="AU22" s="10"/>
      <c r="AV22" s="31"/>
      <c r="AW22" s="20"/>
      <c r="AX22" s="26" t="str">
        <f>IF(AND(-BA23&lt;=(AZ23-AC22),(AZ23-AC22)&lt;=BA23,AC22&lt;&gt;""),"OK","NG")</f>
        <v>NG</v>
      </c>
      <c r="AY22" s="20"/>
      <c r="AZ22" s="27" t="s">
        <v>62</v>
      </c>
      <c r="BA22" s="28" t="s">
        <v>68</v>
      </c>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row>
    <row r="23" spans="1:112" ht="27" customHeight="1">
      <c r="A23" s="549"/>
      <c r="B23" s="550"/>
      <c r="C23" s="550"/>
      <c r="D23" s="550"/>
      <c r="E23" s="560" t="s">
        <v>89</v>
      </c>
      <c r="F23" s="561"/>
      <c r="G23" s="561"/>
      <c r="H23" s="561"/>
      <c r="I23" s="561"/>
      <c r="J23" s="561"/>
      <c r="K23" s="561"/>
      <c r="L23" s="561"/>
      <c r="M23" s="561"/>
      <c r="N23" s="561"/>
      <c r="O23" s="561"/>
      <c r="P23" s="561"/>
      <c r="Q23" s="561"/>
      <c r="R23" s="561"/>
      <c r="S23" s="561"/>
      <c r="T23" s="561"/>
      <c r="U23" s="561"/>
      <c r="V23" s="561"/>
      <c r="W23" s="561"/>
      <c r="X23" s="561"/>
      <c r="Y23" s="561"/>
      <c r="Z23" s="561"/>
      <c r="AA23" s="561"/>
      <c r="AB23" s="562"/>
      <c r="AC23" s="539"/>
      <c r="AD23" s="540"/>
      <c r="AE23" s="540"/>
      <c r="AF23" s="540"/>
      <c r="AG23" s="540"/>
      <c r="AH23" s="540"/>
      <c r="AI23" s="540"/>
      <c r="AJ23" s="540"/>
      <c r="AK23" s="540"/>
      <c r="AL23" s="540"/>
      <c r="AM23" s="540"/>
      <c r="AN23" s="540"/>
      <c r="AO23" s="540"/>
      <c r="AP23" s="540"/>
      <c r="AQ23" s="540"/>
      <c r="AR23" s="540"/>
      <c r="AS23" s="540"/>
      <c r="AT23" s="34"/>
      <c r="AU23" s="10"/>
      <c r="AV23" s="31"/>
      <c r="AW23" s="20"/>
      <c r="AX23" s="20"/>
      <c r="AY23" s="20"/>
      <c r="AZ23" s="32">
        <f>AC21-AC23</f>
        <v>0</v>
      </c>
      <c r="BA23" s="33">
        <f>COUNTA(AC23,AC23)-COUNTIF(AC21,"=0")-COUNTIF(AC23,"=0")</f>
        <v>0</v>
      </c>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row>
    <row r="24" spans="1:112" ht="27" customHeight="1">
      <c r="A24" s="551"/>
      <c r="B24" s="550"/>
      <c r="C24" s="550"/>
      <c r="D24" s="550"/>
      <c r="E24" s="564" t="s">
        <v>90</v>
      </c>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39"/>
      <c r="AD24" s="540"/>
      <c r="AE24" s="540"/>
      <c r="AF24" s="540"/>
      <c r="AG24" s="540"/>
      <c r="AH24" s="540"/>
      <c r="AI24" s="540"/>
      <c r="AJ24" s="540"/>
      <c r="AK24" s="540"/>
      <c r="AL24" s="540"/>
      <c r="AM24" s="540"/>
      <c r="AN24" s="540"/>
      <c r="AO24" s="540"/>
      <c r="AP24" s="540"/>
      <c r="AQ24" s="540"/>
      <c r="AR24" s="540"/>
      <c r="AS24" s="540"/>
      <c r="AT24" s="34"/>
      <c r="AU24" s="10"/>
      <c r="AV24" s="31"/>
      <c r="AW24" s="20"/>
      <c r="AX24" s="20"/>
      <c r="AY24" s="20"/>
      <c r="AZ24" s="45"/>
      <c r="BA24" s="45"/>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row>
    <row r="25" spans="1:112" ht="27" customHeight="1">
      <c r="A25" s="551"/>
      <c r="B25" s="550"/>
      <c r="C25" s="550"/>
      <c r="D25" s="550"/>
      <c r="E25" s="570" t="s">
        <v>91</v>
      </c>
      <c r="F25" s="571"/>
      <c r="G25" s="572"/>
      <c r="H25" s="572"/>
      <c r="I25" s="572"/>
      <c r="J25" s="572"/>
      <c r="K25" s="572"/>
      <c r="L25" s="572"/>
      <c r="M25" s="572"/>
      <c r="N25" s="572"/>
      <c r="O25" s="572"/>
      <c r="P25" s="572"/>
      <c r="Q25" s="572"/>
      <c r="R25" s="572"/>
      <c r="S25" s="572"/>
      <c r="T25" s="572"/>
      <c r="U25" s="572"/>
      <c r="V25" s="572"/>
      <c r="W25" s="572"/>
      <c r="X25" s="572"/>
      <c r="Y25" s="572"/>
      <c r="Z25" s="572"/>
      <c r="AA25" s="572"/>
      <c r="AB25" s="573"/>
      <c r="AC25" s="539"/>
      <c r="AD25" s="540"/>
      <c r="AE25" s="540"/>
      <c r="AF25" s="540"/>
      <c r="AG25" s="540"/>
      <c r="AH25" s="540"/>
      <c r="AI25" s="540"/>
      <c r="AJ25" s="540"/>
      <c r="AK25" s="540"/>
      <c r="AL25" s="540"/>
      <c r="AM25" s="540"/>
      <c r="AN25" s="540"/>
      <c r="AO25" s="540"/>
      <c r="AP25" s="540"/>
      <c r="AQ25" s="540"/>
      <c r="AR25" s="540"/>
      <c r="AS25" s="540"/>
      <c r="AT25" s="34"/>
      <c r="AU25" s="10"/>
      <c r="AV25" s="31"/>
      <c r="AW25" s="20"/>
      <c r="AX25" s="20"/>
      <c r="AY25" s="20"/>
      <c r="AZ25" s="574" t="s">
        <v>49</v>
      </c>
      <c r="BA25" s="575"/>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row>
    <row r="26" spans="1:112" ht="27" customHeight="1">
      <c r="A26" s="551"/>
      <c r="B26" s="550"/>
      <c r="C26" s="550"/>
      <c r="D26" s="550"/>
      <c r="E26" s="560" t="s">
        <v>92</v>
      </c>
      <c r="F26" s="561"/>
      <c r="G26" s="561"/>
      <c r="H26" s="561"/>
      <c r="I26" s="561"/>
      <c r="J26" s="561"/>
      <c r="K26" s="561"/>
      <c r="L26" s="561"/>
      <c r="M26" s="561"/>
      <c r="N26" s="561"/>
      <c r="O26" s="561"/>
      <c r="P26" s="561"/>
      <c r="Q26" s="561"/>
      <c r="R26" s="561"/>
      <c r="S26" s="561"/>
      <c r="T26" s="561"/>
      <c r="U26" s="561"/>
      <c r="V26" s="561"/>
      <c r="W26" s="561"/>
      <c r="X26" s="561"/>
      <c r="Y26" s="561"/>
      <c r="Z26" s="561"/>
      <c r="AA26" s="561"/>
      <c r="AB26" s="562"/>
      <c r="AC26" s="539"/>
      <c r="AD26" s="540"/>
      <c r="AE26" s="540"/>
      <c r="AF26" s="540"/>
      <c r="AG26" s="540"/>
      <c r="AH26" s="540"/>
      <c r="AI26" s="540"/>
      <c r="AJ26" s="540"/>
      <c r="AK26" s="540"/>
      <c r="AL26" s="540"/>
      <c r="AM26" s="540"/>
      <c r="AN26" s="540"/>
      <c r="AO26" s="540"/>
      <c r="AP26" s="540"/>
      <c r="AQ26" s="540"/>
      <c r="AR26" s="540"/>
      <c r="AS26" s="540"/>
      <c r="AT26" s="34"/>
      <c r="AU26" s="10"/>
      <c r="AV26" s="31"/>
      <c r="AW26" s="20"/>
      <c r="AX26" s="26" t="str">
        <f>IF(AND(-BA27&lt;=(AZ27-AC26),(AZ27-AC26)&lt;=BA27,AC26&lt;&gt;""),"OK","NG")</f>
        <v>NG</v>
      </c>
      <c r="AY26" s="20"/>
      <c r="AZ26" s="47" t="s">
        <v>50</v>
      </c>
      <c r="BA26" s="28" t="s">
        <v>68</v>
      </c>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row>
    <row r="27" spans="1:112" ht="27" customHeight="1">
      <c r="A27" s="551"/>
      <c r="B27" s="550"/>
      <c r="C27" s="550"/>
      <c r="D27" s="550"/>
      <c r="E27" s="564" t="s">
        <v>93</v>
      </c>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39"/>
      <c r="AD27" s="540"/>
      <c r="AE27" s="540"/>
      <c r="AF27" s="540"/>
      <c r="AG27" s="540"/>
      <c r="AH27" s="540"/>
      <c r="AI27" s="540"/>
      <c r="AJ27" s="540"/>
      <c r="AK27" s="540"/>
      <c r="AL27" s="540"/>
      <c r="AM27" s="540"/>
      <c r="AN27" s="540"/>
      <c r="AO27" s="540"/>
      <c r="AP27" s="540"/>
      <c r="AQ27" s="540"/>
      <c r="AR27" s="540"/>
      <c r="AS27" s="540"/>
      <c r="AT27" s="34"/>
      <c r="AU27" s="10"/>
      <c r="AV27" s="31"/>
      <c r="AW27" s="20"/>
      <c r="AX27" s="20"/>
      <c r="AY27" s="20"/>
      <c r="AZ27" s="32">
        <f>AC23+AC24-AC25</f>
        <v>0</v>
      </c>
      <c r="BA27" s="33">
        <f>COUNTA(AC23,AC24,AC25)-COUNTIF(AC23,"=0")-COUNTIF(AC24,"=0")-COUNTIF(AC25,"=0")</f>
        <v>0</v>
      </c>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row>
    <row r="28" spans="1:112" ht="27" customHeight="1">
      <c r="A28" s="551"/>
      <c r="B28" s="550"/>
      <c r="C28" s="550"/>
      <c r="D28" s="550"/>
      <c r="E28" s="570" t="s">
        <v>94</v>
      </c>
      <c r="F28" s="571"/>
      <c r="G28" s="571"/>
      <c r="H28" s="571"/>
      <c r="I28" s="571"/>
      <c r="J28" s="571"/>
      <c r="K28" s="571"/>
      <c r="L28" s="571"/>
      <c r="M28" s="571"/>
      <c r="N28" s="571"/>
      <c r="O28" s="571"/>
      <c r="P28" s="571"/>
      <c r="Q28" s="571"/>
      <c r="R28" s="571"/>
      <c r="S28" s="571"/>
      <c r="T28" s="571"/>
      <c r="U28" s="571"/>
      <c r="V28" s="571"/>
      <c r="W28" s="571"/>
      <c r="X28" s="571"/>
      <c r="Y28" s="571"/>
      <c r="Z28" s="571"/>
      <c r="AA28" s="571"/>
      <c r="AB28" s="576"/>
      <c r="AC28" s="539"/>
      <c r="AD28" s="540"/>
      <c r="AE28" s="540"/>
      <c r="AF28" s="540"/>
      <c r="AG28" s="540"/>
      <c r="AH28" s="540"/>
      <c r="AI28" s="540"/>
      <c r="AJ28" s="540"/>
      <c r="AK28" s="540"/>
      <c r="AL28" s="540"/>
      <c r="AM28" s="540"/>
      <c r="AN28" s="540"/>
      <c r="AO28" s="540"/>
      <c r="AP28" s="540"/>
      <c r="AQ28" s="540"/>
      <c r="AR28" s="540"/>
      <c r="AS28" s="540"/>
      <c r="AT28" s="34"/>
      <c r="AU28" s="10"/>
      <c r="AV28" s="31"/>
      <c r="AW28" s="20"/>
      <c r="AX28" s="26"/>
      <c r="AY28" s="20"/>
      <c r="AZ28" s="35"/>
      <c r="BA28" s="36"/>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row>
    <row r="29" spans="1:112" ht="27" customHeight="1">
      <c r="A29" s="551"/>
      <c r="B29" s="550"/>
      <c r="C29" s="550"/>
      <c r="D29" s="550"/>
      <c r="E29" s="560" t="s">
        <v>95</v>
      </c>
      <c r="F29" s="561"/>
      <c r="G29" s="561"/>
      <c r="H29" s="561"/>
      <c r="I29" s="561"/>
      <c r="J29" s="561"/>
      <c r="K29" s="561"/>
      <c r="L29" s="561"/>
      <c r="M29" s="561"/>
      <c r="N29" s="561"/>
      <c r="O29" s="561"/>
      <c r="P29" s="561"/>
      <c r="Q29" s="561"/>
      <c r="R29" s="561"/>
      <c r="S29" s="561"/>
      <c r="T29" s="561"/>
      <c r="U29" s="561"/>
      <c r="V29" s="561"/>
      <c r="W29" s="561"/>
      <c r="X29" s="561"/>
      <c r="Y29" s="561"/>
      <c r="Z29" s="561"/>
      <c r="AA29" s="561"/>
      <c r="AB29" s="562"/>
      <c r="AC29" s="539"/>
      <c r="AD29" s="540"/>
      <c r="AE29" s="540"/>
      <c r="AF29" s="540"/>
      <c r="AG29" s="540"/>
      <c r="AH29" s="540"/>
      <c r="AI29" s="540"/>
      <c r="AJ29" s="540"/>
      <c r="AK29" s="540"/>
      <c r="AL29" s="540"/>
      <c r="AM29" s="540"/>
      <c r="AN29" s="540"/>
      <c r="AO29" s="540"/>
      <c r="AP29" s="540"/>
      <c r="AQ29" s="540"/>
      <c r="AR29" s="540"/>
      <c r="AS29" s="540"/>
      <c r="AT29" s="34"/>
      <c r="AU29" s="10"/>
      <c r="AV29" s="31"/>
      <c r="AW29" s="20"/>
      <c r="AX29" s="26" t="str">
        <f>IF(AND(-BA31&lt;=(AZ31-AC29),(AZ31-AC29)&lt;=BA31,AC29&lt;&gt;""),"OK","NG")</f>
        <v>NG</v>
      </c>
      <c r="AY29" s="20"/>
      <c r="AZ29" s="574" t="s">
        <v>51</v>
      </c>
      <c r="BA29" s="575"/>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row>
    <row r="30" spans="1:112" ht="27" customHeight="1">
      <c r="A30" s="551"/>
      <c r="B30" s="550"/>
      <c r="C30" s="550"/>
      <c r="D30" s="550"/>
      <c r="E30" s="560" t="s">
        <v>96</v>
      </c>
      <c r="F30" s="561"/>
      <c r="G30" s="561"/>
      <c r="H30" s="561"/>
      <c r="I30" s="561"/>
      <c r="J30" s="561"/>
      <c r="K30" s="561"/>
      <c r="L30" s="561"/>
      <c r="M30" s="561"/>
      <c r="N30" s="561"/>
      <c r="O30" s="561"/>
      <c r="P30" s="561"/>
      <c r="Q30" s="561"/>
      <c r="R30" s="561"/>
      <c r="S30" s="561"/>
      <c r="T30" s="561"/>
      <c r="U30" s="561"/>
      <c r="V30" s="561"/>
      <c r="W30" s="561"/>
      <c r="X30" s="561"/>
      <c r="Y30" s="561"/>
      <c r="Z30" s="561"/>
      <c r="AA30" s="561"/>
      <c r="AB30" s="562"/>
      <c r="AC30" s="539"/>
      <c r="AD30" s="540"/>
      <c r="AE30" s="540"/>
      <c r="AF30" s="540"/>
      <c r="AG30" s="540"/>
      <c r="AH30" s="540"/>
      <c r="AI30" s="540"/>
      <c r="AJ30" s="540"/>
      <c r="AK30" s="540"/>
      <c r="AL30" s="540"/>
      <c r="AM30" s="540"/>
      <c r="AN30" s="540"/>
      <c r="AO30" s="540"/>
      <c r="AP30" s="540"/>
      <c r="AQ30" s="540"/>
      <c r="AR30" s="540"/>
      <c r="AS30" s="540"/>
      <c r="AT30" s="34"/>
      <c r="AU30" s="10"/>
      <c r="AV30" s="31"/>
      <c r="AW30" s="20"/>
      <c r="AX30" s="20"/>
      <c r="AY30" s="20"/>
      <c r="AZ30" s="47" t="s">
        <v>52</v>
      </c>
      <c r="BA30" s="28" t="s">
        <v>68</v>
      </c>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row>
    <row r="31" spans="1:112" ht="27" customHeight="1" thickBot="1">
      <c r="A31" s="552"/>
      <c r="B31" s="553"/>
      <c r="C31" s="553"/>
      <c r="D31" s="553"/>
      <c r="E31" s="536" t="s">
        <v>97</v>
      </c>
      <c r="F31" s="537"/>
      <c r="G31" s="537"/>
      <c r="H31" s="537"/>
      <c r="I31" s="537"/>
      <c r="J31" s="537"/>
      <c r="K31" s="537"/>
      <c r="L31" s="537"/>
      <c r="M31" s="537"/>
      <c r="N31" s="537"/>
      <c r="O31" s="537"/>
      <c r="P31" s="537"/>
      <c r="Q31" s="537"/>
      <c r="R31" s="537"/>
      <c r="S31" s="537"/>
      <c r="T31" s="537"/>
      <c r="U31" s="537"/>
      <c r="V31" s="537"/>
      <c r="W31" s="537"/>
      <c r="X31" s="537"/>
      <c r="Y31" s="537"/>
      <c r="Z31" s="537"/>
      <c r="AA31" s="537"/>
      <c r="AB31" s="538"/>
      <c r="AC31" s="539"/>
      <c r="AD31" s="540"/>
      <c r="AE31" s="540"/>
      <c r="AF31" s="540"/>
      <c r="AG31" s="540"/>
      <c r="AH31" s="540"/>
      <c r="AI31" s="540"/>
      <c r="AJ31" s="540"/>
      <c r="AK31" s="540"/>
      <c r="AL31" s="540"/>
      <c r="AM31" s="540"/>
      <c r="AN31" s="540"/>
      <c r="AO31" s="540"/>
      <c r="AP31" s="540"/>
      <c r="AQ31" s="540"/>
      <c r="AR31" s="540"/>
      <c r="AS31" s="540"/>
      <c r="AT31" s="48"/>
      <c r="AU31" s="49"/>
      <c r="AV31" s="31"/>
      <c r="AW31" s="20"/>
      <c r="AX31" s="26" t="str">
        <f>IF(AND(-BA36&lt;=(AZ36-AC31),(AZ36-AC31)&lt;=BA36,AC31&lt;&gt;""),"OK","NG")</f>
        <v>NG</v>
      </c>
      <c r="AY31" s="20"/>
      <c r="AZ31" s="32">
        <f>AC26+AC27-AC28</f>
        <v>0</v>
      </c>
      <c r="BA31" s="33">
        <f>COUNTA(AC26,AC27,AC28)-COUNTIF(AC26,"=0")-COUNTIF(AC28,"=0")-COUNTIF(AC27,"=0")</f>
        <v>0</v>
      </c>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row>
    <row r="32" spans="1:112" ht="27" customHeight="1" thickBot="1">
      <c r="A32" s="541" t="s">
        <v>63</v>
      </c>
      <c r="B32" s="542"/>
      <c r="C32" s="542"/>
      <c r="D32" s="542"/>
      <c r="E32" s="542"/>
      <c r="F32" s="542"/>
      <c r="G32" s="542"/>
      <c r="H32" s="542"/>
      <c r="I32" s="542"/>
      <c r="J32" s="542"/>
      <c r="K32" s="542"/>
      <c r="L32" s="542"/>
      <c r="M32" s="542"/>
      <c r="N32" s="542"/>
      <c r="O32" s="542"/>
      <c r="P32" s="542"/>
      <c r="Q32" s="542"/>
      <c r="R32" s="542"/>
      <c r="S32" s="542"/>
      <c r="T32" s="542"/>
      <c r="U32" s="542"/>
      <c r="V32" s="542"/>
      <c r="W32" s="542"/>
      <c r="X32" s="542"/>
      <c r="Y32" s="542"/>
      <c r="Z32" s="542"/>
      <c r="AA32" s="542"/>
      <c r="AB32" s="542"/>
      <c r="AC32" s="543"/>
      <c r="AD32" s="544"/>
      <c r="AE32" s="544"/>
      <c r="AF32" s="544"/>
      <c r="AG32" s="544"/>
      <c r="AH32" s="544"/>
      <c r="AI32" s="544"/>
      <c r="AJ32" s="544"/>
      <c r="AK32" s="544"/>
      <c r="AL32" s="544"/>
      <c r="AM32" s="544"/>
      <c r="AN32" s="544"/>
      <c r="AO32" s="544"/>
      <c r="AP32" s="544"/>
      <c r="AQ32" s="544"/>
      <c r="AR32" s="544"/>
      <c r="AS32" s="544"/>
      <c r="AT32" s="50"/>
      <c r="AU32" s="11"/>
      <c r="AV32" s="51"/>
      <c r="AW32" s="20"/>
      <c r="AX32" s="52" t="str">
        <f>IF(BB2=1,"NG","OK")</f>
        <v>NG</v>
      </c>
      <c r="AY32" s="20"/>
      <c r="AZ32" s="35"/>
      <c r="BA32" s="36"/>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row>
    <row r="33" spans="1:112" s="55" customFormat="1" ht="18" customHeight="1">
      <c r="A33" s="545" t="s">
        <v>0</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c r="AR33" s="546"/>
      <c r="AS33" s="546"/>
      <c r="AT33" s="53"/>
      <c r="AU33" s="54"/>
      <c r="AW33" s="56"/>
      <c r="AX33" s="56"/>
      <c r="AY33" s="56"/>
      <c r="AZ33" s="574" t="s">
        <v>53</v>
      </c>
      <c r="BA33" s="575"/>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row>
    <row r="34" spans="1:112" s="55" customFormat="1" ht="16.5" customHeight="1">
      <c r="A34" s="57" t="s">
        <v>98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3"/>
      <c r="AU34" s="54"/>
      <c r="AW34" s="56"/>
      <c r="AX34" s="56"/>
      <c r="AY34" s="56"/>
      <c r="AZ34" s="566" t="s">
        <v>54</v>
      </c>
      <c r="BA34" s="568" t="s">
        <v>68</v>
      </c>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row>
    <row r="35" spans="1:112" s="61" customFormat="1" ht="16.5" customHeight="1">
      <c r="A35" s="53"/>
      <c r="B35" s="59" t="s">
        <v>99</v>
      </c>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53"/>
      <c r="AU35" s="54"/>
      <c r="AW35" s="62"/>
      <c r="AX35" s="62"/>
      <c r="AY35" s="62"/>
      <c r="AZ35" s="567"/>
      <c r="BA35" s="569"/>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row>
    <row r="36" spans="1:112" s="64" customFormat="1" ht="16.5" customHeight="1">
      <c r="A36" s="563" t="s">
        <v>100</v>
      </c>
      <c r="B36" s="535"/>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63"/>
      <c r="AW36" s="65"/>
      <c r="AX36" s="65"/>
      <c r="AY36" s="65"/>
      <c r="AZ36" s="32">
        <f>AC29-AC30</f>
        <v>0</v>
      </c>
      <c r="BA36" s="33">
        <f>COUNTA(AC29,AC30)-COUNTIF(AC29,"=0")-COUNTIF(AC30,"=0")</f>
        <v>0</v>
      </c>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row>
    <row r="37" spans="1:112" s="55" customFormat="1" ht="16.5" customHeight="1">
      <c r="A37" s="66" t="s">
        <v>101</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7"/>
      <c r="AU37" s="63"/>
      <c r="AW37" s="56"/>
      <c r="AX37" s="56"/>
      <c r="AY37" s="56"/>
      <c r="AZ37" s="20"/>
      <c r="BA37" s="20"/>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row>
    <row r="38" spans="1:112" ht="16.5" customHeight="1">
      <c r="A38" s="68"/>
      <c r="B38" s="66" t="s">
        <v>102</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7"/>
      <c r="AU38" s="63"/>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row>
    <row r="39" spans="1:112" ht="16.5" customHeight="1">
      <c r="A39" s="535" t="s">
        <v>103</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66"/>
      <c r="AU39" s="64"/>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row>
    <row r="40" spans="1:112" ht="16.5" customHeight="1">
      <c r="A40" s="67" t="s">
        <v>104</v>
      </c>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6"/>
      <c r="AU40" s="64"/>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row>
    <row r="41" spans="1:112" ht="16.5" customHeight="1">
      <c r="A41" s="67" t="s">
        <v>105</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6"/>
      <c r="AU41" s="64"/>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row>
    <row r="42" spans="1:112" ht="13">
      <c r="A42" s="67"/>
      <c r="B42" s="67" t="s">
        <v>106</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6"/>
      <c r="AU42" s="69"/>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row>
    <row r="43" spans="1:112">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row>
    <row r="44" spans="1:11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row>
    <row r="45" spans="1:11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row>
    <row r="46" spans="1:112">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row>
    <row r="47" spans="1:112">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row>
    <row r="48" spans="1:112">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row>
    <row r="49" spans="1:47">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row>
    <row r="50" spans="1:47">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row>
    <row r="51" spans="1:47">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row>
    <row r="52" spans="1:47">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row>
    <row r="53" spans="1:47">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row>
  </sheetData>
  <mergeCells count="87">
    <mergeCell ref="B1:L1"/>
    <mergeCell ref="AB1:AU1"/>
    <mergeCell ref="AZ1:AZ2"/>
    <mergeCell ref="BB1:BC1"/>
    <mergeCell ref="A2:AU2"/>
    <mergeCell ref="BB2:BC2"/>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E10:E11"/>
    <mergeCell ref="F10:AB10"/>
    <mergeCell ref="AC10:AS10"/>
    <mergeCell ref="F11:AB11"/>
    <mergeCell ref="AC11:AS11"/>
    <mergeCell ref="AC7:AS7"/>
    <mergeCell ref="F8:AB8"/>
    <mergeCell ref="AC8:AS8"/>
    <mergeCell ref="E9:AB9"/>
    <mergeCell ref="AC9:AS9"/>
    <mergeCell ref="E12:AB12"/>
    <mergeCell ref="AC12:AS12"/>
    <mergeCell ref="E13:E16"/>
    <mergeCell ref="F13:AB13"/>
    <mergeCell ref="AC13:AS13"/>
    <mergeCell ref="G14:AB14"/>
    <mergeCell ref="AC14:AS14"/>
    <mergeCell ref="AZ14:BA14"/>
    <mergeCell ref="F15:AB15"/>
    <mergeCell ref="AC15:AS15"/>
    <mergeCell ref="F16:AB16"/>
    <mergeCell ref="AC16:AS16"/>
    <mergeCell ref="AZ17:BA17"/>
    <mergeCell ref="F18:AB18"/>
    <mergeCell ref="AZ29:BA29"/>
    <mergeCell ref="AZ21:BA21"/>
    <mergeCell ref="E22:AB22"/>
    <mergeCell ref="AC22:AS22"/>
    <mergeCell ref="E23:AB23"/>
    <mergeCell ref="E21:AB21"/>
    <mergeCell ref="AC21:AS21"/>
    <mergeCell ref="E27:AB27"/>
    <mergeCell ref="AC27:AS27"/>
    <mergeCell ref="E19:AB19"/>
    <mergeCell ref="AC19:AS19"/>
    <mergeCell ref="F20:AB20"/>
    <mergeCell ref="AC20:AS20"/>
    <mergeCell ref="AZ34:AZ35"/>
    <mergeCell ref="BA34:BA35"/>
    <mergeCell ref="E29:AB29"/>
    <mergeCell ref="AC29:AS29"/>
    <mergeCell ref="E25:AB25"/>
    <mergeCell ref="AC25:AS25"/>
    <mergeCell ref="AZ33:BA33"/>
    <mergeCell ref="AC30:AS30"/>
    <mergeCell ref="E28:AB28"/>
    <mergeCell ref="AC28:AS28"/>
    <mergeCell ref="AZ25:BA25"/>
    <mergeCell ref="E26:AB26"/>
    <mergeCell ref="AC26:AS26"/>
    <mergeCell ref="A39:AS39"/>
    <mergeCell ref="E31:AB31"/>
    <mergeCell ref="AC31:AS31"/>
    <mergeCell ref="A32:AB32"/>
    <mergeCell ref="AC32:AS32"/>
    <mergeCell ref="A33:AS33"/>
    <mergeCell ref="A17:D31"/>
    <mergeCell ref="E17:AB17"/>
    <mergeCell ref="AC17:AS17"/>
    <mergeCell ref="E30:AB30"/>
    <mergeCell ref="A36:AT36"/>
    <mergeCell ref="AC23:AS23"/>
    <mergeCell ref="E24:AB24"/>
    <mergeCell ref="AC24:AS24"/>
    <mergeCell ref="AC18:AS18"/>
  </mergeCells>
  <phoneticPr fontId="20"/>
  <conditionalFormatting sqref="AX4:AX5">
    <cfRule type="cellIs" dxfId="11" priority="8" operator="equal">
      <formula>"OK"</formula>
    </cfRule>
  </conditionalFormatting>
  <conditionalFormatting sqref="AX9">
    <cfRule type="cellIs" dxfId="10" priority="10" operator="equal">
      <formula>"OK"</formula>
    </cfRule>
  </conditionalFormatting>
  <conditionalFormatting sqref="AX12">
    <cfRule type="cellIs" dxfId="9" priority="9" operator="equal">
      <formula>"OK"</formula>
    </cfRule>
  </conditionalFormatting>
  <conditionalFormatting sqref="AX21:AX22">
    <cfRule type="cellIs" dxfId="8" priority="6" operator="equal">
      <formula>"OK"</formula>
    </cfRule>
  </conditionalFormatting>
  <conditionalFormatting sqref="AX26">
    <cfRule type="cellIs" dxfId="7" priority="5" operator="equal">
      <formula>"OK"</formula>
    </cfRule>
  </conditionalFormatting>
  <conditionalFormatting sqref="AX28:AX29">
    <cfRule type="cellIs" dxfId="6" priority="3" operator="equal">
      <formula>"OK"</formula>
    </cfRule>
  </conditionalFormatting>
  <conditionalFormatting sqref="AX31">
    <cfRule type="cellIs" dxfId="5" priority="2" operator="equal">
      <formula>"OK"</formula>
    </cfRule>
  </conditionalFormatting>
  <conditionalFormatting sqref="AX32">
    <cfRule type="cellIs" dxfId="4" priority="1" stopIfTrue="1" operator="equal">
      <formula>"OK"</formula>
    </cfRule>
  </conditionalFormatting>
  <dataValidations count="1">
    <dataValidation type="list" allowBlank="1" showInputMessage="1" showErrorMessage="1" sqref="AC32:AS32" xr:uid="{00000000-0002-0000-0600-000000000000}">
      <formula1>"税抜方式,税込方式"</formula1>
    </dataValidation>
  </dataValidations>
  <printOptions horizontalCentered="1"/>
  <pageMargins left="0.47244094488188981" right="0.43307086614173229" top="0.39370078740157483" bottom="0" header="0.51181102362204722" footer="0.51181102362204722"/>
  <pageSetup paperSize="9" scale="82" fitToHeight="0" orientation="portrait" blackAndWhite="1"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C112"/>
  <sheetViews>
    <sheetView showZeros="0" view="pageBreakPreview" zoomScaleNormal="100" zoomScaleSheetLayoutView="100" workbookViewId="0">
      <selection activeCell="D9" sqref="D9:N9"/>
    </sheetView>
  </sheetViews>
  <sheetFormatPr defaultColWidth="3.6328125" defaultRowHeight="13"/>
  <cols>
    <col min="1" max="1" width="2.7265625" style="1" customWidth="1"/>
    <col min="2" max="2" width="1.7265625" style="1" customWidth="1"/>
    <col min="3" max="3" width="2.6328125" style="1" customWidth="1"/>
    <col min="4" max="9" width="3.6328125" style="1" customWidth="1"/>
    <col min="10" max="10" width="2.6328125" style="1" customWidth="1"/>
    <col min="11" max="11" width="4.6328125" style="1" customWidth="1"/>
    <col min="12" max="23" width="3.6328125" style="1" customWidth="1"/>
    <col min="24" max="24" width="48.6328125" style="1" customWidth="1"/>
    <col min="25" max="25" width="4.08984375" style="94" customWidth="1"/>
    <col min="26" max="26" width="3.6328125" style="1"/>
    <col min="27" max="27" width="10.6328125" style="1" customWidth="1"/>
    <col min="28" max="28" width="18.6328125" style="1" customWidth="1"/>
    <col min="29" max="29" width="10.6328125" style="1" customWidth="1"/>
    <col min="30" max="16384" width="3.6328125" style="1"/>
  </cols>
  <sheetData>
    <row r="1" spans="2:107" ht="27" customHeight="1">
      <c r="B1" s="633" t="s">
        <v>107</v>
      </c>
      <c r="C1" s="622"/>
      <c r="D1" s="622"/>
      <c r="E1" s="622"/>
      <c r="F1" s="622"/>
      <c r="G1" s="622"/>
      <c r="H1" s="622"/>
      <c r="I1" s="622"/>
      <c r="J1" s="622"/>
      <c r="K1" s="622"/>
      <c r="L1" s="622"/>
      <c r="M1" s="622"/>
      <c r="N1" s="622"/>
      <c r="O1" s="622"/>
      <c r="P1" s="622"/>
      <c r="Q1" s="622"/>
      <c r="R1" s="622"/>
      <c r="S1" s="622"/>
      <c r="T1" s="622"/>
      <c r="U1" s="622"/>
      <c r="V1" s="622"/>
      <c r="W1" s="622"/>
      <c r="X1" s="70"/>
      <c r="Y1" s="71"/>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row>
    <row r="2" spans="2:107" ht="45" customHeight="1">
      <c r="B2" s="634" t="s">
        <v>108</v>
      </c>
      <c r="C2" s="634"/>
      <c r="D2" s="634"/>
      <c r="E2" s="634"/>
      <c r="F2" s="634"/>
      <c r="G2" s="634"/>
      <c r="H2" s="634"/>
      <c r="I2" s="634"/>
      <c r="J2" s="634"/>
      <c r="K2" s="634"/>
      <c r="L2" s="634"/>
      <c r="M2" s="634"/>
      <c r="N2" s="634"/>
      <c r="O2" s="634"/>
      <c r="P2" s="634"/>
      <c r="Q2" s="634"/>
      <c r="R2" s="634"/>
      <c r="S2" s="634"/>
      <c r="T2" s="634"/>
      <c r="U2" s="634"/>
      <c r="V2" s="634"/>
      <c r="W2" s="634"/>
      <c r="X2" s="70"/>
      <c r="Y2" s="72"/>
      <c r="Z2" s="70"/>
      <c r="AA2" s="70"/>
      <c r="AB2" s="70"/>
      <c r="AC2" s="73" t="s">
        <v>109</v>
      </c>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row>
    <row r="3" spans="2:107" ht="18.75" customHeight="1">
      <c r="B3" s="635"/>
      <c r="C3" s="635"/>
      <c r="D3" s="635"/>
      <c r="E3" s="635"/>
      <c r="F3" s="635"/>
      <c r="G3" s="635"/>
      <c r="H3" s="635"/>
      <c r="I3" s="635"/>
      <c r="J3" s="1" t="s">
        <v>2</v>
      </c>
      <c r="K3" s="178" t="s">
        <v>122</v>
      </c>
      <c r="L3" s="93"/>
      <c r="M3" s="74" t="s">
        <v>44</v>
      </c>
      <c r="N3" s="93"/>
      <c r="O3" s="74" t="s">
        <v>4</v>
      </c>
      <c r="P3" s="93"/>
      <c r="Q3" s="94" t="s">
        <v>46</v>
      </c>
      <c r="R3" s="94"/>
      <c r="S3" s="94"/>
      <c r="T3" s="94"/>
      <c r="U3" s="94"/>
      <c r="V3" s="94"/>
      <c r="W3" s="94"/>
      <c r="X3" s="70"/>
      <c r="Y3" s="172" t="str">
        <f>IF(AC3=3,"OK","NG")</f>
        <v>NG</v>
      </c>
      <c r="Z3" s="70"/>
      <c r="AA3" s="636"/>
      <c r="AB3" s="70"/>
      <c r="AC3" s="75">
        <f>COUNTIFS(L3,"&gt;0")+COUNTIFS(N3,"&gt;0")+COUNTIFS(P3,"&gt;0")</f>
        <v>0</v>
      </c>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row>
    <row r="4" spans="2:107" ht="18.75" customHeight="1">
      <c r="B4" s="635"/>
      <c r="C4" s="635"/>
      <c r="D4" s="635"/>
      <c r="E4" s="635"/>
      <c r="F4" s="635"/>
      <c r="G4" s="635"/>
      <c r="H4" s="635"/>
      <c r="I4" s="635"/>
      <c r="J4" s="1" t="s">
        <v>3</v>
      </c>
      <c r="K4" s="178" t="s">
        <v>122</v>
      </c>
      <c r="L4" s="93"/>
      <c r="M4" s="74" t="s">
        <v>44</v>
      </c>
      <c r="N4" s="93"/>
      <c r="O4" s="74" t="s">
        <v>4</v>
      </c>
      <c r="P4" s="93"/>
      <c r="Q4" s="94" t="s">
        <v>46</v>
      </c>
      <c r="R4" s="94"/>
      <c r="S4" s="94"/>
      <c r="T4" s="94"/>
      <c r="U4" s="94"/>
      <c r="V4" s="94"/>
      <c r="W4" s="94"/>
      <c r="X4" s="70"/>
      <c r="Y4" s="172" t="str">
        <f>IF(AC4=3,"OK","NG")</f>
        <v>NG</v>
      </c>
      <c r="Z4" s="70"/>
      <c r="AA4" s="637"/>
      <c r="AB4" s="70"/>
      <c r="AC4" s="75">
        <f>COUNTIFS(L4,"&gt;0")+COUNTIFS(N4,"&gt;0")+COUNTIFS(P4,"&gt;0")</f>
        <v>0</v>
      </c>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2:107" ht="24" customHeight="1">
      <c r="B5" s="621" t="s">
        <v>121</v>
      </c>
      <c r="C5" s="622"/>
      <c r="D5" s="622"/>
      <c r="E5" s="622"/>
      <c r="F5" s="622"/>
      <c r="G5" s="622"/>
      <c r="H5" s="622"/>
      <c r="I5" s="622"/>
      <c r="J5" s="622"/>
      <c r="K5" s="622"/>
      <c r="L5" s="622"/>
      <c r="M5" s="622"/>
      <c r="N5" s="622"/>
      <c r="O5" s="622"/>
      <c r="P5" s="12" t="s">
        <v>5</v>
      </c>
      <c r="Q5" s="76"/>
      <c r="R5" s="12"/>
      <c r="S5" s="12"/>
      <c r="T5" s="12"/>
      <c r="U5" s="12"/>
      <c r="V5" s="12"/>
      <c r="W5" s="12"/>
      <c r="X5" s="70"/>
      <c r="Y5" s="77"/>
      <c r="Z5" s="70"/>
      <c r="AA5" s="70"/>
      <c r="AB5" s="70"/>
      <c r="AC5" s="78"/>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row>
    <row r="6" spans="2:107" ht="24" customHeight="1">
      <c r="B6" s="622"/>
      <c r="C6" s="622"/>
      <c r="D6" s="622"/>
      <c r="E6" s="622"/>
      <c r="F6" s="622"/>
      <c r="G6" s="622"/>
      <c r="H6" s="622"/>
      <c r="I6" s="622"/>
      <c r="J6" s="622"/>
      <c r="K6" s="622"/>
      <c r="L6" s="622"/>
      <c r="M6" s="622"/>
      <c r="N6" s="622"/>
      <c r="O6" s="622"/>
      <c r="P6" s="638"/>
      <c r="Q6" s="639"/>
      <c r="R6" s="639"/>
      <c r="S6" s="639"/>
      <c r="T6" s="639"/>
      <c r="U6" s="639"/>
      <c r="V6" s="639"/>
      <c r="W6" s="639"/>
      <c r="X6" s="70"/>
      <c r="Y6" s="79"/>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row>
    <row r="7" spans="2:107" ht="30" customHeight="1">
      <c r="B7" s="95" t="s">
        <v>6</v>
      </c>
      <c r="C7" s="95"/>
      <c r="D7" s="95"/>
      <c r="E7" s="95"/>
      <c r="F7" s="95"/>
      <c r="G7" s="95"/>
      <c r="H7" s="95"/>
      <c r="I7" s="95"/>
      <c r="J7" s="95"/>
      <c r="K7" s="95"/>
      <c r="L7" s="95"/>
      <c r="M7" s="95"/>
      <c r="N7" s="95"/>
      <c r="O7" s="95"/>
      <c r="P7" s="95"/>
      <c r="Q7" s="95"/>
      <c r="R7" s="95"/>
      <c r="S7" s="95"/>
      <c r="T7" s="95"/>
      <c r="U7" s="95"/>
      <c r="V7" s="95"/>
      <c r="W7" s="13" t="s">
        <v>1</v>
      </c>
      <c r="X7" s="70"/>
      <c r="Y7" s="8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row>
    <row r="8" spans="2:107" ht="25" customHeight="1">
      <c r="B8" s="2"/>
      <c r="C8" s="2"/>
      <c r="D8" s="623" t="s">
        <v>17</v>
      </c>
      <c r="E8" s="623"/>
      <c r="F8" s="623"/>
      <c r="G8" s="623"/>
      <c r="H8" s="623"/>
      <c r="I8" s="623"/>
      <c r="J8" s="623"/>
      <c r="K8" s="623"/>
      <c r="L8" s="623"/>
      <c r="M8" s="623"/>
      <c r="N8" s="623"/>
      <c r="O8" s="629"/>
      <c r="P8" s="629"/>
      <c r="Q8" s="629"/>
      <c r="R8" s="629"/>
      <c r="S8" s="14"/>
      <c r="T8" s="14"/>
      <c r="U8" s="14"/>
      <c r="V8" s="14"/>
      <c r="W8" s="14"/>
      <c r="X8" s="70"/>
      <c r="Y8" s="81"/>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row>
    <row r="9" spans="2:107" ht="25" customHeight="1">
      <c r="B9" s="2"/>
      <c r="C9" s="2"/>
      <c r="D9" s="623" t="s">
        <v>233</v>
      </c>
      <c r="E9" s="623"/>
      <c r="F9" s="623"/>
      <c r="G9" s="623"/>
      <c r="H9" s="623"/>
      <c r="I9" s="623"/>
      <c r="J9" s="623"/>
      <c r="K9" s="623"/>
      <c r="L9" s="623"/>
      <c r="M9" s="623"/>
      <c r="N9" s="623"/>
      <c r="O9" s="629"/>
      <c r="P9" s="629"/>
      <c r="Q9" s="629"/>
      <c r="R9" s="629"/>
      <c r="S9" s="14"/>
      <c r="T9" s="14"/>
      <c r="U9" s="14"/>
      <c r="V9" s="14"/>
      <c r="W9" s="14"/>
      <c r="X9" s="70"/>
      <c r="Y9" s="81"/>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row>
    <row r="10" spans="2:107" ht="25" customHeight="1">
      <c r="B10" s="2"/>
      <c r="C10" s="2"/>
      <c r="D10" s="623" t="s">
        <v>32</v>
      </c>
      <c r="E10" s="623"/>
      <c r="F10" s="623"/>
      <c r="G10" s="623"/>
      <c r="H10" s="623"/>
      <c r="I10" s="623"/>
      <c r="J10" s="623"/>
      <c r="K10" s="623"/>
      <c r="L10" s="623"/>
      <c r="M10" s="623"/>
      <c r="N10" s="623"/>
      <c r="O10" s="629"/>
      <c r="P10" s="629"/>
      <c r="Q10" s="629"/>
      <c r="R10" s="629"/>
      <c r="S10" s="14"/>
      <c r="T10" s="14"/>
      <c r="U10" s="14"/>
      <c r="V10" s="14"/>
      <c r="W10" s="14"/>
      <c r="X10" s="70"/>
      <c r="Y10" s="81"/>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row>
    <row r="11" spans="2:107" ht="25" customHeight="1">
      <c r="B11" s="2"/>
      <c r="C11" s="2"/>
      <c r="D11" s="623" t="s">
        <v>33</v>
      </c>
      <c r="E11" s="623"/>
      <c r="F11" s="623"/>
      <c r="G11" s="623"/>
      <c r="H11" s="623"/>
      <c r="I11" s="623"/>
      <c r="J11" s="623"/>
      <c r="K11" s="623"/>
      <c r="L11" s="623"/>
      <c r="M11" s="623"/>
      <c r="N11" s="623"/>
      <c r="O11" s="629"/>
      <c r="P11" s="629"/>
      <c r="Q11" s="629"/>
      <c r="R11" s="629"/>
      <c r="S11" s="14"/>
      <c r="T11" s="14"/>
      <c r="U11" s="14"/>
      <c r="V11" s="14"/>
      <c r="W11" s="14"/>
      <c r="X11" s="70"/>
      <c r="Y11" s="81"/>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row>
    <row r="12" spans="2:107" ht="25" customHeight="1">
      <c r="B12" s="2"/>
      <c r="C12" s="2"/>
      <c r="D12" s="623" t="s">
        <v>18</v>
      </c>
      <c r="E12" s="623"/>
      <c r="F12" s="623"/>
      <c r="G12" s="623"/>
      <c r="H12" s="623"/>
      <c r="I12" s="623"/>
      <c r="J12" s="623"/>
      <c r="K12" s="623"/>
      <c r="L12" s="623"/>
      <c r="M12" s="623"/>
      <c r="N12" s="623"/>
      <c r="O12" s="625"/>
      <c r="P12" s="625"/>
      <c r="Q12" s="625"/>
      <c r="R12" s="625"/>
      <c r="S12" s="14"/>
      <c r="T12" s="14"/>
      <c r="U12" s="14"/>
      <c r="V12" s="14"/>
      <c r="W12" s="14"/>
      <c r="X12" s="70"/>
      <c r="Y12" s="81"/>
      <c r="Z12" s="70"/>
      <c r="AA12" s="82" t="s">
        <v>110</v>
      </c>
      <c r="AB12" s="82" t="s">
        <v>111</v>
      </c>
      <c r="AC12" s="96" t="s">
        <v>68</v>
      </c>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row>
    <row r="13" spans="2:107" ht="25" customHeight="1">
      <c r="B13" s="2"/>
      <c r="C13" s="2"/>
      <c r="D13" s="613" t="s">
        <v>7</v>
      </c>
      <c r="E13" s="613"/>
      <c r="F13" s="613"/>
      <c r="G13" s="613"/>
      <c r="H13" s="613"/>
      <c r="I13" s="613"/>
      <c r="J13" s="613"/>
      <c r="K13" s="613"/>
      <c r="L13" s="613"/>
      <c r="M13" s="613"/>
      <c r="N13" s="613"/>
      <c r="O13" s="613"/>
      <c r="P13" s="613"/>
      <c r="Q13" s="613"/>
      <c r="R13" s="613"/>
      <c r="S13" s="613"/>
      <c r="T13" s="629"/>
      <c r="U13" s="629"/>
      <c r="V13" s="629"/>
      <c r="W13" s="629"/>
      <c r="X13" s="70"/>
      <c r="Y13" s="83" t="str">
        <f>IF(AND(-AC13&lt;=(T13-AA13),(T13-AA13)&lt;=AC13,T13&lt;&gt;""),"OK","NG")</f>
        <v>NG</v>
      </c>
      <c r="Z13" s="70"/>
      <c r="AA13" s="84">
        <f>SUM(O8:R12)</f>
        <v>0</v>
      </c>
      <c r="AB13" s="84">
        <f>T13-AA13</f>
        <v>0</v>
      </c>
      <c r="AC13" s="85">
        <f>COUNTA(O8:R12)-COUNTIF(O8:R12,"=0")</f>
        <v>0</v>
      </c>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row>
    <row r="14" spans="2:107" ht="30" customHeight="1">
      <c r="B14" s="95" t="s">
        <v>8</v>
      </c>
      <c r="C14" s="95"/>
      <c r="D14" s="95"/>
      <c r="E14" s="95"/>
      <c r="F14" s="95"/>
      <c r="G14" s="95"/>
      <c r="H14" s="95"/>
      <c r="I14" s="95"/>
      <c r="J14" s="95"/>
      <c r="K14" s="95"/>
      <c r="L14" s="95"/>
      <c r="M14" s="95"/>
      <c r="N14" s="95"/>
      <c r="O14" s="95"/>
      <c r="P14" s="95"/>
      <c r="Q14" s="95"/>
      <c r="R14" s="95"/>
      <c r="S14" s="95"/>
      <c r="T14" s="631"/>
      <c r="U14" s="632"/>
      <c r="V14" s="632"/>
      <c r="W14" s="632"/>
      <c r="X14" s="70"/>
      <c r="Y14" s="81"/>
      <c r="Z14" s="70"/>
      <c r="AA14" s="86"/>
      <c r="AB14" s="86"/>
      <c r="AC14" s="86"/>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row>
    <row r="15" spans="2:107" ht="25" customHeight="1">
      <c r="B15" s="2"/>
      <c r="C15" s="2"/>
      <c r="D15" s="623" t="s">
        <v>34</v>
      </c>
      <c r="E15" s="623"/>
      <c r="F15" s="623"/>
      <c r="G15" s="623"/>
      <c r="H15" s="623"/>
      <c r="I15" s="623"/>
      <c r="J15" s="623"/>
      <c r="K15" s="623"/>
      <c r="L15" s="623"/>
      <c r="M15" s="623"/>
      <c r="N15" s="623"/>
      <c r="O15" s="629"/>
      <c r="P15" s="629"/>
      <c r="Q15" s="629"/>
      <c r="R15" s="629"/>
      <c r="S15" s="14"/>
      <c r="T15" s="14"/>
      <c r="U15" s="14"/>
      <c r="V15" s="87"/>
      <c r="W15" s="173"/>
      <c r="X15" s="70"/>
      <c r="Y15" s="174"/>
      <c r="Z15" s="70"/>
      <c r="AA15" s="86"/>
      <c r="AB15" s="86"/>
      <c r="AC15" s="86"/>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row>
    <row r="16" spans="2:107" ht="25" customHeight="1">
      <c r="B16" s="2"/>
      <c r="C16" s="2"/>
      <c r="D16" s="623" t="s">
        <v>35</v>
      </c>
      <c r="E16" s="623"/>
      <c r="F16" s="623"/>
      <c r="G16" s="623"/>
      <c r="H16" s="623"/>
      <c r="I16" s="623"/>
      <c r="J16" s="623"/>
      <c r="K16" s="623"/>
      <c r="L16" s="623"/>
      <c r="M16" s="623"/>
      <c r="N16" s="623"/>
      <c r="O16" s="625"/>
      <c r="P16" s="625"/>
      <c r="Q16" s="625"/>
      <c r="R16" s="625"/>
      <c r="S16" s="14"/>
      <c r="T16" s="14"/>
      <c r="U16" s="14"/>
      <c r="V16" s="14"/>
      <c r="W16" s="14"/>
      <c r="X16" s="70"/>
      <c r="Y16" s="81"/>
      <c r="Z16" s="70"/>
      <c r="AA16" s="82" t="s">
        <v>112</v>
      </c>
      <c r="AB16" s="82" t="s">
        <v>113</v>
      </c>
      <c r="AC16" s="96" t="s">
        <v>68</v>
      </c>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row>
    <row r="17" spans="2:107" ht="25" customHeight="1">
      <c r="B17" s="2"/>
      <c r="C17" s="2"/>
      <c r="D17" s="613" t="s">
        <v>9</v>
      </c>
      <c r="E17" s="613"/>
      <c r="F17" s="613"/>
      <c r="G17" s="613"/>
      <c r="H17" s="613"/>
      <c r="I17" s="613"/>
      <c r="J17" s="613"/>
      <c r="K17" s="613"/>
      <c r="L17" s="613"/>
      <c r="M17" s="613"/>
      <c r="N17" s="613"/>
      <c r="O17" s="613"/>
      <c r="P17" s="613"/>
      <c r="Q17" s="613"/>
      <c r="R17" s="613"/>
      <c r="S17" s="613"/>
      <c r="T17" s="629"/>
      <c r="U17" s="629"/>
      <c r="V17" s="629"/>
      <c r="W17" s="629"/>
      <c r="X17" s="70"/>
      <c r="Y17" s="83" t="str">
        <f>IF(AND(-AC17&lt;=(T17-AA17),(T17-AA17)&lt;=AC17,T17&lt;&gt;""),"OK","NG")</f>
        <v>NG</v>
      </c>
      <c r="Z17" s="70"/>
      <c r="AA17" s="84">
        <f>SUM(O15:R16)</f>
        <v>0</v>
      </c>
      <c r="AB17" s="84">
        <f>T17-AA17</f>
        <v>0</v>
      </c>
      <c r="AC17" s="85">
        <f>COUNTA(O15:R16)-COUNTIF(O15:R16,"=0")</f>
        <v>0</v>
      </c>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row>
    <row r="18" spans="2:107" ht="30" customHeight="1">
      <c r="B18" s="613" t="s">
        <v>10</v>
      </c>
      <c r="C18" s="613"/>
      <c r="D18" s="613"/>
      <c r="E18" s="613"/>
      <c r="F18" s="613"/>
      <c r="G18" s="613"/>
      <c r="H18" s="613"/>
      <c r="I18" s="613"/>
      <c r="J18" s="613"/>
      <c r="K18" s="613"/>
      <c r="L18" s="613"/>
      <c r="M18" s="613"/>
      <c r="N18" s="613"/>
      <c r="O18" s="613"/>
      <c r="P18" s="613"/>
      <c r="Q18" s="613"/>
      <c r="R18" s="613"/>
      <c r="S18" s="613"/>
      <c r="T18" s="627"/>
      <c r="U18" s="627"/>
      <c r="V18" s="627"/>
      <c r="W18" s="627"/>
      <c r="X18" s="70"/>
      <c r="Y18" s="83" t="str">
        <f>IF(AND(-AC18&lt;=(T18-AA18),(T18-AA18)&lt;=AC18,T18&lt;&gt;""),"OK","NG")</f>
        <v>NG</v>
      </c>
      <c r="Z18" s="70"/>
      <c r="AA18" s="88">
        <f>T18</f>
        <v>0</v>
      </c>
      <c r="AB18" s="86"/>
      <c r="AC18" s="86"/>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row>
    <row r="19" spans="2:107" ht="30" customHeight="1">
      <c r="B19" s="95" t="s">
        <v>11</v>
      </c>
      <c r="C19" s="95"/>
      <c r="D19" s="95"/>
      <c r="E19" s="95"/>
      <c r="F19" s="95"/>
      <c r="G19" s="95"/>
      <c r="H19" s="95"/>
      <c r="I19" s="95"/>
      <c r="J19" s="95"/>
      <c r="K19" s="95"/>
      <c r="L19" s="95"/>
      <c r="M19" s="95"/>
      <c r="N19" s="95"/>
      <c r="O19" s="95"/>
      <c r="P19" s="95"/>
      <c r="Q19" s="95"/>
      <c r="R19" s="95"/>
      <c r="S19" s="95"/>
      <c r="T19" s="95"/>
      <c r="U19" s="95"/>
      <c r="V19" s="89"/>
      <c r="W19" s="175"/>
      <c r="X19" s="70"/>
      <c r="Y19" s="176"/>
      <c r="Z19" s="70"/>
      <c r="AA19" s="86"/>
      <c r="AB19" s="86"/>
      <c r="AC19" s="86"/>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row>
    <row r="20" spans="2:107" ht="25" customHeight="1">
      <c r="B20" s="2"/>
      <c r="C20" s="2"/>
      <c r="D20" s="623" t="s">
        <v>19</v>
      </c>
      <c r="E20" s="623"/>
      <c r="F20" s="623"/>
      <c r="G20" s="623"/>
      <c r="H20" s="623"/>
      <c r="I20" s="623"/>
      <c r="J20" s="623"/>
      <c r="K20" s="623"/>
      <c r="L20" s="623"/>
      <c r="M20" s="623"/>
      <c r="N20" s="623"/>
      <c r="O20" s="629"/>
      <c r="P20" s="629"/>
      <c r="Q20" s="629"/>
      <c r="R20" s="629"/>
      <c r="S20" s="14"/>
      <c r="T20" s="14"/>
      <c r="U20" s="14"/>
      <c r="V20" s="14"/>
      <c r="W20" s="14"/>
      <c r="X20" s="70"/>
      <c r="Y20" s="81"/>
      <c r="Z20" s="70"/>
      <c r="AA20" s="86"/>
      <c r="AB20" s="86"/>
      <c r="AC20" s="86"/>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row>
    <row r="21" spans="2:107" ht="25" customHeight="1">
      <c r="B21" s="2"/>
      <c r="C21" s="2"/>
      <c r="D21" s="623" t="s">
        <v>20</v>
      </c>
      <c r="E21" s="623"/>
      <c r="F21" s="623"/>
      <c r="G21" s="623"/>
      <c r="H21" s="623"/>
      <c r="I21" s="623"/>
      <c r="J21" s="623"/>
      <c r="K21" s="623"/>
      <c r="L21" s="623"/>
      <c r="M21" s="623"/>
      <c r="N21" s="623"/>
      <c r="O21" s="629"/>
      <c r="P21" s="629"/>
      <c r="Q21" s="629"/>
      <c r="R21" s="629"/>
      <c r="S21" s="14"/>
      <c r="T21" s="14"/>
      <c r="U21" s="14"/>
      <c r="V21" s="14"/>
      <c r="W21" s="14"/>
      <c r="X21" s="70"/>
      <c r="Y21" s="81"/>
      <c r="Z21" s="70"/>
      <c r="AA21" s="86"/>
      <c r="AB21" s="86"/>
      <c r="AC21" s="86"/>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row>
    <row r="22" spans="2:107" ht="25" customHeight="1">
      <c r="B22" s="2"/>
      <c r="C22" s="2"/>
      <c r="D22" s="623" t="s">
        <v>36</v>
      </c>
      <c r="E22" s="623"/>
      <c r="F22" s="623"/>
      <c r="G22" s="623"/>
      <c r="H22" s="623"/>
      <c r="I22" s="623"/>
      <c r="J22" s="623"/>
      <c r="K22" s="623"/>
      <c r="L22" s="623"/>
      <c r="M22" s="623"/>
      <c r="N22" s="623"/>
      <c r="O22" s="629"/>
      <c r="P22" s="629"/>
      <c r="Q22" s="629"/>
      <c r="R22" s="629"/>
      <c r="S22" s="14"/>
      <c r="T22" s="14"/>
      <c r="U22" s="14"/>
      <c r="V22" s="14"/>
      <c r="W22" s="14"/>
      <c r="X22" s="70"/>
      <c r="Y22" s="81"/>
      <c r="Z22" s="70"/>
      <c r="AA22" s="86"/>
      <c r="AB22" s="86"/>
      <c r="AC22" s="86"/>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row>
    <row r="23" spans="2:107" ht="25" customHeight="1">
      <c r="B23" s="2"/>
      <c r="C23" s="2"/>
      <c r="D23" s="623" t="s">
        <v>21</v>
      </c>
      <c r="E23" s="623"/>
      <c r="F23" s="623"/>
      <c r="G23" s="623"/>
      <c r="H23" s="623"/>
      <c r="I23" s="623"/>
      <c r="J23" s="623"/>
      <c r="K23" s="623"/>
      <c r="L23" s="623"/>
      <c r="M23" s="623"/>
      <c r="N23" s="623"/>
      <c r="O23" s="629"/>
      <c r="P23" s="629"/>
      <c r="Q23" s="629"/>
      <c r="R23" s="629"/>
      <c r="S23" s="14"/>
      <c r="T23" s="14"/>
      <c r="U23" s="14"/>
      <c r="V23" s="14"/>
      <c r="W23" s="14"/>
      <c r="X23" s="70"/>
      <c r="Y23" s="81"/>
      <c r="Z23" s="70"/>
      <c r="AA23" s="86"/>
      <c r="AB23" s="86"/>
      <c r="AC23" s="86"/>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row>
    <row r="24" spans="2:107" ht="25" customHeight="1">
      <c r="B24" s="2"/>
      <c r="C24" s="2"/>
      <c r="D24" s="623" t="s">
        <v>37</v>
      </c>
      <c r="E24" s="623"/>
      <c r="F24" s="623"/>
      <c r="G24" s="623"/>
      <c r="H24" s="623"/>
      <c r="I24" s="623"/>
      <c r="J24" s="623"/>
      <c r="K24" s="623"/>
      <c r="L24" s="623"/>
      <c r="M24" s="623"/>
      <c r="N24" s="623"/>
      <c r="O24" s="629"/>
      <c r="P24" s="629"/>
      <c r="Q24" s="629"/>
      <c r="R24" s="629"/>
      <c r="S24" s="14"/>
      <c r="T24" s="14"/>
      <c r="U24" s="14"/>
      <c r="V24" s="14"/>
      <c r="W24" s="14"/>
      <c r="X24" s="70"/>
      <c r="Y24" s="81"/>
      <c r="Z24" s="70"/>
      <c r="AA24" s="86"/>
      <c r="AB24" s="86"/>
      <c r="AC24" s="86"/>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row>
    <row r="25" spans="2:107" ht="25" customHeight="1">
      <c r="B25" s="2"/>
      <c r="C25" s="2"/>
      <c r="D25" s="623" t="s">
        <v>22</v>
      </c>
      <c r="E25" s="623"/>
      <c r="F25" s="623"/>
      <c r="G25" s="623"/>
      <c r="H25" s="623"/>
      <c r="I25" s="623"/>
      <c r="J25" s="623"/>
      <c r="K25" s="623"/>
      <c r="L25" s="623"/>
      <c r="M25" s="623"/>
      <c r="N25" s="623"/>
      <c r="O25" s="629"/>
      <c r="P25" s="629"/>
      <c r="Q25" s="629"/>
      <c r="R25" s="629"/>
      <c r="S25" s="14"/>
      <c r="T25" s="14"/>
      <c r="U25" s="14"/>
      <c r="V25" s="14"/>
      <c r="W25" s="14"/>
      <c r="X25" s="70"/>
      <c r="Y25" s="81"/>
      <c r="Z25" s="70"/>
      <c r="AA25" s="86"/>
      <c r="AB25" s="86"/>
      <c r="AC25" s="86"/>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row>
    <row r="26" spans="2:107" ht="25" customHeight="1">
      <c r="B26" s="2"/>
      <c r="C26" s="2"/>
      <c r="D26" s="630" t="s">
        <v>114</v>
      </c>
      <c r="E26" s="623"/>
      <c r="F26" s="623"/>
      <c r="G26" s="623"/>
      <c r="H26" s="623"/>
      <c r="I26" s="623"/>
      <c r="J26" s="623"/>
      <c r="K26" s="623"/>
      <c r="L26" s="623"/>
      <c r="M26" s="623"/>
      <c r="N26" s="623"/>
      <c r="O26" s="629"/>
      <c r="P26" s="629"/>
      <c r="Q26" s="629"/>
      <c r="R26" s="629"/>
      <c r="S26" s="14"/>
      <c r="T26" s="14"/>
      <c r="U26" s="14"/>
      <c r="V26" s="14"/>
      <c r="W26" s="14"/>
      <c r="X26" s="70"/>
      <c r="Y26" s="81"/>
      <c r="Z26" s="70"/>
      <c r="AA26" s="86"/>
      <c r="AB26" s="86"/>
      <c r="AC26" s="86"/>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row>
    <row r="27" spans="2:107" ht="25" customHeight="1">
      <c r="B27" s="2"/>
      <c r="C27" s="2"/>
      <c r="D27" s="623" t="s">
        <v>23</v>
      </c>
      <c r="E27" s="623"/>
      <c r="F27" s="623"/>
      <c r="G27" s="623"/>
      <c r="H27" s="623"/>
      <c r="I27" s="623"/>
      <c r="J27" s="623"/>
      <c r="K27" s="623"/>
      <c r="L27" s="623"/>
      <c r="M27" s="623"/>
      <c r="N27" s="623"/>
      <c r="O27" s="629"/>
      <c r="P27" s="629"/>
      <c r="Q27" s="629"/>
      <c r="R27" s="629"/>
      <c r="S27" s="14"/>
      <c r="T27" s="14"/>
      <c r="U27" s="14"/>
      <c r="V27" s="14"/>
      <c r="W27" s="14"/>
      <c r="X27" s="70"/>
      <c r="Y27" s="81"/>
      <c r="Z27" s="70"/>
      <c r="AA27" s="86"/>
      <c r="AB27" s="86"/>
      <c r="AC27" s="86"/>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row>
    <row r="28" spans="2:107" ht="25" customHeight="1">
      <c r="B28" s="2"/>
      <c r="C28" s="2"/>
      <c r="D28" s="623" t="s">
        <v>24</v>
      </c>
      <c r="E28" s="623"/>
      <c r="F28" s="623"/>
      <c r="G28" s="623"/>
      <c r="H28" s="623"/>
      <c r="I28" s="623"/>
      <c r="J28" s="623"/>
      <c r="K28" s="623"/>
      <c r="L28" s="623"/>
      <c r="M28" s="623"/>
      <c r="N28" s="623"/>
      <c r="O28" s="629"/>
      <c r="P28" s="629"/>
      <c r="Q28" s="629"/>
      <c r="R28" s="629"/>
      <c r="S28" s="14"/>
      <c r="T28" s="14"/>
      <c r="U28" s="14"/>
      <c r="V28" s="14"/>
      <c r="W28" s="14"/>
      <c r="X28" s="70"/>
      <c r="Y28" s="81"/>
      <c r="Z28" s="70"/>
      <c r="AA28" s="86"/>
      <c r="AB28" s="86"/>
      <c r="AC28" s="86"/>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row>
    <row r="29" spans="2:107" ht="25" customHeight="1">
      <c r="B29" s="2"/>
      <c r="C29" s="2"/>
      <c r="D29" s="623" t="s">
        <v>25</v>
      </c>
      <c r="E29" s="623"/>
      <c r="F29" s="623"/>
      <c r="G29" s="623"/>
      <c r="H29" s="623"/>
      <c r="I29" s="623"/>
      <c r="J29" s="623"/>
      <c r="K29" s="623"/>
      <c r="L29" s="623"/>
      <c r="M29" s="623"/>
      <c r="N29" s="623"/>
      <c r="O29" s="629"/>
      <c r="P29" s="629"/>
      <c r="Q29" s="629"/>
      <c r="R29" s="629"/>
      <c r="S29" s="14"/>
      <c r="T29" s="14"/>
      <c r="U29" s="14"/>
      <c r="V29" s="14"/>
      <c r="W29" s="14"/>
      <c r="X29" s="70"/>
      <c r="Y29" s="81"/>
      <c r="Z29" s="70"/>
      <c r="AA29" s="86"/>
      <c r="AB29" s="86"/>
      <c r="AC29" s="86"/>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row>
    <row r="30" spans="2:107" ht="25" customHeight="1">
      <c r="B30" s="2"/>
      <c r="C30" s="2"/>
      <c r="D30" s="623" t="s">
        <v>26</v>
      </c>
      <c r="E30" s="623"/>
      <c r="F30" s="623"/>
      <c r="G30" s="623"/>
      <c r="H30" s="623"/>
      <c r="I30" s="623"/>
      <c r="J30" s="623"/>
      <c r="K30" s="623"/>
      <c r="L30" s="623"/>
      <c r="M30" s="623"/>
      <c r="N30" s="623"/>
      <c r="O30" s="629"/>
      <c r="P30" s="629"/>
      <c r="Q30" s="629"/>
      <c r="R30" s="629"/>
      <c r="S30" s="14"/>
      <c r="T30" s="14"/>
      <c r="U30" s="14"/>
      <c r="V30" s="14"/>
      <c r="W30" s="14"/>
      <c r="X30" s="70"/>
      <c r="Y30" s="81"/>
      <c r="Z30" s="70"/>
      <c r="AA30" s="86"/>
      <c r="AB30" s="86"/>
      <c r="AC30" s="86"/>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row>
    <row r="31" spans="2:107" ht="25" customHeight="1">
      <c r="B31" s="2"/>
      <c r="C31" s="2"/>
      <c r="D31" s="623" t="s">
        <v>27</v>
      </c>
      <c r="E31" s="623"/>
      <c r="F31" s="623"/>
      <c r="G31" s="623"/>
      <c r="H31" s="623"/>
      <c r="I31" s="623"/>
      <c r="J31" s="623"/>
      <c r="K31" s="623"/>
      <c r="L31" s="623"/>
      <c r="M31" s="623"/>
      <c r="N31" s="623"/>
      <c r="O31" s="629"/>
      <c r="P31" s="629"/>
      <c r="Q31" s="629"/>
      <c r="R31" s="629"/>
      <c r="S31" s="14"/>
      <c r="T31" s="14"/>
      <c r="U31" s="14"/>
      <c r="V31" s="14"/>
      <c r="W31" s="14"/>
      <c r="X31" s="70"/>
      <c r="Y31" s="81"/>
      <c r="Z31" s="70"/>
      <c r="AA31" s="86"/>
      <c r="AB31" s="86"/>
      <c r="AC31" s="86"/>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row>
    <row r="32" spans="2:107" ht="25" customHeight="1">
      <c r="B32" s="2"/>
      <c r="C32" s="2"/>
      <c r="D32" s="623" t="s">
        <v>28</v>
      </c>
      <c r="E32" s="623"/>
      <c r="F32" s="623"/>
      <c r="G32" s="623"/>
      <c r="H32" s="623"/>
      <c r="I32" s="623"/>
      <c r="J32" s="623"/>
      <c r="K32" s="623"/>
      <c r="L32" s="623"/>
      <c r="M32" s="623"/>
      <c r="N32" s="623"/>
      <c r="O32" s="629"/>
      <c r="P32" s="629"/>
      <c r="Q32" s="629"/>
      <c r="R32" s="629"/>
      <c r="S32" s="14"/>
      <c r="T32" s="14"/>
      <c r="U32" s="14"/>
      <c r="V32" s="14"/>
      <c r="W32" s="14"/>
      <c r="X32" s="70"/>
      <c r="Y32" s="81"/>
      <c r="Z32" s="70"/>
      <c r="AA32" s="86"/>
      <c r="AB32" s="86"/>
      <c r="AC32" s="86"/>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row>
    <row r="33" spans="2:107" ht="25" customHeight="1">
      <c r="B33" s="2"/>
      <c r="C33" s="2"/>
      <c r="D33" s="623" t="s">
        <v>29</v>
      </c>
      <c r="E33" s="623"/>
      <c r="F33" s="623"/>
      <c r="G33" s="623"/>
      <c r="H33" s="623"/>
      <c r="I33" s="623"/>
      <c r="J33" s="623"/>
      <c r="K33" s="623"/>
      <c r="L33" s="623"/>
      <c r="M33" s="623"/>
      <c r="N33" s="623"/>
      <c r="O33" s="629"/>
      <c r="P33" s="629"/>
      <c r="Q33" s="629"/>
      <c r="R33" s="629"/>
      <c r="S33" s="14"/>
      <c r="T33" s="14"/>
      <c r="U33" s="14"/>
      <c r="V33" s="14"/>
      <c r="W33" s="14"/>
      <c r="X33" s="70"/>
      <c r="Y33" s="81"/>
      <c r="Z33" s="70"/>
      <c r="AA33" s="86"/>
      <c r="AB33" s="86"/>
      <c r="AC33" s="86"/>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row>
    <row r="34" spans="2:107" ht="25" customHeight="1">
      <c r="B34" s="2"/>
      <c r="C34" s="2"/>
      <c r="D34" s="623" t="s">
        <v>30</v>
      </c>
      <c r="E34" s="623"/>
      <c r="F34" s="623"/>
      <c r="G34" s="623"/>
      <c r="H34" s="623"/>
      <c r="I34" s="623"/>
      <c r="J34" s="623"/>
      <c r="K34" s="623"/>
      <c r="L34" s="623"/>
      <c r="M34" s="623"/>
      <c r="N34" s="623"/>
      <c r="O34" s="629"/>
      <c r="P34" s="629"/>
      <c r="Q34" s="629"/>
      <c r="R34" s="629"/>
      <c r="S34" s="14"/>
      <c r="T34" s="14"/>
      <c r="U34" s="14"/>
      <c r="V34" s="14"/>
      <c r="W34" s="14"/>
      <c r="X34" s="70"/>
      <c r="Y34" s="81"/>
      <c r="Z34" s="70"/>
      <c r="AA34" s="86"/>
      <c r="AB34" s="86"/>
      <c r="AC34" s="86"/>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row>
    <row r="35" spans="2:107" ht="25" customHeight="1">
      <c r="B35" s="2"/>
      <c r="C35" s="2"/>
      <c r="D35" s="623" t="s">
        <v>38</v>
      </c>
      <c r="E35" s="623"/>
      <c r="F35" s="623"/>
      <c r="G35" s="623"/>
      <c r="H35" s="623"/>
      <c r="I35" s="623"/>
      <c r="J35" s="623"/>
      <c r="K35" s="623"/>
      <c r="L35" s="623"/>
      <c r="M35" s="623"/>
      <c r="N35" s="623"/>
      <c r="O35" s="629"/>
      <c r="P35" s="629"/>
      <c r="Q35" s="629"/>
      <c r="R35" s="629"/>
      <c r="S35" s="14"/>
      <c r="T35" s="14"/>
      <c r="U35" s="14"/>
      <c r="V35" s="14"/>
      <c r="W35" s="14"/>
      <c r="X35" s="70"/>
      <c r="Y35" s="81"/>
      <c r="Z35" s="70"/>
      <c r="AA35" s="86"/>
      <c r="AB35" s="86"/>
      <c r="AC35" s="86"/>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row>
    <row r="36" spans="2:107" ht="25" customHeight="1">
      <c r="B36" s="2"/>
      <c r="C36" s="2"/>
      <c r="D36" s="623" t="s">
        <v>39</v>
      </c>
      <c r="E36" s="623"/>
      <c r="F36" s="623"/>
      <c r="G36" s="623"/>
      <c r="H36" s="623"/>
      <c r="I36" s="623"/>
      <c r="J36" s="623"/>
      <c r="K36" s="623"/>
      <c r="L36" s="623"/>
      <c r="M36" s="623"/>
      <c r="N36" s="623"/>
      <c r="O36" s="629"/>
      <c r="P36" s="629"/>
      <c r="Q36" s="629"/>
      <c r="R36" s="629"/>
      <c r="S36" s="14"/>
      <c r="T36" s="14"/>
      <c r="U36" s="14"/>
      <c r="V36" s="14"/>
      <c r="W36" s="14"/>
      <c r="X36" s="70"/>
      <c r="Y36" s="81"/>
      <c r="Z36" s="70"/>
      <c r="AA36" s="86"/>
      <c r="AB36" s="86"/>
      <c r="AC36" s="86"/>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row>
    <row r="37" spans="2:107" ht="25" customHeight="1">
      <c r="B37" s="2"/>
      <c r="C37" s="2"/>
      <c r="D37" s="623" t="s">
        <v>40</v>
      </c>
      <c r="E37" s="623"/>
      <c r="F37" s="623"/>
      <c r="G37" s="623"/>
      <c r="H37" s="623"/>
      <c r="I37" s="623"/>
      <c r="J37" s="623"/>
      <c r="K37" s="623"/>
      <c r="L37" s="623"/>
      <c r="M37" s="623"/>
      <c r="N37" s="623"/>
      <c r="O37" s="629"/>
      <c r="P37" s="629"/>
      <c r="Q37" s="629"/>
      <c r="R37" s="629"/>
      <c r="S37" s="14"/>
      <c r="T37" s="14"/>
      <c r="U37" s="14"/>
      <c r="V37" s="14"/>
      <c r="W37" s="14"/>
      <c r="X37" s="70"/>
      <c r="Y37" s="81"/>
      <c r="Z37" s="70"/>
      <c r="AA37" s="86"/>
      <c r="AB37" s="86"/>
      <c r="AC37" s="86"/>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row>
    <row r="38" spans="2:107" ht="25" customHeight="1">
      <c r="B38" s="2"/>
      <c r="C38" s="2"/>
      <c r="D38" s="623" t="s">
        <v>41</v>
      </c>
      <c r="E38" s="623"/>
      <c r="F38" s="623"/>
      <c r="G38" s="623"/>
      <c r="H38" s="623"/>
      <c r="I38" s="623"/>
      <c r="J38" s="623"/>
      <c r="K38" s="623"/>
      <c r="L38" s="623"/>
      <c r="M38" s="623"/>
      <c r="N38" s="623"/>
      <c r="O38" s="629"/>
      <c r="P38" s="629"/>
      <c r="Q38" s="629"/>
      <c r="R38" s="629"/>
      <c r="S38" s="14"/>
      <c r="T38" s="14"/>
      <c r="U38" s="14"/>
      <c r="V38" s="14"/>
      <c r="W38" s="14"/>
      <c r="X38" s="70"/>
      <c r="Y38" s="81"/>
      <c r="Z38" s="70"/>
      <c r="AA38" s="86"/>
      <c r="AB38" s="86"/>
      <c r="AC38" s="86"/>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row>
    <row r="39" spans="2:107" ht="25" customHeight="1">
      <c r="B39" s="2"/>
      <c r="C39" s="2"/>
      <c r="D39" s="623"/>
      <c r="E39" s="623"/>
      <c r="F39" s="623"/>
      <c r="G39" s="623"/>
      <c r="H39" s="623"/>
      <c r="I39" s="623"/>
      <c r="J39" s="623"/>
      <c r="K39" s="623"/>
      <c r="L39" s="623"/>
      <c r="M39" s="623"/>
      <c r="N39" s="623"/>
      <c r="O39" s="627"/>
      <c r="P39" s="627"/>
      <c r="Q39" s="627"/>
      <c r="R39" s="627"/>
      <c r="S39" s="14"/>
      <c r="T39" s="14"/>
      <c r="U39" s="14"/>
      <c r="V39" s="14"/>
      <c r="W39" s="14"/>
      <c r="X39" s="70"/>
      <c r="Y39" s="81"/>
      <c r="Z39" s="70"/>
      <c r="AA39" s="86"/>
      <c r="AB39" s="86"/>
      <c r="AC39" s="86"/>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row>
    <row r="40" spans="2:107" ht="25" customHeight="1">
      <c r="B40" s="2"/>
      <c r="C40" s="2"/>
      <c r="D40" s="623"/>
      <c r="E40" s="623"/>
      <c r="F40" s="623"/>
      <c r="G40" s="623"/>
      <c r="H40" s="623"/>
      <c r="I40" s="623"/>
      <c r="J40" s="623"/>
      <c r="K40" s="623"/>
      <c r="L40" s="623"/>
      <c r="M40" s="623"/>
      <c r="N40" s="623"/>
      <c r="O40" s="627"/>
      <c r="P40" s="627"/>
      <c r="Q40" s="627"/>
      <c r="R40" s="627"/>
      <c r="S40" s="14"/>
      <c r="T40" s="14"/>
      <c r="U40" s="14"/>
      <c r="V40" s="14"/>
      <c r="W40" s="14"/>
      <c r="X40" s="70"/>
      <c r="Y40" s="81"/>
      <c r="Z40" s="70"/>
      <c r="AA40" s="86"/>
      <c r="AB40" s="86"/>
      <c r="AC40" s="86"/>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row>
    <row r="41" spans="2:107" ht="25" customHeight="1">
      <c r="B41" s="2"/>
      <c r="C41" s="2"/>
      <c r="D41" s="623"/>
      <c r="E41" s="623"/>
      <c r="F41" s="623"/>
      <c r="G41" s="623"/>
      <c r="H41" s="623"/>
      <c r="I41" s="623"/>
      <c r="J41" s="623"/>
      <c r="K41" s="623"/>
      <c r="L41" s="623"/>
      <c r="M41" s="623"/>
      <c r="N41" s="623"/>
      <c r="O41" s="627"/>
      <c r="P41" s="627"/>
      <c r="Q41" s="627"/>
      <c r="R41" s="627"/>
      <c r="S41" s="14"/>
      <c r="T41" s="14"/>
      <c r="U41" s="14"/>
      <c r="V41" s="14"/>
      <c r="W41" s="14"/>
      <c r="X41" s="70"/>
      <c r="Y41" s="81"/>
      <c r="Z41" s="70"/>
      <c r="AA41" s="86"/>
      <c r="AB41" s="86"/>
      <c r="AC41" s="86"/>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row>
    <row r="42" spans="2:107" ht="25" customHeight="1">
      <c r="B42" s="2"/>
      <c r="C42" s="2"/>
      <c r="D42" s="623"/>
      <c r="E42" s="623"/>
      <c r="F42" s="623"/>
      <c r="G42" s="623"/>
      <c r="H42" s="623"/>
      <c r="I42" s="623"/>
      <c r="J42" s="623"/>
      <c r="K42" s="623"/>
      <c r="L42" s="623"/>
      <c r="M42" s="623"/>
      <c r="N42" s="623"/>
      <c r="O42" s="627"/>
      <c r="P42" s="627"/>
      <c r="Q42" s="627"/>
      <c r="R42" s="627"/>
      <c r="S42" s="14"/>
      <c r="T42" s="14"/>
      <c r="U42" s="14"/>
      <c r="V42" s="14"/>
      <c r="W42" s="14"/>
      <c r="X42" s="70"/>
      <c r="Y42" s="81"/>
      <c r="Z42" s="70"/>
      <c r="AA42" s="86"/>
      <c r="AB42" s="86"/>
      <c r="AC42" s="86"/>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row>
    <row r="43" spans="2:107" ht="25" customHeight="1">
      <c r="B43" s="2"/>
      <c r="C43" s="2"/>
      <c r="D43" s="623"/>
      <c r="E43" s="623"/>
      <c r="F43" s="623"/>
      <c r="G43" s="623"/>
      <c r="H43" s="623"/>
      <c r="I43" s="623"/>
      <c r="J43" s="623"/>
      <c r="K43" s="623"/>
      <c r="L43" s="623"/>
      <c r="M43" s="623"/>
      <c r="N43" s="623"/>
      <c r="O43" s="627"/>
      <c r="P43" s="627"/>
      <c r="Q43" s="627"/>
      <c r="R43" s="627"/>
      <c r="S43" s="14"/>
      <c r="T43" s="14"/>
      <c r="U43" s="14"/>
      <c r="V43" s="14"/>
      <c r="W43" s="14"/>
      <c r="X43" s="70"/>
      <c r="Y43" s="81"/>
      <c r="Z43" s="70"/>
      <c r="AA43" s="86"/>
      <c r="AB43" s="86"/>
      <c r="AC43" s="86"/>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row>
    <row r="44" spans="2:107" ht="25" customHeight="1">
      <c r="B44" s="2"/>
      <c r="C44" s="2"/>
      <c r="D44" s="623" t="s">
        <v>31</v>
      </c>
      <c r="E44" s="623"/>
      <c r="F44" s="623"/>
      <c r="G44" s="623"/>
      <c r="H44" s="623"/>
      <c r="I44" s="623"/>
      <c r="J44" s="623"/>
      <c r="K44" s="623"/>
      <c r="L44" s="623"/>
      <c r="M44" s="623"/>
      <c r="N44" s="623"/>
      <c r="O44" s="625"/>
      <c r="P44" s="625"/>
      <c r="Q44" s="625"/>
      <c r="R44" s="625"/>
      <c r="S44" s="14"/>
      <c r="T44" s="14"/>
      <c r="U44" s="14"/>
      <c r="V44" s="14"/>
      <c r="W44" s="14"/>
      <c r="X44" s="70"/>
      <c r="Y44" s="81"/>
      <c r="Z44" s="70"/>
      <c r="AA44" s="82" t="s">
        <v>115</v>
      </c>
      <c r="AB44" s="82" t="s">
        <v>116</v>
      </c>
      <c r="AC44" s="96" t="s">
        <v>68</v>
      </c>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row>
    <row r="45" spans="2:107" ht="25" customHeight="1">
      <c r="B45" s="2"/>
      <c r="C45" s="2"/>
      <c r="D45" s="613" t="s">
        <v>12</v>
      </c>
      <c r="E45" s="613"/>
      <c r="F45" s="613"/>
      <c r="G45" s="613"/>
      <c r="H45" s="613"/>
      <c r="I45" s="613"/>
      <c r="J45" s="613"/>
      <c r="K45" s="613"/>
      <c r="L45" s="613"/>
      <c r="M45" s="613"/>
      <c r="N45" s="613"/>
      <c r="O45" s="613"/>
      <c r="P45" s="613"/>
      <c r="Q45" s="613"/>
      <c r="R45" s="613"/>
      <c r="S45" s="613"/>
      <c r="T45" s="626"/>
      <c r="U45" s="626"/>
      <c r="V45" s="626"/>
      <c r="W45" s="626"/>
      <c r="X45" s="70"/>
      <c r="Y45" s="83" t="str">
        <f>IF(AND(-AC45&lt;=(T45-AA45),(T45-AA45)&lt;=AC45,T45&lt;&gt;""),"OK","NG")</f>
        <v>NG</v>
      </c>
      <c r="Z45" s="70"/>
      <c r="AA45" s="84">
        <f>SUM(O20:R44)</f>
        <v>0</v>
      </c>
      <c r="AB45" s="84">
        <f>T45-AA45</f>
        <v>0</v>
      </c>
      <c r="AC45" s="85">
        <f>COUNTA(O20:R44)-COUNTIF(O20:R44,"=0")</f>
        <v>0</v>
      </c>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row>
    <row r="46" spans="2:107" ht="25" customHeight="1">
      <c r="B46" s="2"/>
      <c r="C46" s="2"/>
      <c r="D46" s="623"/>
      <c r="E46" s="623"/>
      <c r="F46" s="623"/>
      <c r="G46" s="623"/>
      <c r="H46" s="623"/>
      <c r="I46" s="623"/>
      <c r="J46" s="623"/>
      <c r="K46" s="623"/>
      <c r="L46" s="623"/>
      <c r="M46" s="623"/>
      <c r="N46" s="623"/>
      <c r="O46" s="623"/>
      <c r="P46" s="623"/>
      <c r="Q46" s="623"/>
      <c r="R46" s="623"/>
      <c r="S46" s="623"/>
      <c r="T46" s="628"/>
      <c r="U46" s="628"/>
      <c r="V46" s="628"/>
      <c r="W46" s="628"/>
      <c r="X46" s="70"/>
      <c r="Y46" s="90"/>
      <c r="Z46" s="70"/>
      <c r="AA46" s="86"/>
      <c r="AB46" s="86"/>
      <c r="AC46" s="86"/>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row>
    <row r="47" spans="2:107" ht="25" customHeight="1">
      <c r="B47" s="2"/>
      <c r="C47" s="2"/>
      <c r="D47" s="623"/>
      <c r="E47" s="623"/>
      <c r="F47" s="623"/>
      <c r="G47" s="623"/>
      <c r="H47" s="623"/>
      <c r="I47" s="623"/>
      <c r="J47" s="623"/>
      <c r="K47" s="623"/>
      <c r="L47" s="623"/>
      <c r="M47" s="623"/>
      <c r="N47" s="623"/>
      <c r="O47" s="623"/>
      <c r="P47" s="623"/>
      <c r="Q47" s="623"/>
      <c r="R47" s="623"/>
      <c r="S47" s="623"/>
      <c r="T47" s="624"/>
      <c r="U47" s="624"/>
      <c r="V47" s="624"/>
      <c r="W47" s="624"/>
      <c r="X47" s="70"/>
      <c r="Y47" s="90"/>
      <c r="Z47" s="70"/>
      <c r="AA47" s="86"/>
      <c r="AB47" s="86"/>
      <c r="AC47" s="86"/>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row>
    <row r="48" spans="2:107" ht="25" customHeight="1">
      <c r="B48" s="2"/>
      <c r="C48" s="2"/>
      <c r="D48" s="623"/>
      <c r="E48" s="623"/>
      <c r="F48" s="623"/>
      <c r="G48" s="623"/>
      <c r="H48" s="623"/>
      <c r="I48" s="623"/>
      <c r="J48" s="623"/>
      <c r="K48" s="623"/>
      <c r="L48" s="623"/>
      <c r="M48" s="623"/>
      <c r="N48" s="623"/>
      <c r="O48" s="623"/>
      <c r="P48" s="623"/>
      <c r="Q48" s="623"/>
      <c r="R48" s="623"/>
      <c r="S48" s="623"/>
      <c r="T48" s="624"/>
      <c r="U48" s="624"/>
      <c r="V48" s="624"/>
      <c r="W48" s="624"/>
      <c r="X48" s="70"/>
      <c r="Y48" s="90"/>
      <c r="Z48" s="70"/>
      <c r="AA48" s="86"/>
      <c r="AB48" s="86"/>
      <c r="AC48" s="86"/>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row>
    <row r="49" spans="2:107" ht="25" customHeight="1">
      <c r="B49" s="2"/>
      <c r="C49" s="2"/>
      <c r="D49" s="623"/>
      <c r="E49" s="623"/>
      <c r="F49" s="623"/>
      <c r="G49" s="623"/>
      <c r="H49" s="623"/>
      <c r="I49" s="623"/>
      <c r="J49" s="623"/>
      <c r="K49" s="623"/>
      <c r="L49" s="623"/>
      <c r="M49" s="623"/>
      <c r="N49" s="623"/>
      <c r="O49" s="623"/>
      <c r="P49" s="623"/>
      <c r="Q49" s="623"/>
      <c r="R49" s="623"/>
      <c r="S49" s="623"/>
      <c r="T49" s="624"/>
      <c r="U49" s="624"/>
      <c r="V49" s="624"/>
      <c r="W49" s="624"/>
      <c r="X49" s="70"/>
      <c r="Y49" s="90"/>
      <c r="Z49" s="70"/>
      <c r="AA49" s="82" t="s">
        <v>117</v>
      </c>
      <c r="AB49" s="82" t="s">
        <v>118</v>
      </c>
      <c r="AC49" s="96" t="s">
        <v>68</v>
      </c>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row>
    <row r="50" spans="2:107" ht="25" customHeight="1" thickBot="1">
      <c r="B50" s="2"/>
      <c r="C50" s="2"/>
      <c r="D50" s="613" t="s">
        <v>13</v>
      </c>
      <c r="E50" s="613"/>
      <c r="F50" s="613"/>
      <c r="G50" s="613"/>
      <c r="H50" s="613"/>
      <c r="I50" s="613"/>
      <c r="J50" s="613"/>
      <c r="K50" s="613"/>
      <c r="L50" s="613"/>
      <c r="M50" s="613"/>
      <c r="N50" s="613"/>
      <c r="O50" s="613"/>
      <c r="P50" s="613"/>
      <c r="Q50" s="613"/>
      <c r="R50" s="613"/>
      <c r="S50" s="613"/>
      <c r="T50" s="614">
        <f>財務事項一覧表!AC20</f>
        <v>0</v>
      </c>
      <c r="U50" s="615"/>
      <c r="V50" s="615"/>
      <c r="W50" s="615"/>
      <c r="X50" s="70"/>
      <c r="Y50" s="83" t="str">
        <f>IF(AND(-AC50&lt;=(T50-AA50),(T50-AA50)&lt;=AC50,T50&lt;&gt;""),"OK","NG")</f>
        <v>OK</v>
      </c>
      <c r="Z50" s="70"/>
      <c r="AA50" s="84">
        <f>T13+T17+T18+T45+T46+T47+T48+T49</f>
        <v>0</v>
      </c>
      <c r="AB50" s="84">
        <f>T50-AA50</f>
        <v>0</v>
      </c>
      <c r="AC50" s="85">
        <f>COUNTA(T13)-COUNTIF(T13,"=0")+COUNTA(T17)-COUNTIF(T17,"=0")+COUNTA(T18)-COUNTIF(T18,"=0")+COUNTA(T45)-COUNTIF(T45,"=0")</f>
        <v>0</v>
      </c>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row>
    <row r="51" spans="2:107" ht="30" customHeight="1" thickTop="1">
      <c r="B51" s="3"/>
      <c r="C51" s="3"/>
      <c r="D51" s="3"/>
      <c r="E51" s="3"/>
      <c r="F51" s="3"/>
      <c r="G51" s="3"/>
      <c r="H51" s="3"/>
      <c r="I51" s="3"/>
      <c r="J51" s="3"/>
      <c r="K51" s="3"/>
      <c r="L51" s="3"/>
      <c r="M51" s="3"/>
      <c r="N51" s="3"/>
      <c r="O51" s="8"/>
      <c r="P51" s="8"/>
      <c r="Q51" s="8"/>
      <c r="R51" s="8"/>
      <c r="S51" s="3"/>
      <c r="X51" s="70"/>
      <c r="Y51" s="83" t="str">
        <f>IF(AND(0&lt;=(AA52-T50),(AA52-T50)&lt;=0,T50&lt;&gt;""),"OK","NG")</f>
        <v>OK</v>
      </c>
      <c r="Z51" s="70"/>
      <c r="AA51" s="616" t="s">
        <v>119</v>
      </c>
      <c r="AB51" s="617"/>
      <c r="AC51" s="618"/>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row>
    <row r="52" spans="2:107" ht="14.15" customHeight="1">
      <c r="B52" s="15" t="s">
        <v>16</v>
      </c>
      <c r="C52" s="15"/>
      <c r="D52" s="15"/>
      <c r="E52" s="15"/>
      <c r="F52" s="15"/>
      <c r="G52" s="15"/>
      <c r="H52" s="15"/>
      <c r="I52" s="15"/>
      <c r="J52" s="15"/>
      <c r="K52" s="15"/>
      <c r="L52" s="15"/>
      <c r="M52" s="15"/>
      <c r="N52" s="15"/>
      <c r="O52" s="15"/>
      <c r="P52" s="15"/>
      <c r="Q52" s="15"/>
      <c r="R52" s="15"/>
      <c r="S52" s="15"/>
      <c r="T52" s="15"/>
      <c r="U52" s="15"/>
      <c r="V52" s="15"/>
      <c r="W52" s="15"/>
      <c r="X52" s="70"/>
      <c r="Y52" s="91"/>
      <c r="Z52" s="70"/>
      <c r="AA52" s="619">
        <f>財務事項一覧表!AC20</f>
        <v>0</v>
      </c>
      <c r="AB52" s="620"/>
      <c r="AC52" s="62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row>
    <row r="53" spans="2:107" ht="14.15" customHeight="1">
      <c r="C53" s="4" t="s">
        <v>120</v>
      </c>
      <c r="X53" s="70"/>
      <c r="Y53" s="92"/>
      <c r="Z53" s="70"/>
      <c r="AA53" s="620"/>
      <c r="AB53" s="620"/>
      <c r="AC53" s="620"/>
      <c r="AD53" s="177"/>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row>
    <row r="54" spans="2:107" ht="14.15" customHeight="1">
      <c r="C54" s="5" t="s">
        <v>42</v>
      </c>
      <c r="X54" s="70"/>
      <c r="Y54" s="92"/>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row>
    <row r="55" spans="2:107" ht="14.15" customHeight="1">
      <c r="C55" s="15" t="s">
        <v>14</v>
      </c>
      <c r="X55" s="70"/>
      <c r="Y55" s="92"/>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row>
    <row r="56" spans="2:107" ht="14.15" customHeight="1">
      <c r="X56" s="70"/>
      <c r="Y56" s="92"/>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row>
    <row r="57" spans="2:107" ht="14.15" customHeight="1">
      <c r="X57" s="70"/>
      <c r="Y57" s="92"/>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row>
    <row r="58" spans="2:107" ht="14.15" customHeight="1">
      <c r="X58" s="70"/>
      <c r="Y58" s="92"/>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row>
    <row r="59" spans="2:107" ht="14.15" customHeight="1">
      <c r="X59" s="70"/>
      <c r="Y59" s="92"/>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row>
    <row r="60" spans="2:107" ht="14.15" customHeight="1">
      <c r="X60" s="70"/>
      <c r="Y60" s="92"/>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row>
    <row r="61" spans="2:107" ht="14.15" customHeight="1">
      <c r="X61" s="70"/>
      <c r="Y61" s="92"/>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row>
    <row r="62" spans="2:107" ht="14.15" customHeight="1">
      <c r="X62" s="70"/>
      <c r="Y62" s="92"/>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row>
    <row r="63" spans="2:107" ht="14.15" customHeight="1"/>
    <row r="64" spans="2:107" ht="14.15" customHeight="1"/>
    <row r="65" spans="3:3" ht="14.15" customHeight="1"/>
    <row r="66" spans="3:3" ht="14.15" customHeight="1">
      <c r="C66" s="6"/>
    </row>
    <row r="67" spans="3:3">
      <c r="C67" s="6"/>
    </row>
    <row r="70" spans="3:3">
      <c r="C70" s="6"/>
    </row>
    <row r="72" spans="3:3">
      <c r="C72" s="6"/>
    </row>
    <row r="73" spans="3:3">
      <c r="C73" s="6"/>
    </row>
    <row r="76" spans="3:3">
      <c r="C76" s="7"/>
    </row>
    <row r="77" spans="3:3">
      <c r="C77" s="6"/>
    </row>
    <row r="79" spans="3:3">
      <c r="C79" s="6"/>
    </row>
    <row r="83" spans="3:3">
      <c r="C83" s="6"/>
    </row>
    <row r="84" spans="3:3">
      <c r="C84" s="6"/>
    </row>
    <row r="85" spans="3:3">
      <c r="C85" s="6"/>
    </row>
    <row r="87" spans="3:3">
      <c r="C87" s="6"/>
    </row>
    <row r="89" spans="3:3">
      <c r="C89" s="6"/>
    </row>
    <row r="90" spans="3:3">
      <c r="C90" s="6"/>
    </row>
    <row r="92" spans="3:3">
      <c r="C92" s="6"/>
    </row>
    <row r="93" spans="3:3">
      <c r="C93" s="6"/>
    </row>
    <row r="95" spans="3:3">
      <c r="C95" s="6"/>
    </row>
    <row r="97" spans="3:3">
      <c r="C97" s="6"/>
    </row>
    <row r="99" spans="3:3">
      <c r="C99" s="6"/>
    </row>
    <row r="101" spans="3:3">
      <c r="C101" s="6"/>
    </row>
    <row r="102" spans="3:3">
      <c r="C102" s="6"/>
    </row>
    <row r="103" spans="3:3">
      <c r="C103" s="6"/>
    </row>
    <row r="104" spans="3:3">
      <c r="C104" s="6"/>
    </row>
    <row r="106" spans="3:3">
      <c r="C106" s="6"/>
    </row>
    <row r="108" spans="3:3">
      <c r="C108" s="6"/>
    </row>
    <row r="109" spans="3:3">
      <c r="C109" s="6"/>
    </row>
    <row r="110" spans="3:3">
      <c r="C110" s="6"/>
    </row>
    <row r="112" spans="3:3">
      <c r="C112" s="6"/>
    </row>
  </sheetData>
  <mergeCells count="91">
    <mergeCell ref="O8:R8"/>
    <mergeCell ref="B1:W1"/>
    <mergeCell ref="B2:W2"/>
    <mergeCell ref="B3:I4"/>
    <mergeCell ref="AA3:AA4"/>
    <mergeCell ref="P6:W6"/>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D17:S17"/>
    <mergeCell ref="T17:W17"/>
    <mergeCell ref="B18:S18"/>
    <mergeCell ref="T18:W18"/>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D39:N39"/>
    <mergeCell ref="O39:R39"/>
    <mergeCell ref="D40:N40"/>
    <mergeCell ref="O40:R40"/>
    <mergeCell ref="T46:W46"/>
    <mergeCell ref="D41:N41"/>
    <mergeCell ref="O41:R41"/>
    <mergeCell ref="D42:N42"/>
    <mergeCell ref="O42:R42"/>
    <mergeCell ref="D43:N43"/>
    <mergeCell ref="O43:R43"/>
    <mergeCell ref="D50:S50"/>
    <mergeCell ref="T50:W50"/>
    <mergeCell ref="AA51:AC51"/>
    <mergeCell ref="AA52:AC53"/>
    <mergeCell ref="B5:O6"/>
    <mergeCell ref="D47:S47"/>
    <mergeCell ref="T47:W47"/>
    <mergeCell ref="D48:S48"/>
    <mergeCell ref="T48:W48"/>
    <mergeCell ref="D49:S49"/>
    <mergeCell ref="T49:W49"/>
    <mergeCell ref="D44:N44"/>
    <mergeCell ref="O44:R44"/>
    <mergeCell ref="D45:S45"/>
    <mergeCell ref="T45:W45"/>
    <mergeCell ref="D46:S46"/>
  </mergeCells>
  <phoneticPr fontId="20"/>
  <conditionalFormatting sqref="B7:Y50 B51:S51 AA52 AD53">
    <cfRule type="cellIs" dxfId="3" priority="3" stopIfTrue="1" operator="equal">
      <formula>"OK"</formula>
    </cfRule>
  </conditionalFormatting>
  <conditionalFormatting sqref="Y3:Y4">
    <cfRule type="cellIs" dxfId="2" priority="1" stopIfTrue="1" operator="equal">
      <formula>"OK"</formula>
    </cfRule>
  </conditionalFormatting>
  <conditionalFormatting sqref="Y51">
    <cfRule type="cellIs" dxfId="1" priority="2" stopIfTrue="1" operator="equal">
      <formula>"OK"</formula>
    </cfRule>
  </conditionalFormatting>
  <printOptions horizontalCentered="1"/>
  <pageMargins left="0.43307086614173229" right="0.43307086614173229" top="0.39370078740157483" bottom="0.43307086614173229" header="0.51181102362204722" footer="0.47244094488188981"/>
  <pageSetup paperSize="9" orientation="portrait" blackAndWhite="1" r:id="rId1"/>
  <headerFooter alignWithMargins="0"/>
  <rowBreaks count="1" manualBreakCount="1">
    <brk id="56" max="2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9C80-6F2A-43A2-BC64-FD06323065C7}">
  <dimension ref="A1:FR59"/>
  <sheetViews>
    <sheetView showZeros="0" view="pageBreakPreview" zoomScaleNormal="85" zoomScaleSheetLayoutView="100" workbookViewId="0">
      <selection activeCell="M25" sqref="M25"/>
    </sheetView>
  </sheetViews>
  <sheetFormatPr defaultColWidth="3.6328125" defaultRowHeight="13"/>
  <cols>
    <col min="1" max="1" width="2.7265625" style="99" customWidth="1"/>
    <col min="2" max="2" width="1.7265625" style="99" customWidth="1"/>
    <col min="3" max="3" width="2.6328125" style="99" customWidth="1"/>
    <col min="4" max="9" width="3.6328125" style="99"/>
    <col min="10" max="10" width="2.6328125" style="99" customWidth="1"/>
    <col min="11" max="11" width="4.6328125" style="99" customWidth="1"/>
    <col min="12" max="23" width="3.6328125" style="99"/>
    <col min="24" max="24" width="4.08984375" style="183" customWidth="1"/>
    <col min="25" max="25" width="0.7265625" style="180" customWidth="1"/>
    <col min="26" max="26" width="3.6328125" style="180"/>
    <col min="27" max="27" width="10.6328125" style="180" customWidth="1"/>
    <col min="28" max="28" width="18.6328125" style="180" customWidth="1"/>
    <col min="29" max="29" width="10.6328125" style="180" customWidth="1"/>
    <col min="30" max="174" width="3.6328125" style="180"/>
    <col min="175" max="16384" width="3.6328125" style="99"/>
  </cols>
  <sheetData>
    <row r="1" spans="1:29" ht="27" customHeight="1">
      <c r="A1" s="117"/>
      <c r="B1" s="425" t="s">
        <v>234</v>
      </c>
      <c r="C1" s="640"/>
      <c r="D1" s="640"/>
      <c r="E1" s="640"/>
      <c r="F1" s="640"/>
      <c r="G1" s="640"/>
      <c r="H1" s="640"/>
      <c r="I1" s="640"/>
      <c r="J1" s="640"/>
      <c r="K1" s="640"/>
      <c r="L1" s="640"/>
      <c r="M1" s="640"/>
      <c r="N1" s="640"/>
      <c r="O1" s="640"/>
      <c r="P1" s="640"/>
      <c r="Q1" s="640"/>
      <c r="R1" s="640"/>
      <c r="S1" s="640"/>
      <c r="T1" s="640"/>
      <c r="U1" s="640"/>
      <c r="V1" s="640"/>
      <c r="W1" s="640"/>
      <c r="X1" s="179"/>
    </row>
    <row r="2" spans="1:29" ht="45" customHeight="1">
      <c r="B2" s="641" t="s">
        <v>235</v>
      </c>
      <c r="C2" s="641"/>
      <c r="D2" s="641"/>
      <c r="E2" s="641"/>
      <c r="F2" s="641"/>
      <c r="G2" s="641"/>
      <c r="H2" s="641"/>
      <c r="I2" s="641"/>
      <c r="J2" s="641"/>
      <c r="K2" s="641"/>
      <c r="L2" s="641"/>
      <c r="M2" s="641"/>
      <c r="N2" s="641"/>
      <c r="O2" s="641"/>
      <c r="P2" s="641"/>
      <c r="Q2" s="641"/>
      <c r="R2" s="641"/>
      <c r="S2" s="641"/>
      <c r="T2" s="641"/>
      <c r="U2" s="641"/>
      <c r="V2" s="641"/>
      <c r="W2" s="641"/>
      <c r="X2" s="181"/>
      <c r="AC2" s="182" t="s">
        <v>236</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184"/>
    </row>
    <row r="14" spans="1:29">
      <c r="C14" s="184"/>
    </row>
    <row r="17" spans="3:3">
      <c r="C17" s="184"/>
    </row>
    <row r="19" spans="3:3">
      <c r="C19" s="184"/>
    </row>
    <row r="20" spans="3:3">
      <c r="C20" s="184"/>
    </row>
    <row r="23" spans="3:3">
      <c r="C23" s="185"/>
    </row>
    <row r="24" spans="3:3">
      <c r="C24" s="184"/>
    </row>
    <row r="26" spans="3:3">
      <c r="C26" s="184"/>
    </row>
    <row r="30" spans="3:3">
      <c r="C30" s="184"/>
    </row>
    <row r="31" spans="3:3">
      <c r="C31" s="184"/>
    </row>
    <row r="32" spans="3:3">
      <c r="C32" s="184"/>
    </row>
    <row r="34" spans="3:3">
      <c r="C34" s="184"/>
    </row>
    <row r="36" spans="3:3">
      <c r="C36" s="184"/>
    </row>
    <row r="37" spans="3:3">
      <c r="C37" s="184"/>
    </row>
    <row r="39" spans="3:3">
      <c r="C39" s="184"/>
    </row>
    <row r="40" spans="3:3">
      <c r="C40" s="184"/>
    </row>
    <row r="42" spans="3:3">
      <c r="C42" s="184"/>
    </row>
    <row r="44" spans="3:3">
      <c r="C44" s="184"/>
    </row>
    <row r="46" spans="3:3">
      <c r="C46" s="184"/>
    </row>
    <row r="48" spans="3:3">
      <c r="C48" s="184"/>
    </row>
    <row r="49" spans="3:3">
      <c r="C49" s="184"/>
    </row>
    <row r="50" spans="3:3">
      <c r="C50" s="184"/>
    </row>
    <row r="51" spans="3:3">
      <c r="C51" s="184"/>
    </row>
    <row r="53" spans="3:3">
      <c r="C53" s="184"/>
    </row>
    <row r="55" spans="3:3">
      <c r="C55" s="184"/>
    </row>
    <row r="56" spans="3:3">
      <c r="C56" s="184"/>
    </row>
    <row r="57" spans="3:3">
      <c r="C57" s="184"/>
    </row>
    <row r="59" spans="3:3">
      <c r="C59" s="184"/>
    </row>
  </sheetData>
  <mergeCells count="2">
    <mergeCell ref="B1:W1"/>
    <mergeCell ref="B2:W2"/>
  </mergeCells>
  <phoneticPr fontId="20"/>
  <pageMargins left="0.78740157480314965" right="0.51181102362204722" top="0.98425196850393681" bottom="0.98425196850393681" header="0.51181102362204722" footer="0.51181102362204722"/>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測量業者登録申請書（第一面） </vt:lpstr>
      <vt:lpstr>登録免許税納付書・領収証書はり付け欄（第二面）</vt:lpstr>
      <vt:lpstr>測量業者登録申請書（別紙） </vt:lpstr>
      <vt:lpstr>定款</vt:lpstr>
      <vt:lpstr>営業経歴書 </vt:lpstr>
      <vt:lpstr>直前二年の各事業年度における測量実施金額</vt:lpstr>
      <vt:lpstr>財務事項一覧表</vt:lpstr>
      <vt:lpstr>完成測量原価報告書 </vt:lpstr>
      <vt:lpstr>貸借対照表及び損益計算書（法人）</vt:lpstr>
      <vt:lpstr>納税証明書</vt:lpstr>
      <vt:lpstr>添付書類（ホ）使用人数</vt:lpstr>
      <vt:lpstr>添付書類（ヘ）誓約書</vt:lpstr>
      <vt:lpstr>添付書類（ト）誓約書</vt:lpstr>
      <vt:lpstr>役員等一覧表</vt:lpstr>
      <vt:lpstr>'営業経歴書 '!Print_Area</vt:lpstr>
      <vt:lpstr>'完成測量原価報告書 '!Print_Area</vt:lpstr>
      <vt:lpstr>財務事項一覧表!Print_Area</vt:lpstr>
      <vt:lpstr>'測量業者登録申請書（第一面） '!Print_Area</vt:lpstr>
      <vt:lpstr>'測量業者登録申請書（別紙） '!Print_Area</vt:lpstr>
      <vt:lpstr>'貸借対照表及び損益計算書（法人）'!Print_Area</vt:lpstr>
      <vt:lpstr>直前二年の各事業年度における測量実施金額!Print_Area</vt:lpstr>
      <vt:lpstr>定款!Print_Area</vt:lpstr>
      <vt:lpstr>'添付書類（ト）誓約書'!Print_Area</vt:lpstr>
      <vt:lpstr>'添付書類（ヘ）誓約書'!Print_Area</vt:lpstr>
      <vt:lpstr>'添付書類（ホ）使用人数'!Print_Area</vt:lpstr>
      <vt:lpstr>'登録免許税納付書・領収証書はり付け欄（第二面）'!Print_Area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