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U:\☆☆新フォルダ整理☆☆\03_鑑定評価指導室\07_専門調査官\２０２６年度\HP修正\事業実績\"/>
    </mc:Choice>
  </mc:AlternateContent>
  <xr:revisionPtr revIDLastSave="0" documentId="13_ncr:1_{432F0D9F-DA8B-48B4-A6DE-14953DFD1A11}" xr6:coauthVersionLast="47" xr6:coauthVersionMax="47" xr10:uidLastSave="{00000000-0000-0000-0000-000000000000}"/>
  <bookViews>
    <workbookView xWindow="-110" yWindow="-110" windowWidth="19420" windowHeight="10300" tabRatio="889" firstSheet="6" activeTab="7" xr2:uid="{00000000-000D-0000-FFFF-FFFF00000000}"/>
  </bookViews>
  <sheets>
    <sheet name="表１１事務所数及び不動産鑑定業者に従事する不動産鑑定士等の数" sheetId="360" r:id="rId1"/>
    <sheet name="表１２　依頼目的別　件数及び報酬（価格評価）" sheetId="234" r:id="rId2"/>
    <sheet name="表１３　依頼目的別　件数及び報酬（賃料評価）" sheetId="235" r:id="rId3"/>
    <sheet name="表１４　１件当たりの鑑定評価額別　件数及び報酬（価格評価）" sheetId="236" r:id="rId4"/>
    <sheet name="表１５　依頼先別　件数及び報酬（価格評価及び賃料評価）" sheetId="359" r:id="rId5"/>
    <sheet name="表１６　依頼目的別　件数及び報酬（不動産鑑定評価の隣接・周辺業" sheetId="239" r:id="rId6"/>
    <sheet name="表１７　依頼先別　件数及び報酬（不動産鑑定評価の隣接・周辺業務" sheetId="353" r:id="rId7"/>
    <sheet name="表１８　不動産鑑定業者からの再受託等  件数及び報酬" sheetId="241" r:id="rId8"/>
  </sheets>
  <definedNames>
    <definedName name="_xlnm._FilterDatabase" localSheetId="2" hidden="1">'表１３　依頼目的別　件数及び報酬（賃料評価）'!$O$6:$AE$53</definedName>
    <definedName name="_xlnm._FilterDatabase" localSheetId="3" hidden="1">'表１４　１件当たりの鑑定評価額別　件数及び報酬（価格評価）'!$B$5:$BL$53</definedName>
    <definedName name="_xlnm._FilterDatabase" localSheetId="4" hidden="1">'表１５　依頼先別　件数及び報酬（価格評価及び賃料評価）'!$B$3:$P$52</definedName>
    <definedName name="_xlnm._FilterDatabase" localSheetId="6" hidden="1">'表１７　依頼先別　件数及び報酬（不動産鑑定評価の隣接・周辺業務'!$B$3:$N$52</definedName>
    <definedName name="_xlnm._FilterDatabase" localSheetId="7" hidden="1">'表１８　不動産鑑定業者からの再受託等  件数及び報酬'!$B$5:$M$54</definedName>
    <definedName name="_xlnm.Print_Area" localSheetId="1">'表１２　依頼目的別　件数及び報酬（価格評価）'!$A$1:$BE$156</definedName>
    <definedName name="_xlnm.Print_Area" localSheetId="2">'表１３　依頼目的別　件数及び報酬（賃料評価）'!$A$1:$AE$159</definedName>
    <definedName name="_xlnm.Print_Area" localSheetId="7">'表１８　不動産鑑定業者からの再受託等  件数及び報酬'!$B$1:$U$162</definedName>
    <definedName name="業者名簿">#REF!</definedName>
    <definedName name="業務_その他">#REF!</definedName>
    <definedName name="作成日">#REF!</definedName>
    <definedName name="支店名">#REF!</definedName>
    <definedName name="事務所名">#REF!</definedName>
    <definedName name="証券化">#REF!</definedName>
    <definedName name="申請範囲FROM">#REF!</definedName>
    <definedName name="申請範囲TO">#REF!</definedName>
    <definedName name="専任">#REF!</definedName>
    <definedName name="担当者名">#REF!</definedName>
    <definedName name="電話番号">#REF!</definedName>
    <definedName name="登録番号">#REF!</definedName>
    <definedName name="都道府県">#REF!</definedName>
    <definedName name="都道府県名">#REF!</definedName>
    <definedName name="統計日">#REF!</definedName>
    <definedName name="本店支店">#REF!</definedName>
    <definedName name="名称">#REF!</definedName>
    <definedName name="有無">#REF!</definedName>
    <definedName name="有無２">#REF!</definedName>
    <definedName name="和暦">#REF!</definedName>
    <definedName name="和暦２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60" l="1"/>
  <c r="H6" i="360"/>
  <c r="K6" i="360"/>
  <c r="Q6" i="360" s="1"/>
  <c r="N6" i="360"/>
  <c r="O6" i="360"/>
  <c r="P6" i="360"/>
  <c r="P53" i="360" s="1"/>
  <c r="R6" i="360"/>
  <c r="S6" i="360"/>
  <c r="T6" i="360"/>
  <c r="E7" i="360"/>
  <c r="Q7" i="360" s="1"/>
  <c r="H7" i="360"/>
  <c r="K7" i="360"/>
  <c r="N7" i="360"/>
  <c r="N53" i="360" s="1"/>
  <c r="O7" i="360"/>
  <c r="P7" i="360"/>
  <c r="R7" i="360"/>
  <c r="S7" i="360"/>
  <c r="E8" i="360"/>
  <c r="H8" i="360"/>
  <c r="H53" i="360" s="1"/>
  <c r="K8" i="360"/>
  <c r="N8" i="360"/>
  <c r="O8" i="360"/>
  <c r="P8" i="360"/>
  <c r="Q8" i="360"/>
  <c r="R8" i="360"/>
  <c r="S8" i="360"/>
  <c r="T8" i="360"/>
  <c r="E9" i="360"/>
  <c r="Q9" i="360" s="1"/>
  <c r="H9" i="360"/>
  <c r="K9" i="360"/>
  <c r="N9" i="360"/>
  <c r="T9" i="360" s="1"/>
  <c r="O9" i="360"/>
  <c r="P9" i="360"/>
  <c r="R9" i="360"/>
  <c r="S9" i="360"/>
  <c r="E10" i="360"/>
  <c r="H10" i="360"/>
  <c r="K10" i="360"/>
  <c r="Q10" i="360" s="1"/>
  <c r="N10" i="360"/>
  <c r="T10" i="360" s="1"/>
  <c r="O10" i="360"/>
  <c r="P10" i="360"/>
  <c r="R10" i="360"/>
  <c r="S10" i="360"/>
  <c r="E11" i="360"/>
  <c r="Q11" i="360" s="1"/>
  <c r="H11" i="360"/>
  <c r="K11" i="360"/>
  <c r="N11" i="360"/>
  <c r="T11" i="360" s="1"/>
  <c r="O11" i="360"/>
  <c r="P11" i="360"/>
  <c r="R11" i="360"/>
  <c r="S11" i="360"/>
  <c r="E12" i="360"/>
  <c r="H12" i="360"/>
  <c r="K12" i="360"/>
  <c r="N12" i="360"/>
  <c r="O12" i="360"/>
  <c r="P12" i="360"/>
  <c r="Q12" i="360"/>
  <c r="R12" i="360"/>
  <c r="S12" i="360"/>
  <c r="T12" i="360"/>
  <c r="E13" i="360"/>
  <c r="Q13" i="360" s="1"/>
  <c r="H13" i="360"/>
  <c r="K13" i="360"/>
  <c r="N13" i="360"/>
  <c r="O13" i="360"/>
  <c r="P13" i="360"/>
  <c r="R13" i="360"/>
  <c r="S13" i="360"/>
  <c r="T13" i="360"/>
  <c r="E14" i="360"/>
  <c r="H14" i="360"/>
  <c r="K14" i="360"/>
  <c r="Q14" i="360" s="1"/>
  <c r="N14" i="360"/>
  <c r="T14" i="360" s="1"/>
  <c r="O14" i="360"/>
  <c r="P14" i="360"/>
  <c r="R14" i="360"/>
  <c r="S14" i="360"/>
  <c r="E15" i="360"/>
  <c r="Q15" i="360" s="1"/>
  <c r="H15" i="360"/>
  <c r="K15" i="360"/>
  <c r="N15" i="360"/>
  <c r="T15" i="360" s="1"/>
  <c r="O15" i="360"/>
  <c r="P15" i="360"/>
  <c r="R15" i="360"/>
  <c r="S15" i="360"/>
  <c r="E16" i="360"/>
  <c r="H16" i="360"/>
  <c r="T16" i="360" s="1"/>
  <c r="K16" i="360"/>
  <c r="N16" i="360"/>
  <c r="O16" i="360"/>
  <c r="P16" i="360"/>
  <c r="Q16" i="360"/>
  <c r="R16" i="360"/>
  <c r="S16" i="360"/>
  <c r="E17" i="360"/>
  <c r="Q17" i="360" s="1"/>
  <c r="H17" i="360"/>
  <c r="K17" i="360"/>
  <c r="N17" i="360"/>
  <c r="O17" i="360"/>
  <c r="P17" i="360"/>
  <c r="R17" i="360"/>
  <c r="S17" i="360"/>
  <c r="T17" i="360"/>
  <c r="E18" i="360"/>
  <c r="H18" i="360"/>
  <c r="K18" i="360"/>
  <c r="Q18" i="360" s="1"/>
  <c r="N18" i="360"/>
  <c r="T18" i="360" s="1"/>
  <c r="O18" i="360"/>
  <c r="P18" i="360"/>
  <c r="R18" i="360"/>
  <c r="S18" i="360"/>
  <c r="E19" i="360"/>
  <c r="Q19" i="360" s="1"/>
  <c r="H19" i="360"/>
  <c r="K19" i="360"/>
  <c r="N19" i="360"/>
  <c r="T19" i="360" s="1"/>
  <c r="O19" i="360"/>
  <c r="P19" i="360"/>
  <c r="R19" i="360"/>
  <c r="S19" i="360"/>
  <c r="E20" i="360"/>
  <c r="H20" i="360"/>
  <c r="K20" i="360"/>
  <c r="N20" i="360"/>
  <c r="O20" i="360"/>
  <c r="P20" i="360"/>
  <c r="Q20" i="360"/>
  <c r="R20" i="360"/>
  <c r="S20" i="360"/>
  <c r="T20" i="360"/>
  <c r="E21" i="360"/>
  <c r="Q21" i="360" s="1"/>
  <c r="H21" i="360"/>
  <c r="K21" i="360"/>
  <c r="N21" i="360"/>
  <c r="O21" i="360"/>
  <c r="P21" i="360"/>
  <c r="R21" i="360"/>
  <c r="S21" i="360"/>
  <c r="T21" i="360"/>
  <c r="E22" i="360"/>
  <c r="H22" i="360"/>
  <c r="K22" i="360"/>
  <c r="Q22" i="360" s="1"/>
  <c r="N22" i="360"/>
  <c r="T22" i="360" s="1"/>
  <c r="O22" i="360"/>
  <c r="P22" i="360"/>
  <c r="R22" i="360"/>
  <c r="S22" i="360"/>
  <c r="E23" i="360"/>
  <c r="Q23" i="360" s="1"/>
  <c r="H23" i="360"/>
  <c r="K23" i="360"/>
  <c r="N23" i="360"/>
  <c r="T23" i="360" s="1"/>
  <c r="O23" i="360"/>
  <c r="P23" i="360"/>
  <c r="R23" i="360"/>
  <c r="S23" i="360"/>
  <c r="E24" i="360"/>
  <c r="H24" i="360"/>
  <c r="K24" i="360"/>
  <c r="N24" i="360"/>
  <c r="O24" i="360"/>
  <c r="P24" i="360"/>
  <c r="Q24" i="360"/>
  <c r="R24" i="360"/>
  <c r="S24" i="360"/>
  <c r="T24" i="360"/>
  <c r="E25" i="360"/>
  <c r="Q25" i="360" s="1"/>
  <c r="H25" i="360"/>
  <c r="K25" i="360"/>
  <c r="N25" i="360"/>
  <c r="O25" i="360"/>
  <c r="P25" i="360"/>
  <c r="R25" i="360"/>
  <c r="S25" i="360"/>
  <c r="T25" i="360"/>
  <c r="E26" i="360"/>
  <c r="H26" i="360"/>
  <c r="K26" i="360"/>
  <c r="Q26" i="360" s="1"/>
  <c r="N26" i="360"/>
  <c r="O26" i="360"/>
  <c r="P26" i="360"/>
  <c r="R26" i="360"/>
  <c r="S26" i="360"/>
  <c r="T26" i="360"/>
  <c r="E27" i="360"/>
  <c r="Q27" i="360" s="1"/>
  <c r="H27" i="360"/>
  <c r="K27" i="360"/>
  <c r="N27" i="360"/>
  <c r="T27" i="360" s="1"/>
  <c r="O27" i="360"/>
  <c r="P27" i="360"/>
  <c r="R27" i="360"/>
  <c r="S27" i="360"/>
  <c r="E28" i="360"/>
  <c r="H28" i="360"/>
  <c r="T28" i="360" s="1"/>
  <c r="K28" i="360"/>
  <c r="N28" i="360"/>
  <c r="O28" i="360"/>
  <c r="P28" i="360"/>
  <c r="Q28" i="360"/>
  <c r="R28" i="360"/>
  <c r="S28" i="360"/>
  <c r="E29" i="360"/>
  <c r="Q29" i="360" s="1"/>
  <c r="H29" i="360"/>
  <c r="K29" i="360"/>
  <c r="N29" i="360"/>
  <c r="O29" i="360"/>
  <c r="P29" i="360"/>
  <c r="R29" i="360"/>
  <c r="S29" i="360"/>
  <c r="T29" i="360"/>
  <c r="E30" i="360"/>
  <c r="H30" i="360"/>
  <c r="K30" i="360"/>
  <c r="Q30" i="360" s="1"/>
  <c r="N30" i="360"/>
  <c r="O30" i="360"/>
  <c r="P30" i="360"/>
  <c r="R30" i="360"/>
  <c r="S30" i="360"/>
  <c r="T30" i="360"/>
  <c r="E31" i="360"/>
  <c r="Q31" i="360" s="1"/>
  <c r="H31" i="360"/>
  <c r="K31" i="360"/>
  <c r="N31" i="360"/>
  <c r="T31" i="360" s="1"/>
  <c r="O31" i="360"/>
  <c r="P31" i="360"/>
  <c r="R31" i="360"/>
  <c r="S31" i="360"/>
  <c r="E32" i="360"/>
  <c r="H32" i="360"/>
  <c r="K32" i="360"/>
  <c r="N32" i="360"/>
  <c r="O32" i="360"/>
  <c r="P32" i="360"/>
  <c r="Q32" i="360"/>
  <c r="R32" i="360"/>
  <c r="S32" i="360"/>
  <c r="T32" i="360"/>
  <c r="E33" i="360"/>
  <c r="Q33" i="360" s="1"/>
  <c r="H33" i="360"/>
  <c r="K33" i="360"/>
  <c r="N33" i="360"/>
  <c r="T33" i="360" s="1"/>
  <c r="O33" i="360"/>
  <c r="P33" i="360"/>
  <c r="R33" i="360"/>
  <c r="S33" i="360"/>
  <c r="E34" i="360"/>
  <c r="H34" i="360"/>
  <c r="K34" i="360"/>
  <c r="Q34" i="360" s="1"/>
  <c r="N34" i="360"/>
  <c r="O34" i="360"/>
  <c r="P34" i="360"/>
  <c r="R34" i="360"/>
  <c r="S34" i="360"/>
  <c r="T34" i="360"/>
  <c r="E35" i="360"/>
  <c r="Q35" i="360" s="1"/>
  <c r="H35" i="360"/>
  <c r="K35" i="360"/>
  <c r="N35" i="360"/>
  <c r="T35" i="360" s="1"/>
  <c r="O35" i="360"/>
  <c r="P35" i="360"/>
  <c r="R35" i="360"/>
  <c r="S35" i="360"/>
  <c r="E36" i="360"/>
  <c r="H36" i="360"/>
  <c r="K36" i="360"/>
  <c r="N36" i="360"/>
  <c r="O36" i="360"/>
  <c r="P36" i="360"/>
  <c r="Q36" i="360"/>
  <c r="R36" i="360"/>
  <c r="S36" i="360"/>
  <c r="T36" i="360"/>
  <c r="E37" i="360"/>
  <c r="Q37" i="360" s="1"/>
  <c r="H37" i="360"/>
  <c r="K37" i="360"/>
  <c r="N37" i="360"/>
  <c r="O37" i="360"/>
  <c r="P37" i="360"/>
  <c r="R37" i="360"/>
  <c r="S37" i="360"/>
  <c r="T37" i="360"/>
  <c r="E38" i="360"/>
  <c r="H38" i="360"/>
  <c r="K38" i="360"/>
  <c r="Q38" i="360" s="1"/>
  <c r="N38" i="360"/>
  <c r="O38" i="360"/>
  <c r="P38" i="360"/>
  <c r="R38" i="360"/>
  <c r="S38" i="360"/>
  <c r="T38" i="360"/>
  <c r="E39" i="360"/>
  <c r="Q39" i="360" s="1"/>
  <c r="H39" i="360"/>
  <c r="K39" i="360"/>
  <c r="N39" i="360"/>
  <c r="T39" i="360" s="1"/>
  <c r="O39" i="360"/>
  <c r="P39" i="360"/>
  <c r="R39" i="360"/>
  <c r="S39" i="360"/>
  <c r="E40" i="360"/>
  <c r="H40" i="360"/>
  <c r="K40" i="360"/>
  <c r="N40" i="360"/>
  <c r="O40" i="360"/>
  <c r="P40" i="360"/>
  <c r="Q40" i="360"/>
  <c r="R40" i="360"/>
  <c r="S40" i="360"/>
  <c r="T40" i="360"/>
  <c r="E41" i="360"/>
  <c r="Q41" i="360" s="1"/>
  <c r="H41" i="360"/>
  <c r="K41" i="360"/>
  <c r="N41" i="360"/>
  <c r="O41" i="360"/>
  <c r="P41" i="360"/>
  <c r="R41" i="360"/>
  <c r="S41" i="360"/>
  <c r="T41" i="360"/>
  <c r="E42" i="360"/>
  <c r="H42" i="360"/>
  <c r="K42" i="360"/>
  <c r="N42" i="360"/>
  <c r="O42" i="360"/>
  <c r="P42" i="360"/>
  <c r="Q42" i="360"/>
  <c r="R42" i="360"/>
  <c r="S42" i="360"/>
  <c r="T42" i="360"/>
  <c r="E43" i="360"/>
  <c r="Q43" i="360" s="1"/>
  <c r="H43" i="360"/>
  <c r="K43" i="360"/>
  <c r="N43" i="360"/>
  <c r="T43" i="360" s="1"/>
  <c r="O43" i="360"/>
  <c r="P43" i="360"/>
  <c r="R43" i="360"/>
  <c r="S43" i="360"/>
  <c r="E44" i="360"/>
  <c r="H44" i="360"/>
  <c r="K44" i="360"/>
  <c r="Q44" i="360" s="1"/>
  <c r="N44" i="360"/>
  <c r="O44" i="360"/>
  <c r="P44" i="360"/>
  <c r="R44" i="360"/>
  <c r="S44" i="360"/>
  <c r="T44" i="360"/>
  <c r="E45" i="360"/>
  <c r="Q45" i="360" s="1"/>
  <c r="H45" i="360"/>
  <c r="K45" i="360"/>
  <c r="N45" i="360"/>
  <c r="O45" i="360"/>
  <c r="P45" i="360"/>
  <c r="R45" i="360"/>
  <c r="S45" i="360"/>
  <c r="T45" i="360"/>
  <c r="E46" i="360"/>
  <c r="H46" i="360"/>
  <c r="K46" i="360"/>
  <c r="N46" i="360"/>
  <c r="O46" i="360"/>
  <c r="P46" i="360"/>
  <c r="Q46" i="360"/>
  <c r="R46" i="360"/>
  <c r="S46" i="360"/>
  <c r="T46" i="360"/>
  <c r="E47" i="360"/>
  <c r="Q47" i="360" s="1"/>
  <c r="H47" i="360"/>
  <c r="K47" i="360"/>
  <c r="N47" i="360"/>
  <c r="T47" i="360" s="1"/>
  <c r="O47" i="360"/>
  <c r="O53" i="360" s="1"/>
  <c r="P47" i="360"/>
  <c r="R47" i="360"/>
  <c r="S47" i="360"/>
  <c r="E48" i="360"/>
  <c r="H48" i="360"/>
  <c r="K48" i="360"/>
  <c r="Q48" i="360" s="1"/>
  <c r="N48" i="360"/>
  <c r="O48" i="360"/>
  <c r="P48" i="360"/>
  <c r="R48" i="360"/>
  <c r="S48" i="360"/>
  <c r="T48" i="360"/>
  <c r="E49" i="360"/>
  <c r="Q49" i="360" s="1"/>
  <c r="H49" i="360"/>
  <c r="K49" i="360"/>
  <c r="N49" i="360"/>
  <c r="O49" i="360"/>
  <c r="P49" i="360"/>
  <c r="R49" i="360"/>
  <c r="S49" i="360"/>
  <c r="T49" i="360"/>
  <c r="E50" i="360"/>
  <c r="H50" i="360"/>
  <c r="K50" i="360"/>
  <c r="N50" i="360"/>
  <c r="O50" i="360"/>
  <c r="P50" i="360"/>
  <c r="Q50" i="360"/>
  <c r="R50" i="360"/>
  <c r="S50" i="360"/>
  <c r="T50" i="360"/>
  <c r="E51" i="360"/>
  <c r="Q51" i="360" s="1"/>
  <c r="H51" i="360"/>
  <c r="K51" i="360"/>
  <c r="N51" i="360"/>
  <c r="T51" i="360" s="1"/>
  <c r="O51" i="360"/>
  <c r="P51" i="360"/>
  <c r="R51" i="360"/>
  <c r="S51" i="360"/>
  <c r="E52" i="360"/>
  <c r="H52" i="360"/>
  <c r="T52" i="360" s="1"/>
  <c r="K52" i="360"/>
  <c r="Q52" i="360" s="1"/>
  <c r="N52" i="360"/>
  <c r="O52" i="360"/>
  <c r="P52" i="360"/>
  <c r="R52" i="360"/>
  <c r="S52" i="360"/>
  <c r="C53" i="360"/>
  <c r="D53" i="360"/>
  <c r="F53" i="360"/>
  <c r="G53" i="360"/>
  <c r="I53" i="360"/>
  <c r="J53" i="360"/>
  <c r="K53" i="360"/>
  <c r="L53" i="360"/>
  <c r="M53" i="360"/>
  <c r="R53" i="360"/>
  <c r="S53" i="360"/>
  <c r="AE1" i="235"/>
  <c r="Q53" i="360" l="1"/>
  <c r="T7" i="360"/>
  <c r="T53" i="360" s="1"/>
  <c r="E53" i="360"/>
  <c r="Q9" i="235"/>
  <c r="V158" i="359" l="1"/>
  <c r="W105" i="359"/>
  <c r="BM158" i="359"/>
  <c r="BL158" i="359"/>
  <c r="BK158" i="359"/>
  <c r="BJ158" i="359"/>
  <c r="BI158" i="359"/>
  <c r="BH158" i="359"/>
  <c r="BG158" i="359"/>
  <c r="BF158" i="359"/>
  <c r="BE158" i="359"/>
  <c r="BD158" i="359"/>
  <c r="BC158" i="359"/>
  <c r="BB158" i="359"/>
  <c r="AV158" i="359"/>
  <c r="AU158" i="359"/>
  <c r="AT158" i="359"/>
  <c r="AS158" i="359"/>
  <c r="AR158" i="359"/>
  <c r="AQ158" i="359"/>
  <c r="AP158" i="359"/>
  <c r="AO158" i="359"/>
  <c r="AN158" i="359"/>
  <c r="AM158" i="359"/>
  <c r="AL158" i="359"/>
  <c r="AK158" i="359"/>
  <c r="AE158" i="359"/>
  <c r="AD158" i="359"/>
  <c r="AC158" i="359"/>
  <c r="AB158" i="359"/>
  <c r="AA158" i="359"/>
  <c r="Z158" i="359"/>
  <c r="Y158" i="359"/>
  <c r="X158" i="359"/>
  <c r="W158" i="359"/>
  <c r="U158" i="359"/>
  <c r="T158" i="359"/>
  <c r="BO157" i="359"/>
  <c r="BN157" i="359"/>
  <c r="AX157" i="359"/>
  <c r="AW157" i="359"/>
  <c r="AG157" i="359"/>
  <c r="AF157" i="359"/>
  <c r="N157" i="359"/>
  <c r="M157" i="359"/>
  <c r="L157" i="359"/>
  <c r="K157" i="359"/>
  <c r="J157" i="359"/>
  <c r="I157" i="359"/>
  <c r="H157" i="359"/>
  <c r="G157" i="359"/>
  <c r="F157" i="359"/>
  <c r="E157" i="359"/>
  <c r="D157" i="359"/>
  <c r="C157" i="359"/>
  <c r="BO156" i="359"/>
  <c r="BN156" i="359"/>
  <c r="AX156" i="359"/>
  <c r="AW156" i="359"/>
  <c r="AG156" i="359"/>
  <c r="AF156" i="359"/>
  <c r="N156" i="359"/>
  <c r="M156" i="359"/>
  <c r="L156" i="359"/>
  <c r="K156" i="359"/>
  <c r="J156" i="359"/>
  <c r="I156" i="359"/>
  <c r="H156" i="359"/>
  <c r="G156" i="359"/>
  <c r="F156" i="359"/>
  <c r="E156" i="359"/>
  <c r="D156" i="359"/>
  <c r="C156" i="359"/>
  <c r="BO155" i="359"/>
  <c r="BN155" i="359"/>
  <c r="AX155" i="359"/>
  <c r="AW155" i="359"/>
  <c r="AG155" i="359"/>
  <c r="AF155" i="359"/>
  <c r="N155" i="359"/>
  <c r="M155" i="359"/>
  <c r="L155" i="359"/>
  <c r="K155" i="359"/>
  <c r="J155" i="359"/>
  <c r="I155" i="359"/>
  <c r="H155" i="359"/>
  <c r="G155" i="359"/>
  <c r="F155" i="359"/>
  <c r="E155" i="359"/>
  <c r="D155" i="359"/>
  <c r="C155" i="359"/>
  <c r="BO154" i="359"/>
  <c r="BN154" i="359"/>
  <c r="AX154" i="359"/>
  <c r="AW154" i="359"/>
  <c r="AG154" i="359"/>
  <c r="AF154" i="359"/>
  <c r="N154" i="359"/>
  <c r="M154" i="359"/>
  <c r="L154" i="359"/>
  <c r="K154" i="359"/>
  <c r="J154" i="359"/>
  <c r="I154" i="359"/>
  <c r="H154" i="359"/>
  <c r="G154" i="359"/>
  <c r="F154" i="359"/>
  <c r="E154" i="359"/>
  <c r="D154" i="359"/>
  <c r="C154" i="359"/>
  <c r="BO153" i="359"/>
  <c r="BN153" i="359"/>
  <c r="AX153" i="359"/>
  <c r="AW153" i="359"/>
  <c r="AG153" i="359"/>
  <c r="AF153" i="359"/>
  <c r="N153" i="359"/>
  <c r="M153" i="359"/>
  <c r="L153" i="359"/>
  <c r="K153" i="359"/>
  <c r="J153" i="359"/>
  <c r="I153" i="359"/>
  <c r="H153" i="359"/>
  <c r="G153" i="359"/>
  <c r="F153" i="359"/>
  <c r="E153" i="359"/>
  <c r="D153" i="359"/>
  <c r="C153" i="359"/>
  <c r="BO152" i="359"/>
  <c r="BN152" i="359"/>
  <c r="AX152" i="359"/>
  <c r="AW152" i="359"/>
  <c r="AG152" i="359"/>
  <c r="AF152" i="359"/>
  <c r="N152" i="359"/>
  <c r="M152" i="359"/>
  <c r="L152" i="359"/>
  <c r="K152" i="359"/>
  <c r="J152" i="359"/>
  <c r="I152" i="359"/>
  <c r="H152" i="359"/>
  <c r="G152" i="359"/>
  <c r="F152" i="359"/>
  <c r="E152" i="359"/>
  <c r="D152" i="359"/>
  <c r="D46" i="359" s="1"/>
  <c r="C152" i="359"/>
  <c r="BO151" i="359"/>
  <c r="BN151" i="359"/>
  <c r="AX151" i="359"/>
  <c r="AW151" i="359"/>
  <c r="AG151" i="359"/>
  <c r="AF151" i="359"/>
  <c r="N151" i="359"/>
  <c r="M151" i="359"/>
  <c r="L151" i="359"/>
  <c r="K151" i="359"/>
  <c r="J151" i="359"/>
  <c r="I151" i="359"/>
  <c r="H151" i="359"/>
  <c r="G151" i="359"/>
  <c r="F151" i="359"/>
  <c r="E151" i="359"/>
  <c r="D151" i="359"/>
  <c r="C151" i="359"/>
  <c r="BO150" i="359"/>
  <c r="BN150" i="359"/>
  <c r="AX150" i="359"/>
  <c r="AW150" i="359"/>
  <c r="AG150" i="359"/>
  <c r="AF150" i="359"/>
  <c r="N150" i="359"/>
  <c r="M150" i="359"/>
  <c r="L150" i="359"/>
  <c r="K150" i="359"/>
  <c r="J150" i="359"/>
  <c r="I150" i="359"/>
  <c r="H150" i="359"/>
  <c r="G150" i="359"/>
  <c r="F150" i="359"/>
  <c r="E150" i="359"/>
  <c r="D150" i="359"/>
  <c r="C150" i="359"/>
  <c r="BO149" i="359"/>
  <c r="BN149" i="359"/>
  <c r="AX149" i="359"/>
  <c r="AW149" i="359"/>
  <c r="AG149" i="359"/>
  <c r="AF149" i="359"/>
  <c r="N149" i="359"/>
  <c r="M149" i="359"/>
  <c r="L149" i="359"/>
  <c r="K149" i="359"/>
  <c r="J149" i="359"/>
  <c r="I149" i="359"/>
  <c r="H149" i="359"/>
  <c r="G149" i="359"/>
  <c r="F149" i="359"/>
  <c r="E149" i="359"/>
  <c r="D149" i="359"/>
  <c r="C149" i="359"/>
  <c r="BO148" i="359"/>
  <c r="BN148" i="359"/>
  <c r="AX148" i="359"/>
  <c r="AW148" i="359"/>
  <c r="AG148" i="359"/>
  <c r="AF148" i="359"/>
  <c r="N148" i="359"/>
  <c r="M148" i="359"/>
  <c r="L148" i="359"/>
  <c r="K148" i="359"/>
  <c r="J148" i="359"/>
  <c r="I148" i="359"/>
  <c r="H148" i="359"/>
  <c r="G148" i="359"/>
  <c r="F148" i="359"/>
  <c r="E148" i="359"/>
  <c r="D148" i="359"/>
  <c r="C148" i="359"/>
  <c r="BO147" i="359"/>
  <c r="BN147" i="359"/>
  <c r="AX147" i="359"/>
  <c r="AW147" i="359"/>
  <c r="AG147" i="359"/>
  <c r="AF147" i="359"/>
  <c r="N147" i="359"/>
  <c r="M147" i="359"/>
  <c r="L147" i="359"/>
  <c r="K147" i="359"/>
  <c r="J147" i="359"/>
  <c r="I147" i="359"/>
  <c r="H147" i="359"/>
  <c r="G147" i="359"/>
  <c r="F147" i="359"/>
  <c r="E147" i="359"/>
  <c r="D147" i="359"/>
  <c r="C147" i="359"/>
  <c r="BO146" i="359"/>
  <c r="BN146" i="359"/>
  <c r="AX146" i="359"/>
  <c r="AW146" i="359"/>
  <c r="AG146" i="359"/>
  <c r="AF146" i="359"/>
  <c r="N146" i="359"/>
  <c r="M146" i="359"/>
  <c r="L146" i="359"/>
  <c r="K146" i="359"/>
  <c r="J146" i="359"/>
  <c r="I146" i="359"/>
  <c r="H146" i="359"/>
  <c r="G146" i="359"/>
  <c r="F146" i="359"/>
  <c r="E146" i="359"/>
  <c r="D146" i="359"/>
  <c r="C146" i="359"/>
  <c r="BO145" i="359"/>
  <c r="BN145" i="359"/>
  <c r="AX145" i="359"/>
  <c r="AW145" i="359"/>
  <c r="AG145" i="359"/>
  <c r="AF145" i="359"/>
  <c r="N145" i="359"/>
  <c r="M145" i="359"/>
  <c r="L145" i="359"/>
  <c r="K145" i="359"/>
  <c r="J145" i="359"/>
  <c r="I145" i="359"/>
  <c r="H145" i="359"/>
  <c r="G145" i="359"/>
  <c r="F145" i="359"/>
  <c r="E145" i="359"/>
  <c r="D145" i="359"/>
  <c r="C145" i="359"/>
  <c r="BO144" i="359"/>
  <c r="BN144" i="359"/>
  <c r="AX144" i="359"/>
  <c r="AW144" i="359"/>
  <c r="AG144" i="359"/>
  <c r="AF144" i="359"/>
  <c r="N144" i="359"/>
  <c r="M144" i="359"/>
  <c r="L144" i="359"/>
  <c r="K144" i="359"/>
  <c r="J144" i="359"/>
  <c r="I144" i="359"/>
  <c r="H144" i="359"/>
  <c r="G144" i="359"/>
  <c r="F144" i="359"/>
  <c r="E144" i="359"/>
  <c r="D144" i="359"/>
  <c r="C144" i="359"/>
  <c r="BO143" i="359"/>
  <c r="BN143" i="359"/>
  <c r="AX143" i="359"/>
  <c r="AW143" i="359"/>
  <c r="AG143" i="359"/>
  <c r="AF143" i="359"/>
  <c r="N143" i="359"/>
  <c r="M143" i="359"/>
  <c r="L143" i="359"/>
  <c r="K143" i="359"/>
  <c r="J143" i="359"/>
  <c r="I143" i="359"/>
  <c r="H143" i="359"/>
  <c r="G143" i="359"/>
  <c r="F143" i="359"/>
  <c r="E143" i="359"/>
  <c r="D143" i="359"/>
  <c r="C143" i="359"/>
  <c r="BO142" i="359"/>
  <c r="BN142" i="359"/>
  <c r="AX142" i="359"/>
  <c r="AW142" i="359"/>
  <c r="AG142" i="359"/>
  <c r="AF142" i="359"/>
  <c r="N142" i="359"/>
  <c r="M142" i="359"/>
  <c r="L142" i="359"/>
  <c r="K142" i="359"/>
  <c r="J142" i="359"/>
  <c r="I142" i="359"/>
  <c r="H142" i="359"/>
  <c r="G142" i="359"/>
  <c r="F142" i="359"/>
  <c r="E142" i="359"/>
  <c r="D142" i="359"/>
  <c r="C142" i="359"/>
  <c r="BO141" i="359"/>
  <c r="BN141" i="359"/>
  <c r="AX141" i="359"/>
  <c r="AW141" i="359"/>
  <c r="AG141" i="359"/>
  <c r="AF141" i="359"/>
  <c r="N141" i="359"/>
  <c r="M141" i="359"/>
  <c r="L141" i="359"/>
  <c r="K141" i="359"/>
  <c r="J141" i="359"/>
  <c r="I141" i="359"/>
  <c r="H141" i="359"/>
  <c r="G141" i="359"/>
  <c r="F141" i="359"/>
  <c r="E141" i="359"/>
  <c r="D141" i="359"/>
  <c r="C141" i="359"/>
  <c r="BO140" i="359"/>
  <c r="BN140" i="359"/>
  <c r="AX140" i="359"/>
  <c r="AW140" i="359"/>
  <c r="AG140" i="359"/>
  <c r="AF140" i="359"/>
  <c r="N140" i="359"/>
  <c r="M140" i="359"/>
  <c r="L140" i="359"/>
  <c r="K140" i="359"/>
  <c r="J140" i="359"/>
  <c r="I140" i="359"/>
  <c r="H140" i="359"/>
  <c r="G140" i="359"/>
  <c r="F140" i="359"/>
  <c r="E140" i="359"/>
  <c r="D140" i="359"/>
  <c r="C140" i="359"/>
  <c r="BO139" i="359"/>
  <c r="BN139" i="359"/>
  <c r="AX139" i="359"/>
  <c r="AW139" i="359"/>
  <c r="AG139" i="359"/>
  <c r="AF139" i="359"/>
  <c r="N139" i="359"/>
  <c r="M139" i="359"/>
  <c r="L139" i="359"/>
  <c r="K139" i="359"/>
  <c r="J139" i="359"/>
  <c r="I139" i="359"/>
  <c r="H139" i="359"/>
  <c r="G139" i="359"/>
  <c r="F139" i="359"/>
  <c r="E139" i="359"/>
  <c r="D139" i="359"/>
  <c r="C139" i="359"/>
  <c r="BO138" i="359"/>
  <c r="BN138" i="359"/>
  <c r="AX138" i="359"/>
  <c r="AW138" i="359"/>
  <c r="AG138" i="359"/>
  <c r="AF138" i="359"/>
  <c r="N138" i="359"/>
  <c r="M138" i="359"/>
  <c r="L138" i="359"/>
  <c r="K138" i="359"/>
  <c r="J138" i="359"/>
  <c r="I138" i="359"/>
  <c r="H138" i="359"/>
  <c r="G138" i="359"/>
  <c r="F138" i="359"/>
  <c r="E138" i="359"/>
  <c r="D138" i="359"/>
  <c r="C138" i="359"/>
  <c r="BO137" i="359"/>
  <c r="BN137" i="359"/>
  <c r="AX137" i="359"/>
  <c r="AW137" i="359"/>
  <c r="AG137" i="359"/>
  <c r="AF137" i="359"/>
  <c r="N137" i="359"/>
  <c r="M137" i="359"/>
  <c r="L137" i="359"/>
  <c r="K137" i="359"/>
  <c r="J137" i="359"/>
  <c r="I137" i="359"/>
  <c r="H137" i="359"/>
  <c r="G137" i="359"/>
  <c r="F137" i="359"/>
  <c r="E137" i="359"/>
  <c r="D137" i="359"/>
  <c r="C137" i="359"/>
  <c r="BO136" i="359"/>
  <c r="BN136" i="359"/>
  <c r="AX136" i="359"/>
  <c r="AW136" i="359"/>
  <c r="AG136" i="359"/>
  <c r="AF136" i="359"/>
  <c r="N136" i="359"/>
  <c r="M136" i="359"/>
  <c r="L136" i="359"/>
  <c r="K136" i="359"/>
  <c r="J136" i="359"/>
  <c r="I136" i="359"/>
  <c r="H136" i="359"/>
  <c r="G136" i="359"/>
  <c r="F136" i="359"/>
  <c r="E136" i="359"/>
  <c r="D136" i="359"/>
  <c r="C136" i="359"/>
  <c r="BO135" i="359"/>
  <c r="BN135" i="359"/>
  <c r="AX135" i="359"/>
  <c r="AW135" i="359"/>
  <c r="AG135" i="359"/>
  <c r="AF135" i="359"/>
  <c r="N135" i="359"/>
  <c r="M135" i="359"/>
  <c r="L135" i="359"/>
  <c r="K135" i="359"/>
  <c r="J135" i="359"/>
  <c r="I135" i="359"/>
  <c r="H135" i="359"/>
  <c r="G135" i="359"/>
  <c r="F135" i="359"/>
  <c r="E135" i="359"/>
  <c r="D135" i="359"/>
  <c r="C135" i="359"/>
  <c r="BO134" i="359"/>
  <c r="BN134" i="359"/>
  <c r="AX134" i="359"/>
  <c r="AW134" i="359"/>
  <c r="AG134" i="359"/>
  <c r="AF134" i="359"/>
  <c r="N134" i="359"/>
  <c r="M134" i="359"/>
  <c r="L134" i="359"/>
  <c r="K134" i="359"/>
  <c r="J134" i="359"/>
  <c r="I134" i="359"/>
  <c r="H134" i="359"/>
  <c r="G134" i="359"/>
  <c r="F134" i="359"/>
  <c r="E134" i="359"/>
  <c r="D134" i="359"/>
  <c r="C134" i="359"/>
  <c r="BO133" i="359"/>
  <c r="BN133" i="359"/>
  <c r="AX133" i="359"/>
  <c r="AW133" i="359"/>
  <c r="AG133" i="359"/>
  <c r="AF133" i="359"/>
  <c r="N133" i="359"/>
  <c r="M133" i="359"/>
  <c r="L133" i="359"/>
  <c r="K133" i="359"/>
  <c r="J133" i="359"/>
  <c r="I133" i="359"/>
  <c r="H133" i="359"/>
  <c r="G133" i="359"/>
  <c r="F133" i="359"/>
  <c r="E133" i="359"/>
  <c r="D133" i="359"/>
  <c r="C133" i="359"/>
  <c r="BO132" i="359"/>
  <c r="BN132" i="359"/>
  <c r="AX132" i="359"/>
  <c r="AW132" i="359"/>
  <c r="AG132" i="359"/>
  <c r="AF132" i="359"/>
  <c r="N132" i="359"/>
  <c r="M132" i="359"/>
  <c r="L132" i="359"/>
  <c r="K132" i="359"/>
  <c r="J132" i="359"/>
  <c r="I132" i="359"/>
  <c r="H132" i="359"/>
  <c r="G132" i="359"/>
  <c r="F132" i="359"/>
  <c r="E132" i="359"/>
  <c r="D132" i="359"/>
  <c r="C132" i="359"/>
  <c r="BO131" i="359"/>
  <c r="BN131" i="359"/>
  <c r="AX131" i="359"/>
  <c r="AW131" i="359"/>
  <c r="AG131" i="359"/>
  <c r="AF131" i="359"/>
  <c r="N131" i="359"/>
  <c r="M131" i="359"/>
  <c r="L131" i="359"/>
  <c r="K131" i="359"/>
  <c r="J131" i="359"/>
  <c r="I131" i="359"/>
  <c r="H131" i="359"/>
  <c r="G131" i="359"/>
  <c r="F131" i="359"/>
  <c r="E131" i="359"/>
  <c r="D131" i="359"/>
  <c r="C131" i="359"/>
  <c r="BO130" i="359"/>
  <c r="BN130" i="359"/>
  <c r="AX130" i="359"/>
  <c r="AW130" i="359"/>
  <c r="AG130" i="359"/>
  <c r="AF130" i="359"/>
  <c r="N130" i="359"/>
  <c r="M130" i="359"/>
  <c r="L130" i="359"/>
  <c r="K130" i="359"/>
  <c r="J130" i="359"/>
  <c r="I130" i="359"/>
  <c r="H130" i="359"/>
  <c r="G130" i="359"/>
  <c r="F130" i="359"/>
  <c r="E130" i="359"/>
  <c r="D130" i="359"/>
  <c r="C130" i="359"/>
  <c r="BO129" i="359"/>
  <c r="BN129" i="359"/>
  <c r="AX129" i="359"/>
  <c r="AW129" i="359"/>
  <c r="AG129" i="359"/>
  <c r="AF129" i="359"/>
  <c r="N129" i="359"/>
  <c r="M129" i="359"/>
  <c r="L129" i="359"/>
  <c r="K129" i="359"/>
  <c r="J129" i="359"/>
  <c r="I129" i="359"/>
  <c r="H129" i="359"/>
  <c r="G129" i="359"/>
  <c r="F129" i="359"/>
  <c r="E129" i="359"/>
  <c r="D129" i="359"/>
  <c r="C129" i="359"/>
  <c r="BO128" i="359"/>
  <c r="BN128" i="359"/>
  <c r="AX128" i="359"/>
  <c r="AW128" i="359"/>
  <c r="AG128" i="359"/>
  <c r="AF128" i="359"/>
  <c r="N128" i="359"/>
  <c r="M128" i="359"/>
  <c r="L128" i="359"/>
  <c r="K128" i="359"/>
  <c r="J128" i="359"/>
  <c r="I128" i="359"/>
  <c r="H128" i="359"/>
  <c r="G128" i="359"/>
  <c r="F128" i="359"/>
  <c r="E128" i="359"/>
  <c r="D128" i="359"/>
  <c r="C128" i="359"/>
  <c r="BO127" i="359"/>
  <c r="BN127" i="359"/>
  <c r="AX127" i="359"/>
  <c r="AW127" i="359"/>
  <c r="AG127" i="359"/>
  <c r="AF127" i="359"/>
  <c r="N127" i="359"/>
  <c r="M127" i="359"/>
  <c r="L127" i="359"/>
  <c r="K127" i="359"/>
  <c r="J127" i="359"/>
  <c r="I127" i="359"/>
  <c r="H127" i="359"/>
  <c r="G127" i="359"/>
  <c r="F127" i="359"/>
  <c r="E127" i="359"/>
  <c r="D127" i="359"/>
  <c r="C127" i="359"/>
  <c r="BO126" i="359"/>
  <c r="BN126" i="359"/>
  <c r="AX126" i="359"/>
  <c r="AW126" i="359"/>
  <c r="AG126" i="359"/>
  <c r="AF126" i="359"/>
  <c r="N126" i="359"/>
  <c r="M126" i="359"/>
  <c r="L126" i="359"/>
  <c r="K126" i="359"/>
  <c r="J126" i="359"/>
  <c r="I126" i="359"/>
  <c r="H126" i="359"/>
  <c r="G126" i="359"/>
  <c r="F126" i="359"/>
  <c r="E126" i="359"/>
  <c r="D126" i="359"/>
  <c r="C126" i="359"/>
  <c r="BO125" i="359"/>
  <c r="BN125" i="359"/>
  <c r="AX125" i="359"/>
  <c r="AW125" i="359"/>
  <c r="AG125" i="359"/>
  <c r="AF125" i="359"/>
  <c r="N125" i="359"/>
  <c r="M125" i="359"/>
  <c r="L125" i="359"/>
  <c r="K125" i="359"/>
  <c r="J125" i="359"/>
  <c r="I125" i="359"/>
  <c r="H125" i="359"/>
  <c r="G125" i="359"/>
  <c r="F125" i="359"/>
  <c r="E125" i="359"/>
  <c r="D125" i="359"/>
  <c r="C125" i="359"/>
  <c r="BO124" i="359"/>
  <c r="BN124" i="359"/>
  <c r="AX124" i="359"/>
  <c r="AW124" i="359"/>
  <c r="AG124" i="359"/>
  <c r="AF124" i="359"/>
  <c r="N124" i="359"/>
  <c r="M124" i="359"/>
  <c r="L124" i="359"/>
  <c r="K124" i="359"/>
  <c r="J124" i="359"/>
  <c r="I124" i="359"/>
  <c r="H124" i="359"/>
  <c r="G124" i="359"/>
  <c r="F124" i="359"/>
  <c r="E124" i="359"/>
  <c r="D124" i="359"/>
  <c r="C124" i="359"/>
  <c r="BO123" i="359"/>
  <c r="BN123" i="359"/>
  <c r="AX123" i="359"/>
  <c r="AW123" i="359"/>
  <c r="AG123" i="359"/>
  <c r="AF123" i="359"/>
  <c r="N123" i="359"/>
  <c r="M123" i="359"/>
  <c r="L123" i="359"/>
  <c r="K123" i="359"/>
  <c r="J123" i="359"/>
  <c r="I123" i="359"/>
  <c r="H123" i="359"/>
  <c r="G123" i="359"/>
  <c r="F123" i="359"/>
  <c r="E123" i="359"/>
  <c r="D123" i="359"/>
  <c r="C123" i="359"/>
  <c r="BO122" i="359"/>
  <c r="BN122" i="359"/>
  <c r="AX122" i="359"/>
  <c r="AW122" i="359"/>
  <c r="AG122" i="359"/>
  <c r="AF122" i="359"/>
  <c r="N122" i="359"/>
  <c r="M122" i="359"/>
  <c r="L122" i="359"/>
  <c r="K122" i="359"/>
  <c r="J122" i="359"/>
  <c r="I122" i="359"/>
  <c r="H122" i="359"/>
  <c r="G122" i="359"/>
  <c r="F122" i="359"/>
  <c r="E122" i="359"/>
  <c r="D122" i="359"/>
  <c r="C122" i="359"/>
  <c r="BO121" i="359"/>
  <c r="BN121" i="359"/>
  <c r="AX121" i="359"/>
  <c r="AW121" i="359"/>
  <c r="AG121" i="359"/>
  <c r="AF121" i="359"/>
  <c r="N121" i="359"/>
  <c r="M121" i="359"/>
  <c r="L121" i="359"/>
  <c r="K121" i="359"/>
  <c r="J121" i="359"/>
  <c r="I121" i="359"/>
  <c r="H121" i="359"/>
  <c r="G121" i="359"/>
  <c r="F121" i="359"/>
  <c r="E121" i="359"/>
  <c r="D121" i="359"/>
  <c r="C121" i="359"/>
  <c r="BO120" i="359"/>
  <c r="BN120" i="359"/>
  <c r="AX120" i="359"/>
  <c r="AW120" i="359"/>
  <c r="AG120" i="359"/>
  <c r="AF120" i="359"/>
  <c r="N120" i="359"/>
  <c r="M120" i="359"/>
  <c r="L120" i="359"/>
  <c r="K120" i="359"/>
  <c r="J120" i="359"/>
  <c r="I120" i="359"/>
  <c r="H120" i="359"/>
  <c r="G120" i="359"/>
  <c r="F120" i="359"/>
  <c r="E120" i="359"/>
  <c r="D120" i="359"/>
  <c r="C120" i="359"/>
  <c r="BO119" i="359"/>
  <c r="BN119" i="359"/>
  <c r="AX119" i="359"/>
  <c r="AW119" i="359"/>
  <c r="AG119" i="359"/>
  <c r="AF119" i="359"/>
  <c r="N119" i="359"/>
  <c r="M119" i="359"/>
  <c r="L119" i="359"/>
  <c r="K119" i="359"/>
  <c r="J119" i="359"/>
  <c r="I119" i="359"/>
  <c r="H119" i="359"/>
  <c r="G119" i="359"/>
  <c r="F119" i="359"/>
  <c r="E119" i="359"/>
  <c r="D119" i="359"/>
  <c r="C119" i="359"/>
  <c r="BO118" i="359"/>
  <c r="BN118" i="359"/>
  <c r="AX118" i="359"/>
  <c r="AW118" i="359"/>
  <c r="AG118" i="359"/>
  <c r="AF118" i="359"/>
  <c r="N118" i="359"/>
  <c r="M118" i="359"/>
  <c r="L118" i="359"/>
  <c r="K118" i="359"/>
  <c r="J118" i="359"/>
  <c r="I118" i="359"/>
  <c r="H118" i="359"/>
  <c r="G118" i="359"/>
  <c r="F118" i="359"/>
  <c r="E118" i="359"/>
  <c r="D118" i="359"/>
  <c r="C118" i="359"/>
  <c r="BO117" i="359"/>
  <c r="BN117" i="359"/>
  <c r="AX117" i="359"/>
  <c r="AW117" i="359"/>
  <c r="AG117" i="359"/>
  <c r="AF117" i="359"/>
  <c r="N117" i="359"/>
  <c r="M117" i="359"/>
  <c r="L117" i="359"/>
  <c r="K117" i="359"/>
  <c r="J117" i="359"/>
  <c r="I117" i="359"/>
  <c r="H117" i="359"/>
  <c r="G117" i="359"/>
  <c r="F117" i="359"/>
  <c r="E117" i="359"/>
  <c r="D117" i="359"/>
  <c r="C117" i="359"/>
  <c r="BO116" i="359"/>
  <c r="BN116" i="359"/>
  <c r="AX116" i="359"/>
  <c r="AW116" i="359"/>
  <c r="AG116" i="359"/>
  <c r="AF116" i="359"/>
  <c r="N116" i="359"/>
  <c r="M116" i="359"/>
  <c r="L116" i="359"/>
  <c r="K116" i="359"/>
  <c r="J116" i="359"/>
  <c r="I116" i="359"/>
  <c r="H116" i="359"/>
  <c r="G116" i="359"/>
  <c r="F116" i="359"/>
  <c r="E116" i="359"/>
  <c r="D116" i="359"/>
  <c r="C116" i="359"/>
  <c r="BO115" i="359"/>
  <c r="BN115" i="359"/>
  <c r="AX115" i="359"/>
  <c r="AW115" i="359"/>
  <c r="AG115" i="359"/>
  <c r="AF115" i="359"/>
  <c r="N115" i="359"/>
  <c r="M115" i="359"/>
  <c r="L115" i="359"/>
  <c r="K115" i="359"/>
  <c r="J115" i="359"/>
  <c r="I115" i="359"/>
  <c r="H115" i="359"/>
  <c r="G115" i="359"/>
  <c r="F115" i="359"/>
  <c r="E115" i="359"/>
  <c r="D115" i="359"/>
  <c r="C115" i="359"/>
  <c r="BO114" i="359"/>
  <c r="BN114" i="359"/>
  <c r="AX114" i="359"/>
  <c r="AW114" i="359"/>
  <c r="AG114" i="359"/>
  <c r="AF114" i="359"/>
  <c r="N114" i="359"/>
  <c r="M114" i="359"/>
  <c r="L114" i="359"/>
  <c r="K114" i="359"/>
  <c r="J114" i="359"/>
  <c r="I114" i="359"/>
  <c r="H114" i="359"/>
  <c r="G114" i="359"/>
  <c r="F114" i="359"/>
  <c r="E114" i="359"/>
  <c r="D114" i="359"/>
  <c r="C114" i="359"/>
  <c r="BO113" i="359"/>
  <c r="BN113" i="359"/>
  <c r="AX113" i="359"/>
  <c r="AW113" i="359"/>
  <c r="AG113" i="359"/>
  <c r="AF113" i="359"/>
  <c r="N113" i="359"/>
  <c r="M113" i="359"/>
  <c r="L113" i="359"/>
  <c r="K113" i="359"/>
  <c r="J113" i="359"/>
  <c r="I113" i="359"/>
  <c r="H113" i="359"/>
  <c r="G113" i="359"/>
  <c r="F113" i="359"/>
  <c r="E113" i="359"/>
  <c r="D113" i="359"/>
  <c r="C113" i="359"/>
  <c r="BO112" i="359"/>
  <c r="BN112" i="359"/>
  <c r="AX112" i="359"/>
  <c r="AW112" i="359"/>
  <c r="AG112" i="359"/>
  <c r="AF112" i="359"/>
  <c r="N112" i="359"/>
  <c r="M112" i="359"/>
  <c r="L112" i="359"/>
  <c r="K112" i="359"/>
  <c r="J112" i="359"/>
  <c r="I112" i="359"/>
  <c r="H112" i="359"/>
  <c r="G112" i="359"/>
  <c r="F112" i="359"/>
  <c r="E112" i="359"/>
  <c r="D112" i="359"/>
  <c r="C112" i="359"/>
  <c r="BO111" i="359"/>
  <c r="BN111" i="359"/>
  <c r="AX111" i="359"/>
  <c r="AW111" i="359"/>
  <c r="AG111" i="359"/>
  <c r="AF111" i="359"/>
  <c r="N111" i="359"/>
  <c r="M111" i="359"/>
  <c r="L111" i="359"/>
  <c r="K111" i="359"/>
  <c r="J111" i="359"/>
  <c r="I111" i="359"/>
  <c r="H111" i="359"/>
  <c r="G111" i="359"/>
  <c r="F111" i="359"/>
  <c r="E111" i="359"/>
  <c r="D111" i="359"/>
  <c r="C111" i="359"/>
  <c r="BO107" i="359"/>
  <c r="AX107" i="359"/>
  <c r="AG107" i="359"/>
  <c r="P107" i="359"/>
  <c r="BM105" i="359"/>
  <c r="BL105" i="359"/>
  <c r="BK105" i="359"/>
  <c r="BJ105" i="359"/>
  <c r="BI105" i="359"/>
  <c r="BH105" i="359"/>
  <c r="BG105" i="359"/>
  <c r="BF105" i="359"/>
  <c r="BE105" i="359"/>
  <c r="BD105" i="359"/>
  <c r="BC105" i="359"/>
  <c r="BB105" i="359"/>
  <c r="AV105" i="359"/>
  <c r="AU105" i="359"/>
  <c r="AT105" i="359"/>
  <c r="AS105" i="359"/>
  <c r="AR105" i="359"/>
  <c r="AQ105" i="359"/>
  <c r="AP105" i="359"/>
  <c r="AO105" i="359"/>
  <c r="AN105" i="359"/>
  <c r="AM105" i="359"/>
  <c r="AL105" i="359"/>
  <c r="AK105" i="359"/>
  <c r="AE105" i="359"/>
  <c r="AD105" i="359"/>
  <c r="AC105" i="359"/>
  <c r="AB105" i="359"/>
  <c r="AA105" i="359"/>
  <c r="Z105" i="359"/>
  <c r="Y105" i="359"/>
  <c r="X105" i="359"/>
  <c r="V105" i="359"/>
  <c r="U105" i="359"/>
  <c r="T105" i="359"/>
  <c r="BO104" i="359"/>
  <c r="BN104" i="359"/>
  <c r="AX104" i="359"/>
  <c r="AW104" i="359"/>
  <c r="AG104" i="359"/>
  <c r="AF104" i="359"/>
  <c r="N104" i="359"/>
  <c r="M104" i="359"/>
  <c r="M51" i="359" s="1"/>
  <c r="L104" i="359"/>
  <c r="L51" i="359" s="1"/>
  <c r="K104" i="359"/>
  <c r="K51" i="359" s="1"/>
  <c r="J104" i="359"/>
  <c r="I104" i="359"/>
  <c r="H104" i="359"/>
  <c r="H51" i="359" s="1"/>
  <c r="G104" i="359"/>
  <c r="F104" i="359"/>
  <c r="E104" i="359"/>
  <c r="D104" i="359"/>
  <c r="D51" i="359" s="1"/>
  <c r="C104" i="359"/>
  <c r="C51" i="359" s="1"/>
  <c r="BO103" i="359"/>
  <c r="BN103" i="359"/>
  <c r="AX103" i="359"/>
  <c r="AW103" i="359"/>
  <c r="AG103" i="359"/>
  <c r="AF103" i="359"/>
  <c r="N103" i="359"/>
  <c r="N50" i="359" s="1"/>
  <c r="M103" i="359"/>
  <c r="M50" i="359" s="1"/>
  <c r="L103" i="359"/>
  <c r="K103" i="359"/>
  <c r="J103" i="359"/>
  <c r="J50" i="359" s="1"/>
  <c r="I103" i="359"/>
  <c r="H103" i="359"/>
  <c r="G103" i="359"/>
  <c r="F103" i="359"/>
  <c r="E103" i="359"/>
  <c r="E50" i="359" s="1"/>
  <c r="D103" i="359"/>
  <c r="C103" i="359"/>
  <c r="BO102" i="359"/>
  <c r="BN102" i="359"/>
  <c r="AX102" i="359"/>
  <c r="AW102" i="359"/>
  <c r="AG102" i="359"/>
  <c r="AF102" i="359"/>
  <c r="N102" i="359"/>
  <c r="M102" i="359"/>
  <c r="L102" i="359"/>
  <c r="K102" i="359"/>
  <c r="K49" i="359" s="1"/>
  <c r="J102" i="359"/>
  <c r="I102" i="359"/>
  <c r="H102" i="359"/>
  <c r="G102" i="359"/>
  <c r="G49" i="359" s="1"/>
  <c r="F102" i="359"/>
  <c r="E102" i="359"/>
  <c r="D102" i="359"/>
  <c r="D49" i="359" s="1"/>
  <c r="C102" i="359"/>
  <c r="C49" i="359" s="1"/>
  <c r="BO101" i="359"/>
  <c r="BN101" i="359"/>
  <c r="AX101" i="359"/>
  <c r="AW101" i="359"/>
  <c r="AG101" i="359"/>
  <c r="AF101" i="359"/>
  <c r="N101" i="359"/>
  <c r="N48" i="359" s="1"/>
  <c r="M101" i="359"/>
  <c r="M48" i="359" s="1"/>
  <c r="L101" i="359"/>
  <c r="K101" i="359"/>
  <c r="J101" i="359"/>
  <c r="I101" i="359"/>
  <c r="I48" i="359" s="1"/>
  <c r="H101" i="359"/>
  <c r="G101" i="359"/>
  <c r="F101" i="359"/>
  <c r="E101" i="359"/>
  <c r="E48" i="359" s="1"/>
  <c r="D101" i="359"/>
  <c r="C101" i="359"/>
  <c r="BO100" i="359"/>
  <c r="BN100" i="359"/>
  <c r="AX100" i="359"/>
  <c r="AW100" i="359"/>
  <c r="AG100" i="359"/>
  <c r="AF100" i="359"/>
  <c r="N100" i="359"/>
  <c r="M100" i="359"/>
  <c r="L100" i="359"/>
  <c r="K100" i="359"/>
  <c r="J100" i="359"/>
  <c r="I100" i="359"/>
  <c r="H100" i="359"/>
  <c r="G100" i="359"/>
  <c r="G47" i="359" s="1"/>
  <c r="F100" i="359"/>
  <c r="E100" i="359"/>
  <c r="D100" i="359"/>
  <c r="C100" i="359"/>
  <c r="BO99" i="359"/>
  <c r="BN99" i="359"/>
  <c r="AX99" i="359"/>
  <c r="AW99" i="359"/>
  <c r="AG99" i="359"/>
  <c r="AF99" i="359"/>
  <c r="N99" i="359"/>
  <c r="M99" i="359"/>
  <c r="L99" i="359"/>
  <c r="K99" i="359"/>
  <c r="J99" i="359"/>
  <c r="J46" i="359" s="1"/>
  <c r="I99" i="359"/>
  <c r="H99" i="359"/>
  <c r="G99" i="359"/>
  <c r="F99" i="359"/>
  <c r="E99" i="359"/>
  <c r="D99" i="359"/>
  <c r="C99" i="359"/>
  <c r="BO98" i="359"/>
  <c r="BN98" i="359"/>
  <c r="AX98" i="359"/>
  <c r="AW98" i="359"/>
  <c r="AG98" i="359"/>
  <c r="AF98" i="359"/>
  <c r="N98" i="359"/>
  <c r="M98" i="359"/>
  <c r="L98" i="359"/>
  <c r="K98" i="359"/>
  <c r="J98" i="359"/>
  <c r="I98" i="359"/>
  <c r="H98" i="359"/>
  <c r="G98" i="359"/>
  <c r="G45" i="359" s="1"/>
  <c r="F98" i="359"/>
  <c r="E98" i="359"/>
  <c r="D98" i="359"/>
  <c r="C98" i="359"/>
  <c r="BO97" i="359"/>
  <c r="BN97" i="359"/>
  <c r="AX97" i="359"/>
  <c r="AW97" i="359"/>
  <c r="AG97" i="359"/>
  <c r="AF97" i="359"/>
  <c r="N97" i="359"/>
  <c r="M97" i="359"/>
  <c r="M44" i="359" s="1"/>
  <c r="L97" i="359"/>
  <c r="K97" i="359"/>
  <c r="J97" i="359"/>
  <c r="I97" i="359"/>
  <c r="H97" i="359"/>
  <c r="G97" i="359"/>
  <c r="F97" i="359"/>
  <c r="E97" i="359"/>
  <c r="D97" i="359"/>
  <c r="C97" i="359"/>
  <c r="C44" i="359" s="1"/>
  <c r="BO96" i="359"/>
  <c r="BN96" i="359"/>
  <c r="AX96" i="359"/>
  <c r="AW96" i="359"/>
  <c r="AG96" i="359"/>
  <c r="AF96" i="359"/>
  <c r="N96" i="359"/>
  <c r="M96" i="359"/>
  <c r="L96" i="359"/>
  <c r="K96" i="359"/>
  <c r="K43" i="359" s="1"/>
  <c r="J96" i="359"/>
  <c r="I96" i="359"/>
  <c r="H96" i="359"/>
  <c r="H43" i="359" s="1"/>
  <c r="G96" i="359"/>
  <c r="F96" i="359"/>
  <c r="E96" i="359"/>
  <c r="E43" i="359" s="1"/>
  <c r="D96" i="359"/>
  <c r="C96" i="359"/>
  <c r="C43" i="359" s="1"/>
  <c r="BO95" i="359"/>
  <c r="BN95" i="359"/>
  <c r="AX95" i="359"/>
  <c r="AW95" i="359"/>
  <c r="AG95" i="359"/>
  <c r="AF95" i="359"/>
  <c r="N95" i="359"/>
  <c r="M95" i="359"/>
  <c r="M42" i="359" s="1"/>
  <c r="L95" i="359"/>
  <c r="K95" i="359"/>
  <c r="J95" i="359"/>
  <c r="I95" i="359"/>
  <c r="H95" i="359"/>
  <c r="G95" i="359"/>
  <c r="G42" i="359" s="1"/>
  <c r="F95" i="359"/>
  <c r="E95" i="359"/>
  <c r="E42" i="359" s="1"/>
  <c r="D95" i="359"/>
  <c r="C95" i="359"/>
  <c r="BO94" i="359"/>
  <c r="BN94" i="359"/>
  <c r="AX94" i="359"/>
  <c r="AW94" i="359"/>
  <c r="AG94" i="359"/>
  <c r="AF94" i="359"/>
  <c r="N94" i="359"/>
  <c r="M94" i="359"/>
  <c r="L94" i="359"/>
  <c r="L41" i="359" s="1"/>
  <c r="K94" i="359"/>
  <c r="J94" i="359"/>
  <c r="I94" i="359"/>
  <c r="H94" i="359"/>
  <c r="G94" i="359"/>
  <c r="G41" i="359" s="1"/>
  <c r="F94" i="359"/>
  <c r="E94" i="359"/>
  <c r="D94" i="359"/>
  <c r="D41" i="359" s="1"/>
  <c r="C94" i="359"/>
  <c r="C41" i="359" s="1"/>
  <c r="BO93" i="359"/>
  <c r="BN93" i="359"/>
  <c r="AX93" i="359"/>
  <c r="AW93" i="359"/>
  <c r="AG93" i="359"/>
  <c r="AF93" i="359"/>
  <c r="N93" i="359"/>
  <c r="M93" i="359"/>
  <c r="L93" i="359"/>
  <c r="K93" i="359"/>
  <c r="J93" i="359"/>
  <c r="I93" i="359"/>
  <c r="I40" i="359" s="1"/>
  <c r="H93" i="359"/>
  <c r="G93" i="359"/>
  <c r="F93" i="359"/>
  <c r="F40" i="359" s="1"/>
  <c r="E93" i="359"/>
  <c r="D93" i="359"/>
  <c r="C93" i="359"/>
  <c r="C40" i="359" s="1"/>
  <c r="BO92" i="359"/>
  <c r="BN92" i="359"/>
  <c r="AX92" i="359"/>
  <c r="AW92" i="359"/>
  <c r="AG92" i="359"/>
  <c r="AF92" i="359"/>
  <c r="N92" i="359"/>
  <c r="M92" i="359"/>
  <c r="M39" i="359" s="1"/>
  <c r="L92" i="359"/>
  <c r="K92" i="359"/>
  <c r="K39" i="359" s="1"/>
  <c r="J92" i="359"/>
  <c r="I92" i="359"/>
  <c r="H92" i="359"/>
  <c r="G92" i="359"/>
  <c r="F92" i="359"/>
  <c r="E92" i="359"/>
  <c r="E39" i="359" s="1"/>
  <c r="D92" i="359"/>
  <c r="C92" i="359"/>
  <c r="C39" i="359" s="1"/>
  <c r="BO91" i="359"/>
  <c r="BN91" i="359"/>
  <c r="AX91" i="359"/>
  <c r="AW91" i="359"/>
  <c r="AG91" i="359"/>
  <c r="AF91" i="359"/>
  <c r="N91" i="359"/>
  <c r="M91" i="359"/>
  <c r="M38" i="359" s="1"/>
  <c r="L91" i="359"/>
  <c r="K91" i="359"/>
  <c r="J91" i="359"/>
  <c r="J38" i="359" s="1"/>
  <c r="I91" i="359"/>
  <c r="H91" i="359"/>
  <c r="G91" i="359"/>
  <c r="G38" i="359" s="1"/>
  <c r="F91" i="359"/>
  <c r="E91" i="359"/>
  <c r="E38" i="359" s="1"/>
  <c r="D91" i="359"/>
  <c r="C91" i="359"/>
  <c r="BO90" i="359"/>
  <c r="BN90" i="359"/>
  <c r="AX90" i="359"/>
  <c r="AW90" i="359"/>
  <c r="AG90" i="359"/>
  <c r="AF90" i="359"/>
  <c r="N90" i="359"/>
  <c r="M90" i="359"/>
  <c r="L90" i="359"/>
  <c r="L37" i="359" s="1"/>
  <c r="K90" i="359"/>
  <c r="K37" i="359" s="1"/>
  <c r="J90" i="359"/>
  <c r="I90" i="359"/>
  <c r="I37" i="359" s="1"/>
  <c r="H90" i="359"/>
  <c r="G90" i="359"/>
  <c r="G37" i="359" s="1"/>
  <c r="F90" i="359"/>
  <c r="E90" i="359"/>
  <c r="D90" i="359"/>
  <c r="C90" i="359"/>
  <c r="C37" i="359" s="1"/>
  <c r="BO89" i="359"/>
  <c r="BN89" i="359"/>
  <c r="AX89" i="359"/>
  <c r="AW89" i="359"/>
  <c r="AG89" i="359"/>
  <c r="AF89" i="359"/>
  <c r="N89" i="359"/>
  <c r="N36" i="359" s="1"/>
  <c r="M89" i="359"/>
  <c r="L89" i="359"/>
  <c r="K89" i="359"/>
  <c r="K36" i="359" s="1"/>
  <c r="J89" i="359"/>
  <c r="I89" i="359"/>
  <c r="I36" i="359" s="1"/>
  <c r="H89" i="359"/>
  <c r="G89" i="359"/>
  <c r="F89" i="359"/>
  <c r="E89" i="359"/>
  <c r="D89" i="359"/>
  <c r="C89" i="359"/>
  <c r="C36" i="359" s="1"/>
  <c r="BO88" i="359"/>
  <c r="BN88" i="359"/>
  <c r="AX88" i="359"/>
  <c r="AW88" i="359"/>
  <c r="AG88" i="359"/>
  <c r="AF88" i="359"/>
  <c r="N88" i="359"/>
  <c r="M88" i="359"/>
  <c r="L88" i="359"/>
  <c r="K88" i="359"/>
  <c r="J88" i="359"/>
  <c r="I88" i="359"/>
  <c r="H88" i="359"/>
  <c r="G88" i="359"/>
  <c r="F88" i="359"/>
  <c r="E88" i="359"/>
  <c r="E35" i="359" s="1"/>
  <c r="D88" i="359"/>
  <c r="C88" i="359"/>
  <c r="BO87" i="359"/>
  <c r="BN87" i="359"/>
  <c r="AX87" i="359"/>
  <c r="AW87" i="359"/>
  <c r="AG87" i="359"/>
  <c r="AF87" i="359"/>
  <c r="N87" i="359"/>
  <c r="M87" i="359"/>
  <c r="M34" i="359" s="1"/>
  <c r="L87" i="359"/>
  <c r="K87" i="359"/>
  <c r="J87" i="359"/>
  <c r="I87" i="359"/>
  <c r="I34" i="359" s="1"/>
  <c r="H87" i="359"/>
  <c r="G87" i="359"/>
  <c r="F87" i="359"/>
  <c r="E87" i="359"/>
  <c r="D87" i="359"/>
  <c r="C87" i="359"/>
  <c r="BO86" i="359"/>
  <c r="BN86" i="359"/>
  <c r="AX86" i="359"/>
  <c r="AW86" i="359"/>
  <c r="AG86" i="359"/>
  <c r="AF86" i="359"/>
  <c r="N86" i="359"/>
  <c r="M86" i="359"/>
  <c r="L86" i="359"/>
  <c r="K86" i="359"/>
  <c r="K33" i="359" s="1"/>
  <c r="J86" i="359"/>
  <c r="I86" i="359"/>
  <c r="I33" i="359" s="1"/>
  <c r="H86" i="359"/>
  <c r="G86" i="359"/>
  <c r="G33" i="359" s="1"/>
  <c r="F86" i="359"/>
  <c r="E86" i="359"/>
  <c r="D86" i="359"/>
  <c r="D33" i="359" s="1"/>
  <c r="C86" i="359"/>
  <c r="BO85" i="359"/>
  <c r="BN85" i="359"/>
  <c r="AX85" i="359"/>
  <c r="AW85" i="359"/>
  <c r="AG85" i="359"/>
  <c r="AF85" i="359"/>
  <c r="N85" i="359"/>
  <c r="M85" i="359"/>
  <c r="L85" i="359"/>
  <c r="K85" i="359"/>
  <c r="K32" i="359" s="1"/>
  <c r="J85" i="359"/>
  <c r="I85" i="359"/>
  <c r="H85" i="359"/>
  <c r="G85" i="359"/>
  <c r="F85" i="359"/>
  <c r="E85" i="359"/>
  <c r="E32" i="359" s="1"/>
  <c r="D85" i="359"/>
  <c r="C85" i="359"/>
  <c r="BO84" i="359"/>
  <c r="BN84" i="359"/>
  <c r="AX84" i="359"/>
  <c r="AW84" i="359"/>
  <c r="AG84" i="359"/>
  <c r="AF84" i="359"/>
  <c r="N84" i="359"/>
  <c r="M84" i="359"/>
  <c r="M31" i="359" s="1"/>
  <c r="L84" i="359"/>
  <c r="K84" i="359"/>
  <c r="K31" i="359" s="1"/>
  <c r="J84" i="359"/>
  <c r="I84" i="359"/>
  <c r="H84" i="359"/>
  <c r="H31" i="359" s="1"/>
  <c r="G84" i="359"/>
  <c r="F84" i="359"/>
  <c r="E84" i="359"/>
  <c r="E31" i="359" s="1"/>
  <c r="D84" i="359"/>
  <c r="C84" i="359"/>
  <c r="C31" i="359" s="1"/>
  <c r="BO83" i="359"/>
  <c r="BN83" i="359"/>
  <c r="AX83" i="359"/>
  <c r="AW83" i="359"/>
  <c r="AG83" i="359"/>
  <c r="AF83" i="359"/>
  <c r="N83" i="359"/>
  <c r="M83" i="359"/>
  <c r="M30" i="359" s="1"/>
  <c r="L83" i="359"/>
  <c r="K83" i="359"/>
  <c r="J83" i="359"/>
  <c r="I83" i="359"/>
  <c r="H83" i="359"/>
  <c r="G83" i="359"/>
  <c r="F83" i="359"/>
  <c r="E83" i="359"/>
  <c r="E30" i="359" s="1"/>
  <c r="D83" i="359"/>
  <c r="C83" i="359"/>
  <c r="BO82" i="359"/>
  <c r="BN82" i="359"/>
  <c r="AX82" i="359"/>
  <c r="AW82" i="359"/>
  <c r="AG82" i="359"/>
  <c r="AF82" i="359"/>
  <c r="N82" i="359"/>
  <c r="M82" i="359"/>
  <c r="L82" i="359"/>
  <c r="L29" i="359" s="1"/>
  <c r="K82" i="359"/>
  <c r="J82" i="359"/>
  <c r="I82" i="359"/>
  <c r="H82" i="359"/>
  <c r="G82" i="359"/>
  <c r="G29" i="359" s="1"/>
  <c r="F82" i="359"/>
  <c r="E82" i="359"/>
  <c r="D82" i="359"/>
  <c r="C82" i="359"/>
  <c r="C29" i="359" s="1"/>
  <c r="BO81" i="359"/>
  <c r="BN81" i="359"/>
  <c r="AX81" i="359"/>
  <c r="AW81" i="359"/>
  <c r="AG81" i="359"/>
  <c r="AF81" i="359"/>
  <c r="N81" i="359"/>
  <c r="M81" i="359"/>
  <c r="L81" i="359"/>
  <c r="K81" i="359"/>
  <c r="J81" i="359"/>
  <c r="I81" i="359"/>
  <c r="I28" i="359" s="1"/>
  <c r="H81" i="359"/>
  <c r="G81" i="359"/>
  <c r="F81" i="359"/>
  <c r="F28" i="359" s="1"/>
  <c r="E81" i="359"/>
  <c r="D81" i="359"/>
  <c r="C81" i="359"/>
  <c r="BO80" i="359"/>
  <c r="BN80" i="359"/>
  <c r="AX80" i="359"/>
  <c r="AW80" i="359"/>
  <c r="AG80" i="359"/>
  <c r="AF80" i="359"/>
  <c r="N80" i="359"/>
  <c r="M80" i="359"/>
  <c r="M27" i="359" s="1"/>
  <c r="L80" i="359"/>
  <c r="K80" i="359"/>
  <c r="K27" i="359" s="1"/>
  <c r="J80" i="359"/>
  <c r="I80" i="359"/>
  <c r="H80" i="359"/>
  <c r="G80" i="359"/>
  <c r="F80" i="359"/>
  <c r="E80" i="359"/>
  <c r="D80" i="359"/>
  <c r="C80" i="359"/>
  <c r="C27" i="359" s="1"/>
  <c r="BO79" i="359"/>
  <c r="BN79" i="359"/>
  <c r="AX79" i="359"/>
  <c r="AW79" i="359"/>
  <c r="AG79" i="359"/>
  <c r="AF79" i="359"/>
  <c r="N79" i="359"/>
  <c r="M79" i="359"/>
  <c r="M26" i="359" s="1"/>
  <c r="L79" i="359"/>
  <c r="K79" i="359"/>
  <c r="J79" i="359"/>
  <c r="J26" i="359" s="1"/>
  <c r="I79" i="359"/>
  <c r="H79" i="359"/>
  <c r="G79" i="359"/>
  <c r="F79" i="359"/>
  <c r="E79" i="359"/>
  <c r="E26" i="359" s="1"/>
  <c r="D79" i="359"/>
  <c r="C79" i="359"/>
  <c r="BO78" i="359"/>
  <c r="BN78" i="359"/>
  <c r="AX78" i="359"/>
  <c r="AW78" i="359"/>
  <c r="AG78" i="359"/>
  <c r="AF78" i="359"/>
  <c r="N78" i="359"/>
  <c r="M78" i="359"/>
  <c r="L78" i="359"/>
  <c r="K78" i="359"/>
  <c r="K25" i="359" s="1"/>
  <c r="J78" i="359"/>
  <c r="I78" i="359"/>
  <c r="I25" i="359" s="1"/>
  <c r="H78" i="359"/>
  <c r="G78" i="359"/>
  <c r="G25" i="359" s="1"/>
  <c r="F78" i="359"/>
  <c r="E78" i="359"/>
  <c r="D78" i="359"/>
  <c r="C78" i="359"/>
  <c r="BO77" i="359"/>
  <c r="BN77" i="359"/>
  <c r="AX77" i="359"/>
  <c r="AW77" i="359"/>
  <c r="AG77" i="359"/>
  <c r="AF77" i="359"/>
  <c r="N77" i="359"/>
  <c r="N24" i="359" s="1"/>
  <c r="M77" i="359"/>
  <c r="L77" i="359"/>
  <c r="K77" i="359"/>
  <c r="K24" i="359" s="1"/>
  <c r="J77" i="359"/>
  <c r="I77" i="359"/>
  <c r="I24" i="359" s="1"/>
  <c r="H77" i="359"/>
  <c r="G77" i="359"/>
  <c r="F77" i="359"/>
  <c r="E77" i="359"/>
  <c r="D77" i="359"/>
  <c r="C77" i="359"/>
  <c r="C24" i="359" s="1"/>
  <c r="BO76" i="359"/>
  <c r="BN76" i="359"/>
  <c r="AX76" i="359"/>
  <c r="AW76" i="359"/>
  <c r="AG76" i="359"/>
  <c r="AF76" i="359"/>
  <c r="N76" i="359"/>
  <c r="M76" i="359"/>
  <c r="L76" i="359"/>
  <c r="K76" i="359"/>
  <c r="J76" i="359"/>
  <c r="I76" i="359"/>
  <c r="H76" i="359"/>
  <c r="G76" i="359"/>
  <c r="F76" i="359"/>
  <c r="E76" i="359"/>
  <c r="E23" i="359" s="1"/>
  <c r="D76" i="359"/>
  <c r="C76" i="359"/>
  <c r="C23" i="359" s="1"/>
  <c r="BO75" i="359"/>
  <c r="BN75" i="359"/>
  <c r="AX75" i="359"/>
  <c r="AW75" i="359"/>
  <c r="AG75" i="359"/>
  <c r="AF75" i="359"/>
  <c r="N75" i="359"/>
  <c r="M75" i="359"/>
  <c r="L75" i="359"/>
  <c r="K75" i="359"/>
  <c r="J75" i="359"/>
  <c r="I75" i="359"/>
  <c r="I22" i="359" s="1"/>
  <c r="H75" i="359"/>
  <c r="G75" i="359"/>
  <c r="F75" i="359"/>
  <c r="E75" i="359"/>
  <c r="D75" i="359"/>
  <c r="C75" i="359"/>
  <c r="BO74" i="359"/>
  <c r="BN74" i="359"/>
  <c r="AX74" i="359"/>
  <c r="AW74" i="359"/>
  <c r="AG74" i="359"/>
  <c r="AF74" i="359"/>
  <c r="N74" i="359"/>
  <c r="M74" i="359"/>
  <c r="L74" i="359"/>
  <c r="K74" i="359"/>
  <c r="J74" i="359"/>
  <c r="I74" i="359"/>
  <c r="H74" i="359"/>
  <c r="G74" i="359"/>
  <c r="F74" i="359"/>
  <c r="E74" i="359"/>
  <c r="D74" i="359"/>
  <c r="C74" i="359"/>
  <c r="BO73" i="359"/>
  <c r="BN73" i="359"/>
  <c r="AX73" i="359"/>
  <c r="AW73" i="359"/>
  <c r="AG73" i="359"/>
  <c r="AF73" i="359"/>
  <c r="N73" i="359"/>
  <c r="M73" i="359"/>
  <c r="L73" i="359"/>
  <c r="K73" i="359"/>
  <c r="K20" i="359" s="1"/>
  <c r="J73" i="359"/>
  <c r="I73" i="359"/>
  <c r="H73" i="359"/>
  <c r="G73" i="359"/>
  <c r="F73" i="359"/>
  <c r="E73" i="359"/>
  <c r="E20" i="359" s="1"/>
  <c r="D73" i="359"/>
  <c r="C73" i="359"/>
  <c r="C20" i="359" s="1"/>
  <c r="BO72" i="359"/>
  <c r="BN72" i="359"/>
  <c r="AX72" i="359"/>
  <c r="AW72" i="359"/>
  <c r="AG72" i="359"/>
  <c r="AF72" i="359"/>
  <c r="N72" i="359"/>
  <c r="M72" i="359"/>
  <c r="L72" i="359"/>
  <c r="K72" i="359"/>
  <c r="J72" i="359"/>
  <c r="I72" i="359"/>
  <c r="H72" i="359"/>
  <c r="H19" i="359" s="1"/>
  <c r="G72" i="359"/>
  <c r="G19" i="359" s="1"/>
  <c r="F72" i="359"/>
  <c r="E72" i="359"/>
  <c r="E19" i="359" s="1"/>
  <c r="D72" i="359"/>
  <c r="C72" i="359"/>
  <c r="BO71" i="359"/>
  <c r="BN71" i="359"/>
  <c r="AX71" i="359"/>
  <c r="AW71" i="359"/>
  <c r="AG71" i="359"/>
  <c r="AF71" i="359"/>
  <c r="N71" i="359"/>
  <c r="M71" i="359"/>
  <c r="L71" i="359"/>
  <c r="K71" i="359"/>
  <c r="J71" i="359"/>
  <c r="I71" i="359"/>
  <c r="H71" i="359"/>
  <c r="G71" i="359"/>
  <c r="G18" i="359" s="1"/>
  <c r="F71" i="359"/>
  <c r="E71" i="359"/>
  <c r="D71" i="359"/>
  <c r="C71" i="359"/>
  <c r="BO70" i="359"/>
  <c r="BN70" i="359"/>
  <c r="AX70" i="359"/>
  <c r="AW70" i="359"/>
  <c r="AG70" i="359"/>
  <c r="AF70" i="359"/>
  <c r="N70" i="359"/>
  <c r="M70" i="359"/>
  <c r="L70" i="359"/>
  <c r="K70" i="359"/>
  <c r="J70" i="359"/>
  <c r="I70" i="359"/>
  <c r="H70" i="359"/>
  <c r="G70" i="359"/>
  <c r="F70" i="359"/>
  <c r="E70" i="359"/>
  <c r="D70" i="359"/>
  <c r="C70" i="359"/>
  <c r="C17" i="359" s="1"/>
  <c r="BO69" i="359"/>
  <c r="BN69" i="359"/>
  <c r="AX69" i="359"/>
  <c r="AW69" i="359"/>
  <c r="AG69" i="359"/>
  <c r="AF69" i="359"/>
  <c r="N69" i="359"/>
  <c r="M69" i="359"/>
  <c r="L69" i="359"/>
  <c r="K69" i="359"/>
  <c r="J69" i="359"/>
  <c r="I69" i="359"/>
  <c r="H69" i="359"/>
  <c r="G69" i="359"/>
  <c r="F69" i="359"/>
  <c r="E69" i="359"/>
  <c r="D69" i="359"/>
  <c r="C69" i="359"/>
  <c r="C16" i="359" s="1"/>
  <c r="BO68" i="359"/>
  <c r="BN68" i="359"/>
  <c r="AX68" i="359"/>
  <c r="AW68" i="359"/>
  <c r="AG68" i="359"/>
  <c r="AF68" i="359"/>
  <c r="N68" i="359"/>
  <c r="M68" i="359"/>
  <c r="M15" i="359" s="1"/>
  <c r="L68" i="359"/>
  <c r="K68" i="359"/>
  <c r="J68" i="359"/>
  <c r="I68" i="359"/>
  <c r="H68" i="359"/>
  <c r="G68" i="359"/>
  <c r="F68" i="359"/>
  <c r="E68" i="359"/>
  <c r="E15" i="359" s="1"/>
  <c r="D68" i="359"/>
  <c r="C68" i="359"/>
  <c r="BO67" i="359"/>
  <c r="BN67" i="359"/>
  <c r="AX67" i="359"/>
  <c r="AW67" i="359"/>
  <c r="AG67" i="359"/>
  <c r="AF67" i="359"/>
  <c r="N67" i="359"/>
  <c r="M67" i="359"/>
  <c r="L67" i="359"/>
  <c r="K67" i="359"/>
  <c r="J67" i="359"/>
  <c r="I67" i="359"/>
  <c r="H67" i="359"/>
  <c r="G67" i="359"/>
  <c r="F67" i="359"/>
  <c r="E67" i="359"/>
  <c r="D67" i="359"/>
  <c r="C67" i="359"/>
  <c r="BO66" i="359"/>
  <c r="BN66" i="359"/>
  <c r="AX66" i="359"/>
  <c r="AW66" i="359"/>
  <c r="AG66" i="359"/>
  <c r="AF66" i="359"/>
  <c r="N66" i="359"/>
  <c r="M66" i="359"/>
  <c r="L66" i="359"/>
  <c r="K66" i="359"/>
  <c r="J66" i="359"/>
  <c r="I66" i="359"/>
  <c r="H66" i="359"/>
  <c r="G66" i="359"/>
  <c r="F66" i="359"/>
  <c r="E66" i="359"/>
  <c r="D66" i="359"/>
  <c r="C66" i="359"/>
  <c r="BO65" i="359"/>
  <c r="BN65" i="359"/>
  <c r="AX65" i="359"/>
  <c r="AW65" i="359"/>
  <c r="AG65" i="359"/>
  <c r="AF65" i="359"/>
  <c r="N65" i="359"/>
  <c r="M65" i="359"/>
  <c r="L65" i="359"/>
  <c r="K65" i="359"/>
  <c r="K12" i="359" s="1"/>
  <c r="J65" i="359"/>
  <c r="I65" i="359"/>
  <c r="H65" i="359"/>
  <c r="G65" i="359"/>
  <c r="F65" i="359"/>
  <c r="E65" i="359"/>
  <c r="D65" i="359"/>
  <c r="C65" i="359"/>
  <c r="C12" i="359" s="1"/>
  <c r="BO64" i="359"/>
  <c r="BN64" i="359"/>
  <c r="AX64" i="359"/>
  <c r="AW64" i="359"/>
  <c r="AG64" i="359"/>
  <c r="AF64" i="359"/>
  <c r="N64" i="359"/>
  <c r="M64" i="359"/>
  <c r="M11" i="359" s="1"/>
  <c r="L64" i="359"/>
  <c r="K64" i="359"/>
  <c r="J64" i="359"/>
  <c r="I64" i="359"/>
  <c r="H64" i="359"/>
  <c r="G64" i="359"/>
  <c r="G11" i="359" s="1"/>
  <c r="F64" i="359"/>
  <c r="E64" i="359"/>
  <c r="D64" i="359"/>
  <c r="C64" i="359"/>
  <c r="BO63" i="359"/>
  <c r="BN63" i="359"/>
  <c r="AX63" i="359"/>
  <c r="AW63" i="359"/>
  <c r="AG63" i="359"/>
  <c r="AF63" i="359"/>
  <c r="N63" i="359"/>
  <c r="M63" i="359"/>
  <c r="L63" i="359"/>
  <c r="K63" i="359"/>
  <c r="J63" i="359"/>
  <c r="I63" i="359"/>
  <c r="H63" i="359"/>
  <c r="G63" i="359"/>
  <c r="F63" i="359"/>
  <c r="E63" i="359"/>
  <c r="D63" i="359"/>
  <c r="C63" i="359"/>
  <c r="BO62" i="359"/>
  <c r="BN62" i="359"/>
  <c r="AX62" i="359"/>
  <c r="AW62" i="359"/>
  <c r="AG62" i="359"/>
  <c r="AF62" i="359"/>
  <c r="N62" i="359"/>
  <c r="M62" i="359"/>
  <c r="L62" i="359"/>
  <c r="K62" i="359"/>
  <c r="K9" i="359" s="1"/>
  <c r="J62" i="359"/>
  <c r="I62" i="359"/>
  <c r="H62" i="359"/>
  <c r="G62" i="359"/>
  <c r="F62" i="359"/>
  <c r="E62" i="359"/>
  <c r="D62" i="359"/>
  <c r="C62" i="359"/>
  <c r="BO61" i="359"/>
  <c r="BN61" i="359"/>
  <c r="AX61" i="359"/>
  <c r="AW61" i="359"/>
  <c r="AG61" i="359"/>
  <c r="AF61" i="359"/>
  <c r="N61" i="359"/>
  <c r="M61" i="359"/>
  <c r="M8" i="359" s="1"/>
  <c r="L61" i="359"/>
  <c r="K61" i="359"/>
  <c r="J61" i="359"/>
  <c r="I61" i="359"/>
  <c r="H61" i="359"/>
  <c r="G61" i="359"/>
  <c r="F61" i="359"/>
  <c r="E61" i="359"/>
  <c r="D61" i="359"/>
  <c r="C61" i="359"/>
  <c r="C8" i="359" s="1"/>
  <c r="BO60" i="359"/>
  <c r="BN60" i="359"/>
  <c r="AX60" i="359"/>
  <c r="AW60" i="359"/>
  <c r="AG60" i="359"/>
  <c r="AF60" i="359"/>
  <c r="N60" i="359"/>
  <c r="M60" i="359"/>
  <c r="L60" i="359"/>
  <c r="K60" i="359"/>
  <c r="J60" i="359"/>
  <c r="I60" i="359"/>
  <c r="H60" i="359"/>
  <c r="G60" i="359"/>
  <c r="G7" i="359" s="1"/>
  <c r="F60" i="359"/>
  <c r="E60" i="359"/>
  <c r="E7" i="359" s="1"/>
  <c r="D60" i="359"/>
  <c r="C60" i="359"/>
  <c r="BO59" i="359"/>
  <c r="BN59" i="359"/>
  <c r="AX59" i="359"/>
  <c r="AW59" i="359"/>
  <c r="AG59" i="359"/>
  <c r="AF59" i="359"/>
  <c r="N59" i="359"/>
  <c r="M59" i="359"/>
  <c r="L59" i="359"/>
  <c r="K59" i="359"/>
  <c r="J59" i="359"/>
  <c r="I59" i="359"/>
  <c r="H59" i="359"/>
  <c r="G59" i="359"/>
  <c r="G6" i="359" s="1"/>
  <c r="F59" i="359"/>
  <c r="E59" i="359"/>
  <c r="D59" i="359"/>
  <c r="C59" i="359"/>
  <c r="BO58" i="359"/>
  <c r="BN58" i="359"/>
  <c r="AX58" i="359"/>
  <c r="AW58" i="359"/>
  <c r="AG58" i="359"/>
  <c r="AF58" i="359"/>
  <c r="N58" i="359"/>
  <c r="M58" i="359"/>
  <c r="L58" i="359"/>
  <c r="K58" i="359"/>
  <c r="J58" i="359"/>
  <c r="I58" i="359"/>
  <c r="H58" i="359"/>
  <c r="G58" i="359"/>
  <c r="F58" i="359"/>
  <c r="E58" i="359"/>
  <c r="D58" i="359"/>
  <c r="C58" i="359"/>
  <c r="BO54" i="359"/>
  <c r="AX54" i="359"/>
  <c r="AG54" i="359"/>
  <c r="P54" i="359"/>
  <c r="BM51" i="359"/>
  <c r="BL51" i="359"/>
  <c r="BK51" i="359"/>
  <c r="BJ51" i="359"/>
  <c r="BI51" i="359"/>
  <c r="BH51" i="359"/>
  <c r="BG51" i="359"/>
  <c r="BF51" i="359"/>
  <c r="BE51" i="359"/>
  <c r="BD51" i="359"/>
  <c r="BC51" i="359"/>
  <c r="BB51" i="359"/>
  <c r="AV51" i="359"/>
  <c r="AU51" i="359"/>
  <c r="AT51" i="359"/>
  <c r="AS51" i="359"/>
  <c r="AR51" i="359"/>
  <c r="AQ51" i="359"/>
  <c r="AP51" i="359"/>
  <c r="AO51" i="359"/>
  <c r="AN51" i="359"/>
  <c r="AM51" i="359"/>
  <c r="AL51" i="359"/>
  <c r="AK51" i="359"/>
  <c r="AE51" i="359"/>
  <c r="AD51" i="359"/>
  <c r="AC51" i="359"/>
  <c r="AB51" i="359"/>
  <c r="AA51" i="359"/>
  <c r="Z51" i="359"/>
  <c r="Y51" i="359"/>
  <c r="X51" i="359"/>
  <c r="W51" i="359"/>
  <c r="V51" i="359"/>
  <c r="U51" i="359"/>
  <c r="T51" i="359"/>
  <c r="E51" i="359"/>
  <c r="BM50" i="359"/>
  <c r="BL50" i="359"/>
  <c r="BK50" i="359"/>
  <c r="BJ50" i="359"/>
  <c r="BI50" i="359"/>
  <c r="BH50" i="359"/>
  <c r="BG50" i="359"/>
  <c r="BF50" i="359"/>
  <c r="BE50" i="359"/>
  <c r="BD50" i="359"/>
  <c r="BC50" i="359"/>
  <c r="BB50" i="359"/>
  <c r="AV50" i="359"/>
  <c r="AU50" i="359"/>
  <c r="AT50" i="359"/>
  <c r="AS50" i="359"/>
  <c r="AR50" i="359"/>
  <c r="AQ50" i="359"/>
  <c r="AP50" i="359"/>
  <c r="AO50" i="359"/>
  <c r="AN50" i="359"/>
  <c r="AM50" i="359"/>
  <c r="AL50" i="359"/>
  <c r="AK50" i="359"/>
  <c r="AE50" i="359"/>
  <c r="AD50" i="359"/>
  <c r="AC50" i="359"/>
  <c r="AB50" i="359"/>
  <c r="AA50" i="359"/>
  <c r="Z50" i="359"/>
  <c r="Y50" i="359"/>
  <c r="X50" i="359"/>
  <c r="W50" i="359"/>
  <c r="V50" i="359"/>
  <c r="U50" i="359"/>
  <c r="T50" i="359"/>
  <c r="G50" i="359"/>
  <c r="BM49" i="359"/>
  <c r="BL49" i="359"/>
  <c r="BK49" i="359"/>
  <c r="BJ49" i="359"/>
  <c r="BI49" i="359"/>
  <c r="BH49" i="359"/>
  <c r="BG49" i="359"/>
  <c r="BF49" i="359"/>
  <c r="BE49" i="359"/>
  <c r="BD49" i="359"/>
  <c r="BC49" i="359"/>
  <c r="BB49" i="359"/>
  <c r="AV49" i="359"/>
  <c r="AU49" i="359"/>
  <c r="AT49" i="359"/>
  <c r="AS49" i="359"/>
  <c r="AR49" i="359"/>
  <c r="AQ49" i="359"/>
  <c r="AP49" i="359"/>
  <c r="AO49" i="359"/>
  <c r="AN49" i="359"/>
  <c r="AM49" i="359"/>
  <c r="AL49" i="359"/>
  <c r="AK49" i="359"/>
  <c r="AE49" i="359"/>
  <c r="AD49" i="359"/>
  <c r="AC49" i="359"/>
  <c r="AB49" i="359"/>
  <c r="AA49" i="359"/>
  <c r="Z49" i="359"/>
  <c r="Y49" i="359"/>
  <c r="X49" i="359"/>
  <c r="W49" i="359"/>
  <c r="V49" i="359"/>
  <c r="U49" i="359"/>
  <c r="T49" i="359"/>
  <c r="L49" i="359"/>
  <c r="I49" i="359"/>
  <c r="BM48" i="359"/>
  <c r="BL48" i="359"/>
  <c r="BK48" i="359"/>
  <c r="BJ48" i="359"/>
  <c r="BI48" i="359"/>
  <c r="BH48" i="359"/>
  <c r="BG48" i="359"/>
  <c r="BF48" i="359"/>
  <c r="BE48" i="359"/>
  <c r="BD48" i="359"/>
  <c r="BC48" i="359"/>
  <c r="BB48" i="359"/>
  <c r="AV48" i="359"/>
  <c r="AU48" i="359"/>
  <c r="AT48" i="359"/>
  <c r="AS48" i="359"/>
  <c r="AR48" i="359"/>
  <c r="AQ48" i="359"/>
  <c r="AP48" i="359"/>
  <c r="AO48" i="359"/>
  <c r="AN48" i="359"/>
  <c r="AM48" i="359"/>
  <c r="AL48" i="359"/>
  <c r="AK48" i="359"/>
  <c r="AE48" i="359"/>
  <c r="AD48" i="359"/>
  <c r="AC48" i="359"/>
  <c r="AB48" i="359"/>
  <c r="AA48" i="359"/>
  <c r="Z48" i="359"/>
  <c r="Y48" i="359"/>
  <c r="X48" i="359"/>
  <c r="W48" i="359"/>
  <c r="V48" i="359"/>
  <c r="U48" i="359"/>
  <c r="T48" i="359"/>
  <c r="K48" i="359"/>
  <c r="F48" i="359"/>
  <c r="BM47" i="359"/>
  <c r="BL47" i="359"/>
  <c r="BK47" i="359"/>
  <c r="BJ47" i="359"/>
  <c r="BI47" i="359"/>
  <c r="BH47" i="359"/>
  <c r="BG47" i="359"/>
  <c r="BF47" i="359"/>
  <c r="BE47" i="359"/>
  <c r="BD47" i="359"/>
  <c r="BC47" i="359"/>
  <c r="BB47" i="359"/>
  <c r="AV47" i="359"/>
  <c r="AU47" i="359"/>
  <c r="AT47" i="359"/>
  <c r="AS47" i="359"/>
  <c r="AR47" i="359"/>
  <c r="AQ47" i="359"/>
  <c r="AP47" i="359"/>
  <c r="AO47" i="359"/>
  <c r="AN47" i="359"/>
  <c r="AM47" i="359"/>
  <c r="AL47" i="359"/>
  <c r="AK47" i="359"/>
  <c r="AE47" i="359"/>
  <c r="AD47" i="359"/>
  <c r="AC47" i="359"/>
  <c r="AB47" i="359"/>
  <c r="AA47" i="359"/>
  <c r="Z47" i="359"/>
  <c r="Y47" i="359"/>
  <c r="X47" i="359"/>
  <c r="W47" i="359"/>
  <c r="V47" i="359"/>
  <c r="U47" i="359"/>
  <c r="T47" i="359"/>
  <c r="M47" i="359"/>
  <c r="H47" i="359"/>
  <c r="BM46" i="359"/>
  <c r="BL46" i="359"/>
  <c r="BK46" i="359"/>
  <c r="BJ46" i="359"/>
  <c r="BI46" i="359"/>
  <c r="BH46" i="359"/>
  <c r="BG46" i="359"/>
  <c r="BF46" i="359"/>
  <c r="BE46" i="359"/>
  <c r="BD46" i="359"/>
  <c r="BC46" i="359"/>
  <c r="BB46" i="359"/>
  <c r="AV46" i="359"/>
  <c r="AU46" i="359"/>
  <c r="AT46" i="359"/>
  <c r="AS46" i="359"/>
  <c r="AR46" i="359"/>
  <c r="AQ46" i="359"/>
  <c r="AP46" i="359"/>
  <c r="AO46" i="359"/>
  <c r="AN46" i="359"/>
  <c r="AM46" i="359"/>
  <c r="AL46" i="359"/>
  <c r="AK46" i="359"/>
  <c r="AE46" i="359"/>
  <c r="AD46" i="359"/>
  <c r="AC46" i="359"/>
  <c r="AB46" i="359"/>
  <c r="AA46" i="359"/>
  <c r="Z46" i="359"/>
  <c r="Y46" i="359"/>
  <c r="X46" i="359"/>
  <c r="W46" i="359"/>
  <c r="V46" i="359"/>
  <c r="U46" i="359"/>
  <c r="T46" i="359"/>
  <c r="I46" i="359"/>
  <c r="H46" i="359"/>
  <c r="G46" i="359"/>
  <c r="BM45" i="359"/>
  <c r="BL45" i="359"/>
  <c r="BK45" i="359"/>
  <c r="BJ45" i="359"/>
  <c r="BI45" i="359"/>
  <c r="BH45" i="359"/>
  <c r="BG45" i="359"/>
  <c r="BF45" i="359"/>
  <c r="BE45" i="359"/>
  <c r="BD45" i="359"/>
  <c r="BC45" i="359"/>
  <c r="BB45" i="359"/>
  <c r="AV45" i="359"/>
  <c r="AU45" i="359"/>
  <c r="AT45" i="359"/>
  <c r="AS45" i="359"/>
  <c r="AR45" i="359"/>
  <c r="AQ45" i="359"/>
  <c r="AP45" i="359"/>
  <c r="AO45" i="359"/>
  <c r="AN45" i="359"/>
  <c r="AM45" i="359"/>
  <c r="AL45" i="359"/>
  <c r="AK45" i="359"/>
  <c r="AE45" i="359"/>
  <c r="AD45" i="359"/>
  <c r="AC45" i="359"/>
  <c r="AB45" i="359"/>
  <c r="AA45" i="359"/>
  <c r="Z45" i="359"/>
  <c r="Y45" i="359"/>
  <c r="X45" i="359"/>
  <c r="W45" i="359"/>
  <c r="V45" i="359"/>
  <c r="U45" i="359"/>
  <c r="T45" i="359"/>
  <c r="L45" i="359"/>
  <c r="K45" i="359"/>
  <c r="I45" i="359"/>
  <c r="BM44" i="359"/>
  <c r="BL44" i="359"/>
  <c r="BK44" i="359"/>
  <c r="BJ44" i="359"/>
  <c r="BI44" i="359"/>
  <c r="BH44" i="359"/>
  <c r="BG44" i="359"/>
  <c r="BF44" i="359"/>
  <c r="BE44" i="359"/>
  <c r="BD44" i="359"/>
  <c r="BC44" i="359"/>
  <c r="BB44" i="359"/>
  <c r="AV44" i="359"/>
  <c r="AU44" i="359"/>
  <c r="AT44" i="359"/>
  <c r="AS44" i="359"/>
  <c r="AR44" i="359"/>
  <c r="AQ44" i="359"/>
  <c r="AP44" i="359"/>
  <c r="AO44" i="359"/>
  <c r="AN44" i="359"/>
  <c r="AM44" i="359"/>
  <c r="AL44" i="359"/>
  <c r="AK44" i="359"/>
  <c r="AE44" i="359"/>
  <c r="AD44" i="359"/>
  <c r="AC44" i="359"/>
  <c r="AB44" i="359"/>
  <c r="AA44" i="359"/>
  <c r="Z44" i="359"/>
  <c r="Y44" i="359"/>
  <c r="X44" i="359"/>
  <c r="W44" i="359"/>
  <c r="V44" i="359"/>
  <c r="U44" i="359"/>
  <c r="T44" i="359"/>
  <c r="N44" i="359"/>
  <c r="K44" i="359"/>
  <c r="BM43" i="359"/>
  <c r="BL43" i="359"/>
  <c r="BK43" i="359"/>
  <c r="BJ43" i="359"/>
  <c r="BI43" i="359"/>
  <c r="BH43" i="359"/>
  <c r="BG43" i="359"/>
  <c r="BF43" i="359"/>
  <c r="BE43" i="359"/>
  <c r="BD43" i="359"/>
  <c r="BC43" i="359"/>
  <c r="BB43" i="359"/>
  <c r="AV43" i="359"/>
  <c r="AU43" i="359"/>
  <c r="AT43" i="359"/>
  <c r="AS43" i="359"/>
  <c r="AR43" i="359"/>
  <c r="AQ43" i="359"/>
  <c r="AP43" i="359"/>
  <c r="AO43" i="359"/>
  <c r="AN43" i="359"/>
  <c r="AM43" i="359"/>
  <c r="AL43" i="359"/>
  <c r="AK43" i="359"/>
  <c r="AE43" i="359"/>
  <c r="AD43" i="359"/>
  <c r="AC43" i="359"/>
  <c r="AB43" i="359"/>
  <c r="AA43" i="359"/>
  <c r="Z43" i="359"/>
  <c r="Y43" i="359"/>
  <c r="X43" i="359"/>
  <c r="W43" i="359"/>
  <c r="V43" i="359"/>
  <c r="U43" i="359"/>
  <c r="T43" i="359"/>
  <c r="BM42" i="359"/>
  <c r="BL42" i="359"/>
  <c r="BK42" i="359"/>
  <c r="BJ42" i="359"/>
  <c r="BI42" i="359"/>
  <c r="BH42" i="359"/>
  <c r="BG42" i="359"/>
  <c r="BF42" i="359"/>
  <c r="BE42" i="359"/>
  <c r="BD42" i="359"/>
  <c r="BC42" i="359"/>
  <c r="BB42" i="359"/>
  <c r="AV42" i="359"/>
  <c r="AU42" i="359"/>
  <c r="AT42" i="359"/>
  <c r="AS42" i="359"/>
  <c r="AR42" i="359"/>
  <c r="AQ42" i="359"/>
  <c r="AP42" i="359"/>
  <c r="AO42" i="359"/>
  <c r="AN42" i="359"/>
  <c r="AM42" i="359"/>
  <c r="AL42" i="359"/>
  <c r="AK42" i="359"/>
  <c r="AE42" i="359"/>
  <c r="AD42" i="359"/>
  <c r="AC42" i="359"/>
  <c r="AB42" i="359"/>
  <c r="AA42" i="359"/>
  <c r="Z42" i="359"/>
  <c r="Y42" i="359"/>
  <c r="X42" i="359"/>
  <c r="W42" i="359"/>
  <c r="V42" i="359"/>
  <c r="U42" i="359"/>
  <c r="T42" i="359"/>
  <c r="J42" i="359"/>
  <c r="BM41" i="359"/>
  <c r="BL41" i="359"/>
  <c r="BK41" i="359"/>
  <c r="BJ41" i="359"/>
  <c r="BI41" i="359"/>
  <c r="BH41" i="359"/>
  <c r="BG41" i="359"/>
  <c r="BF41" i="359"/>
  <c r="BE41" i="359"/>
  <c r="BD41" i="359"/>
  <c r="BC41" i="359"/>
  <c r="BB41" i="359"/>
  <c r="AV41" i="359"/>
  <c r="AU41" i="359"/>
  <c r="AT41" i="359"/>
  <c r="AS41" i="359"/>
  <c r="AR41" i="359"/>
  <c r="AQ41" i="359"/>
  <c r="AP41" i="359"/>
  <c r="AO41" i="359"/>
  <c r="AN41" i="359"/>
  <c r="AM41" i="359"/>
  <c r="AL41" i="359"/>
  <c r="AK41" i="359"/>
  <c r="AE41" i="359"/>
  <c r="AD41" i="359"/>
  <c r="AC41" i="359"/>
  <c r="AB41" i="359"/>
  <c r="AA41" i="359"/>
  <c r="Z41" i="359"/>
  <c r="Y41" i="359"/>
  <c r="X41" i="359"/>
  <c r="W41" i="359"/>
  <c r="V41" i="359"/>
  <c r="U41" i="359"/>
  <c r="T41" i="359"/>
  <c r="BM40" i="359"/>
  <c r="BL40" i="359"/>
  <c r="BK40" i="359"/>
  <c r="BJ40" i="359"/>
  <c r="BI40" i="359"/>
  <c r="BH40" i="359"/>
  <c r="BG40" i="359"/>
  <c r="BF40" i="359"/>
  <c r="BE40" i="359"/>
  <c r="BD40" i="359"/>
  <c r="BC40" i="359"/>
  <c r="BB40" i="359"/>
  <c r="AV40" i="359"/>
  <c r="AU40" i="359"/>
  <c r="AT40" i="359"/>
  <c r="AS40" i="359"/>
  <c r="AR40" i="359"/>
  <c r="AQ40" i="359"/>
  <c r="AP40" i="359"/>
  <c r="AO40" i="359"/>
  <c r="AN40" i="359"/>
  <c r="AM40" i="359"/>
  <c r="AL40" i="359"/>
  <c r="AK40" i="359"/>
  <c r="AE40" i="359"/>
  <c r="AD40" i="359"/>
  <c r="AC40" i="359"/>
  <c r="AB40" i="359"/>
  <c r="AA40" i="359"/>
  <c r="Z40" i="359"/>
  <c r="Y40" i="359"/>
  <c r="X40" i="359"/>
  <c r="W40" i="359"/>
  <c r="V40" i="359"/>
  <c r="U40" i="359"/>
  <c r="T40" i="359"/>
  <c r="N40" i="359"/>
  <c r="BM39" i="359"/>
  <c r="BL39" i="359"/>
  <c r="BK39" i="359"/>
  <c r="BJ39" i="359"/>
  <c r="BI39" i="359"/>
  <c r="BH39" i="359"/>
  <c r="BG39" i="359"/>
  <c r="BF39" i="359"/>
  <c r="BE39" i="359"/>
  <c r="BD39" i="359"/>
  <c r="BC39" i="359"/>
  <c r="BB39" i="359"/>
  <c r="AV39" i="359"/>
  <c r="AU39" i="359"/>
  <c r="AT39" i="359"/>
  <c r="AS39" i="359"/>
  <c r="AR39" i="359"/>
  <c r="AQ39" i="359"/>
  <c r="AP39" i="359"/>
  <c r="AO39" i="359"/>
  <c r="AN39" i="359"/>
  <c r="AM39" i="359"/>
  <c r="AL39" i="359"/>
  <c r="AK39" i="359"/>
  <c r="AE39" i="359"/>
  <c r="AD39" i="359"/>
  <c r="AC39" i="359"/>
  <c r="AB39" i="359"/>
  <c r="AA39" i="359"/>
  <c r="Z39" i="359"/>
  <c r="Y39" i="359"/>
  <c r="X39" i="359"/>
  <c r="W39" i="359"/>
  <c r="V39" i="359"/>
  <c r="U39" i="359"/>
  <c r="T39" i="359"/>
  <c r="H39" i="359"/>
  <c r="BM38" i="359"/>
  <c r="BL38" i="359"/>
  <c r="BK38" i="359"/>
  <c r="BJ38" i="359"/>
  <c r="BI38" i="359"/>
  <c r="BH38" i="359"/>
  <c r="BG38" i="359"/>
  <c r="BF38" i="359"/>
  <c r="BE38" i="359"/>
  <c r="BD38" i="359"/>
  <c r="BC38" i="359"/>
  <c r="BB38" i="359"/>
  <c r="AV38" i="359"/>
  <c r="AU38" i="359"/>
  <c r="AT38" i="359"/>
  <c r="AS38" i="359"/>
  <c r="AR38" i="359"/>
  <c r="AQ38" i="359"/>
  <c r="AP38" i="359"/>
  <c r="AO38" i="359"/>
  <c r="AN38" i="359"/>
  <c r="AM38" i="359"/>
  <c r="AL38" i="359"/>
  <c r="AK38" i="359"/>
  <c r="AE38" i="359"/>
  <c r="AD38" i="359"/>
  <c r="AC38" i="359"/>
  <c r="AB38" i="359"/>
  <c r="AA38" i="359"/>
  <c r="Z38" i="359"/>
  <c r="Y38" i="359"/>
  <c r="X38" i="359"/>
  <c r="W38" i="359"/>
  <c r="V38" i="359"/>
  <c r="U38" i="359"/>
  <c r="T38" i="359"/>
  <c r="H38" i="359"/>
  <c r="BM37" i="359"/>
  <c r="BL37" i="359"/>
  <c r="BK37" i="359"/>
  <c r="BJ37" i="359"/>
  <c r="BI37" i="359"/>
  <c r="BH37" i="359"/>
  <c r="BG37" i="359"/>
  <c r="BF37" i="359"/>
  <c r="BE37" i="359"/>
  <c r="BD37" i="359"/>
  <c r="BC37" i="359"/>
  <c r="BB37" i="359"/>
  <c r="AV37" i="359"/>
  <c r="AU37" i="359"/>
  <c r="AT37" i="359"/>
  <c r="AS37" i="359"/>
  <c r="AR37" i="359"/>
  <c r="AQ37" i="359"/>
  <c r="AP37" i="359"/>
  <c r="AO37" i="359"/>
  <c r="AN37" i="359"/>
  <c r="AM37" i="359"/>
  <c r="AL37" i="359"/>
  <c r="AK37" i="359"/>
  <c r="AE37" i="359"/>
  <c r="AD37" i="359"/>
  <c r="AC37" i="359"/>
  <c r="AB37" i="359"/>
  <c r="AA37" i="359"/>
  <c r="Z37" i="359"/>
  <c r="Y37" i="359"/>
  <c r="X37" i="359"/>
  <c r="W37" i="359"/>
  <c r="V37" i="359"/>
  <c r="U37" i="359"/>
  <c r="T37" i="359"/>
  <c r="D37" i="359"/>
  <c r="BM36" i="359"/>
  <c r="BL36" i="359"/>
  <c r="BK36" i="359"/>
  <c r="BJ36" i="359"/>
  <c r="BI36" i="359"/>
  <c r="BH36" i="359"/>
  <c r="BG36" i="359"/>
  <c r="BF36" i="359"/>
  <c r="BE36" i="359"/>
  <c r="BD36" i="359"/>
  <c r="BC36" i="359"/>
  <c r="BB36" i="359"/>
  <c r="AV36" i="359"/>
  <c r="AU36" i="359"/>
  <c r="AT36" i="359"/>
  <c r="AS36" i="359"/>
  <c r="AR36" i="359"/>
  <c r="AQ36" i="359"/>
  <c r="AP36" i="359"/>
  <c r="AO36" i="359"/>
  <c r="AN36" i="359"/>
  <c r="AM36" i="359"/>
  <c r="AL36" i="359"/>
  <c r="AK36" i="359"/>
  <c r="AE36" i="359"/>
  <c r="AD36" i="359"/>
  <c r="AC36" i="359"/>
  <c r="AB36" i="359"/>
  <c r="AA36" i="359"/>
  <c r="Z36" i="359"/>
  <c r="Y36" i="359"/>
  <c r="X36" i="359"/>
  <c r="W36" i="359"/>
  <c r="V36" i="359"/>
  <c r="U36" i="359"/>
  <c r="T36" i="359"/>
  <c r="F36" i="359"/>
  <c r="BM35" i="359"/>
  <c r="BL35" i="359"/>
  <c r="BK35" i="359"/>
  <c r="BJ35" i="359"/>
  <c r="BI35" i="359"/>
  <c r="BH35" i="359"/>
  <c r="BG35" i="359"/>
  <c r="BF35" i="359"/>
  <c r="BE35" i="359"/>
  <c r="BD35" i="359"/>
  <c r="BC35" i="359"/>
  <c r="BB35" i="359"/>
  <c r="AV35" i="359"/>
  <c r="AU35" i="359"/>
  <c r="AT35" i="359"/>
  <c r="AS35" i="359"/>
  <c r="AR35" i="359"/>
  <c r="AQ35" i="359"/>
  <c r="AP35" i="359"/>
  <c r="AO35" i="359"/>
  <c r="AN35" i="359"/>
  <c r="AM35" i="359"/>
  <c r="AL35" i="359"/>
  <c r="AX35" i="359" s="1"/>
  <c r="AK35" i="359"/>
  <c r="AE35" i="359"/>
  <c r="AD35" i="359"/>
  <c r="AC35" i="359"/>
  <c r="AB35" i="359"/>
  <c r="AA35" i="359"/>
  <c r="Z35" i="359"/>
  <c r="Y35" i="359"/>
  <c r="X35" i="359"/>
  <c r="W35" i="359"/>
  <c r="V35" i="359"/>
  <c r="U35" i="359"/>
  <c r="T35" i="359"/>
  <c r="M35" i="359"/>
  <c r="H35" i="359"/>
  <c r="G35" i="359"/>
  <c r="BM34" i="359"/>
  <c r="BL34" i="359"/>
  <c r="BK34" i="359"/>
  <c r="BJ34" i="359"/>
  <c r="BI34" i="359"/>
  <c r="BH34" i="359"/>
  <c r="BG34" i="359"/>
  <c r="BF34" i="359"/>
  <c r="BE34" i="359"/>
  <c r="BD34" i="359"/>
  <c r="BC34" i="359"/>
  <c r="BB34" i="359"/>
  <c r="AV34" i="359"/>
  <c r="AU34" i="359"/>
  <c r="AT34" i="359"/>
  <c r="AS34" i="359"/>
  <c r="AR34" i="359"/>
  <c r="AQ34" i="359"/>
  <c r="AP34" i="359"/>
  <c r="AO34" i="359"/>
  <c r="AN34" i="359"/>
  <c r="AM34" i="359"/>
  <c r="AL34" i="359"/>
  <c r="AK34" i="359"/>
  <c r="AE34" i="359"/>
  <c r="AD34" i="359"/>
  <c r="AC34" i="359"/>
  <c r="AB34" i="359"/>
  <c r="AA34" i="359"/>
  <c r="Z34" i="359"/>
  <c r="Y34" i="359"/>
  <c r="X34" i="359"/>
  <c r="W34" i="359"/>
  <c r="V34" i="359"/>
  <c r="U34" i="359"/>
  <c r="T34" i="359"/>
  <c r="J34" i="359"/>
  <c r="BM33" i="359"/>
  <c r="BL33" i="359"/>
  <c r="BK33" i="359"/>
  <c r="BJ33" i="359"/>
  <c r="BI33" i="359"/>
  <c r="BH33" i="359"/>
  <c r="BG33" i="359"/>
  <c r="BF33" i="359"/>
  <c r="BE33" i="359"/>
  <c r="BD33" i="359"/>
  <c r="BC33" i="359"/>
  <c r="BB33" i="359"/>
  <c r="AV33" i="359"/>
  <c r="AU33" i="359"/>
  <c r="AT33" i="359"/>
  <c r="AS33" i="359"/>
  <c r="AR33" i="359"/>
  <c r="AQ33" i="359"/>
  <c r="AP33" i="359"/>
  <c r="AO33" i="359"/>
  <c r="AN33" i="359"/>
  <c r="AM33" i="359"/>
  <c r="AL33" i="359"/>
  <c r="AK33" i="359"/>
  <c r="AE33" i="359"/>
  <c r="AD33" i="359"/>
  <c r="AC33" i="359"/>
  <c r="AB33" i="359"/>
  <c r="AA33" i="359"/>
  <c r="Z33" i="359"/>
  <c r="Y33" i="359"/>
  <c r="X33" i="359"/>
  <c r="W33" i="359"/>
  <c r="V33" i="359"/>
  <c r="U33" i="359"/>
  <c r="T33" i="359"/>
  <c r="L33" i="359"/>
  <c r="BM32" i="359"/>
  <c r="BL32" i="359"/>
  <c r="BK32" i="359"/>
  <c r="BJ32" i="359"/>
  <c r="BI32" i="359"/>
  <c r="BH32" i="359"/>
  <c r="BG32" i="359"/>
  <c r="BF32" i="359"/>
  <c r="BE32" i="359"/>
  <c r="BD32" i="359"/>
  <c r="BC32" i="359"/>
  <c r="BB32" i="359"/>
  <c r="AV32" i="359"/>
  <c r="AU32" i="359"/>
  <c r="AT32" i="359"/>
  <c r="AS32" i="359"/>
  <c r="AR32" i="359"/>
  <c r="AQ32" i="359"/>
  <c r="AP32" i="359"/>
  <c r="AO32" i="359"/>
  <c r="AN32" i="359"/>
  <c r="AM32" i="359"/>
  <c r="AL32" i="359"/>
  <c r="AK32" i="359"/>
  <c r="AE32" i="359"/>
  <c r="AD32" i="359"/>
  <c r="AC32" i="359"/>
  <c r="AB32" i="359"/>
  <c r="AA32" i="359"/>
  <c r="Z32" i="359"/>
  <c r="Y32" i="359"/>
  <c r="X32" i="359"/>
  <c r="W32" i="359"/>
  <c r="V32" i="359"/>
  <c r="U32" i="359"/>
  <c r="T32" i="359"/>
  <c r="N32" i="359"/>
  <c r="F32" i="359"/>
  <c r="BM31" i="359"/>
  <c r="BL31" i="359"/>
  <c r="BK31" i="359"/>
  <c r="BJ31" i="359"/>
  <c r="BI31" i="359"/>
  <c r="BH31" i="359"/>
  <c r="BG31" i="359"/>
  <c r="BF31" i="359"/>
  <c r="BE31" i="359"/>
  <c r="BD31" i="359"/>
  <c r="BC31" i="359"/>
  <c r="BB31" i="359"/>
  <c r="AV31" i="359"/>
  <c r="AU31" i="359"/>
  <c r="AT31" i="359"/>
  <c r="AS31" i="359"/>
  <c r="AR31" i="359"/>
  <c r="AQ31" i="359"/>
  <c r="AP31" i="359"/>
  <c r="AO31" i="359"/>
  <c r="AN31" i="359"/>
  <c r="AM31" i="359"/>
  <c r="AL31" i="359"/>
  <c r="AK31" i="359"/>
  <c r="AE31" i="359"/>
  <c r="AD31" i="359"/>
  <c r="AC31" i="359"/>
  <c r="AB31" i="359"/>
  <c r="AA31" i="359"/>
  <c r="Z31" i="359"/>
  <c r="Y31" i="359"/>
  <c r="X31" i="359"/>
  <c r="W31" i="359"/>
  <c r="V31" i="359"/>
  <c r="U31" i="359"/>
  <c r="T31" i="359"/>
  <c r="G31" i="359"/>
  <c r="BM30" i="359"/>
  <c r="BL30" i="359"/>
  <c r="BK30" i="359"/>
  <c r="BJ30" i="359"/>
  <c r="BI30" i="359"/>
  <c r="BH30" i="359"/>
  <c r="BG30" i="359"/>
  <c r="BF30" i="359"/>
  <c r="BE30" i="359"/>
  <c r="BD30" i="359"/>
  <c r="BC30" i="359"/>
  <c r="BB30" i="359"/>
  <c r="AV30" i="359"/>
  <c r="AU30" i="359"/>
  <c r="AT30" i="359"/>
  <c r="AS30" i="359"/>
  <c r="AR30" i="359"/>
  <c r="AQ30" i="359"/>
  <c r="AP30" i="359"/>
  <c r="AO30" i="359"/>
  <c r="AN30" i="359"/>
  <c r="AM30" i="359"/>
  <c r="AL30" i="359"/>
  <c r="AK30" i="359"/>
  <c r="AE30" i="359"/>
  <c r="AD30" i="359"/>
  <c r="AC30" i="359"/>
  <c r="AB30" i="359"/>
  <c r="AA30" i="359"/>
  <c r="Z30" i="359"/>
  <c r="Y30" i="359"/>
  <c r="X30" i="359"/>
  <c r="W30" i="359"/>
  <c r="V30" i="359"/>
  <c r="U30" i="359"/>
  <c r="T30" i="359"/>
  <c r="J30" i="359"/>
  <c r="G30" i="359"/>
  <c r="BM29" i="359"/>
  <c r="BL29" i="359"/>
  <c r="BK29" i="359"/>
  <c r="BJ29" i="359"/>
  <c r="BI29" i="359"/>
  <c r="BH29" i="359"/>
  <c r="BG29" i="359"/>
  <c r="BF29" i="359"/>
  <c r="BE29" i="359"/>
  <c r="BD29" i="359"/>
  <c r="BC29" i="359"/>
  <c r="BB29" i="359"/>
  <c r="AV29" i="359"/>
  <c r="AU29" i="359"/>
  <c r="AT29" i="359"/>
  <c r="AS29" i="359"/>
  <c r="AR29" i="359"/>
  <c r="AQ29" i="359"/>
  <c r="AP29" i="359"/>
  <c r="AO29" i="359"/>
  <c r="AN29" i="359"/>
  <c r="AM29" i="359"/>
  <c r="AL29" i="359"/>
  <c r="AX29" i="359" s="1"/>
  <c r="AK29" i="359"/>
  <c r="AE29" i="359"/>
  <c r="AD29" i="359"/>
  <c r="AC29" i="359"/>
  <c r="AB29" i="359"/>
  <c r="AA29" i="359"/>
  <c r="Z29" i="359"/>
  <c r="Y29" i="359"/>
  <c r="X29" i="359"/>
  <c r="W29" i="359"/>
  <c r="V29" i="359"/>
  <c r="U29" i="359"/>
  <c r="T29" i="359"/>
  <c r="D29" i="359"/>
  <c r="BM28" i="359"/>
  <c r="BL28" i="359"/>
  <c r="BK28" i="359"/>
  <c r="BJ28" i="359"/>
  <c r="BI28" i="359"/>
  <c r="BH28" i="359"/>
  <c r="BG28" i="359"/>
  <c r="BF28" i="359"/>
  <c r="BE28" i="359"/>
  <c r="BD28" i="359"/>
  <c r="BC28" i="359"/>
  <c r="BB28" i="359"/>
  <c r="AV28" i="359"/>
  <c r="AU28" i="359"/>
  <c r="AT28" i="359"/>
  <c r="AS28" i="359"/>
  <c r="AR28" i="359"/>
  <c r="AQ28" i="359"/>
  <c r="AP28" i="359"/>
  <c r="AO28" i="359"/>
  <c r="AN28" i="359"/>
  <c r="AM28" i="359"/>
  <c r="AL28" i="359"/>
  <c r="AK28" i="359"/>
  <c r="AE28" i="359"/>
  <c r="AD28" i="359"/>
  <c r="AC28" i="359"/>
  <c r="AB28" i="359"/>
  <c r="AA28" i="359"/>
  <c r="Z28" i="359"/>
  <c r="Y28" i="359"/>
  <c r="X28" i="359"/>
  <c r="W28" i="359"/>
  <c r="V28" i="359"/>
  <c r="U28" i="359"/>
  <c r="T28" i="359"/>
  <c r="N28" i="359"/>
  <c r="C28" i="359"/>
  <c r="BM27" i="359"/>
  <c r="BL27" i="359"/>
  <c r="BK27" i="359"/>
  <c r="BJ27" i="359"/>
  <c r="BI27" i="359"/>
  <c r="BH27" i="359"/>
  <c r="BG27" i="359"/>
  <c r="BF27" i="359"/>
  <c r="BE27" i="359"/>
  <c r="BD27" i="359"/>
  <c r="BC27" i="359"/>
  <c r="BB27" i="359"/>
  <c r="AV27" i="359"/>
  <c r="AU27" i="359"/>
  <c r="AT27" i="359"/>
  <c r="AS27" i="359"/>
  <c r="AR27" i="359"/>
  <c r="AQ27" i="359"/>
  <c r="AP27" i="359"/>
  <c r="AO27" i="359"/>
  <c r="AN27" i="359"/>
  <c r="AM27" i="359"/>
  <c r="AL27" i="359"/>
  <c r="AK27" i="359"/>
  <c r="AE27" i="359"/>
  <c r="AD27" i="359"/>
  <c r="AC27" i="359"/>
  <c r="AB27" i="359"/>
  <c r="AA27" i="359"/>
  <c r="Z27" i="359"/>
  <c r="Y27" i="359"/>
  <c r="X27" i="359"/>
  <c r="W27" i="359"/>
  <c r="V27" i="359"/>
  <c r="U27" i="359"/>
  <c r="T27" i="359"/>
  <c r="H27" i="359"/>
  <c r="G27" i="359"/>
  <c r="E27" i="359"/>
  <c r="BM26" i="359"/>
  <c r="BL26" i="359"/>
  <c r="BK26" i="359"/>
  <c r="BJ26" i="359"/>
  <c r="BI26" i="359"/>
  <c r="BH26" i="359"/>
  <c r="BG26" i="359"/>
  <c r="BF26" i="359"/>
  <c r="BE26" i="359"/>
  <c r="BD26" i="359"/>
  <c r="BC26" i="359"/>
  <c r="BB26" i="359"/>
  <c r="AV26" i="359"/>
  <c r="AU26" i="359"/>
  <c r="AT26" i="359"/>
  <c r="AS26" i="359"/>
  <c r="AR26" i="359"/>
  <c r="AQ26" i="359"/>
  <c r="AP26" i="359"/>
  <c r="AO26" i="359"/>
  <c r="AN26" i="359"/>
  <c r="AM26" i="359"/>
  <c r="AL26" i="359"/>
  <c r="AK26" i="359"/>
  <c r="AE26" i="359"/>
  <c r="AD26" i="359"/>
  <c r="AC26" i="359"/>
  <c r="AB26" i="359"/>
  <c r="AA26" i="359"/>
  <c r="Z26" i="359"/>
  <c r="Y26" i="359"/>
  <c r="X26" i="359"/>
  <c r="W26" i="359"/>
  <c r="V26" i="359"/>
  <c r="U26" i="359"/>
  <c r="T26" i="359"/>
  <c r="N26" i="359"/>
  <c r="G26" i="359"/>
  <c r="BM25" i="359"/>
  <c r="BL25" i="359"/>
  <c r="BK25" i="359"/>
  <c r="BJ25" i="359"/>
  <c r="BI25" i="359"/>
  <c r="BH25" i="359"/>
  <c r="BG25" i="359"/>
  <c r="BF25" i="359"/>
  <c r="BE25" i="359"/>
  <c r="BD25" i="359"/>
  <c r="BC25" i="359"/>
  <c r="BB25" i="359"/>
  <c r="AV25" i="359"/>
  <c r="AU25" i="359"/>
  <c r="AT25" i="359"/>
  <c r="AS25" i="359"/>
  <c r="AR25" i="359"/>
  <c r="AQ25" i="359"/>
  <c r="AP25" i="359"/>
  <c r="AO25" i="359"/>
  <c r="AN25" i="359"/>
  <c r="AM25" i="359"/>
  <c r="AL25" i="359"/>
  <c r="AK25" i="359"/>
  <c r="AE25" i="359"/>
  <c r="AD25" i="359"/>
  <c r="AC25" i="359"/>
  <c r="AB25" i="359"/>
  <c r="AA25" i="359"/>
  <c r="Z25" i="359"/>
  <c r="Y25" i="359"/>
  <c r="X25" i="359"/>
  <c r="W25" i="359"/>
  <c r="V25" i="359"/>
  <c r="U25" i="359"/>
  <c r="T25" i="359"/>
  <c r="L25" i="359"/>
  <c r="D25" i="359"/>
  <c r="BM24" i="359"/>
  <c r="BL24" i="359"/>
  <c r="BK24" i="359"/>
  <c r="BJ24" i="359"/>
  <c r="BI24" i="359"/>
  <c r="BH24" i="359"/>
  <c r="BG24" i="359"/>
  <c r="BF24" i="359"/>
  <c r="BE24" i="359"/>
  <c r="BD24" i="359"/>
  <c r="BC24" i="359"/>
  <c r="BB24" i="359"/>
  <c r="AV24" i="359"/>
  <c r="AU24" i="359"/>
  <c r="AT24" i="359"/>
  <c r="AS24" i="359"/>
  <c r="AR24" i="359"/>
  <c r="AQ24" i="359"/>
  <c r="AP24" i="359"/>
  <c r="AO24" i="359"/>
  <c r="AN24" i="359"/>
  <c r="AM24" i="359"/>
  <c r="AL24" i="359"/>
  <c r="AK24" i="359"/>
  <c r="AE24" i="359"/>
  <c r="AD24" i="359"/>
  <c r="AC24" i="359"/>
  <c r="AB24" i="359"/>
  <c r="AA24" i="359"/>
  <c r="Z24" i="359"/>
  <c r="Y24" i="359"/>
  <c r="X24" i="359"/>
  <c r="W24" i="359"/>
  <c r="V24" i="359"/>
  <c r="U24" i="359"/>
  <c r="T24" i="359"/>
  <c r="G24" i="359"/>
  <c r="F24" i="359"/>
  <c r="BM23" i="359"/>
  <c r="BL23" i="359"/>
  <c r="BK23" i="359"/>
  <c r="BJ23" i="359"/>
  <c r="BI23" i="359"/>
  <c r="BH23" i="359"/>
  <c r="BG23" i="359"/>
  <c r="BF23" i="359"/>
  <c r="BE23" i="359"/>
  <c r="BD23" i="359"/>
  <c r="BC23" i="359"/>
  <c r="BB23" i="359"/>
  <c r="AV23" i="359"/>
  <c r="AU23" i="359"/>
  <c r="AT23" i="359"/>
  <c r="AS23" i="359"/>
  <c r="AR23" i="359"/>
  <c r="AQ23" i="359"/>
  <c r="AP23" i="359"/>
  <c r="AO23" i="359"/>
  <c r="AN23" i="359"/>
  <c r="AM23" i="359"/>
  <c r="AL23" i="359"/>
  <c r="AK23" i="359"/>
  <c r="AE23" i="359"/>
  <c r="AD23" i="359"/>
  <c r="AC23" i="359"/>
  <c r="AB23" i="359"/>
  <c r="AA23" i="359"/>
  <c r="Z23" i="359"/>
  <c r="Y23" i="359"/>
  <c r="X23" i="359"/>
  <c r="W23" i="359"/>
  <c r="V23" i="359"/>
  <c r="U23" i="359"/>
  <c r="T23" i="359"/>
  <c r="M23" i="359"/>
  <c r="K23" i="359"/>
  <c r="H23" i="359"/>
  <c r="BM22" i="359"/>
  <c r="BL22" i="359"/>
  <c r="BK22" i="359"/>
  <c r="BJ22" i="359"/>
  <c r="BI22" i="359"/>
  <c r="BH22" i="359"/>
  <c r="BG22" i="359"/>
  <c r="BF22" i="359"/>
  <c r="BE22" i="359"/>
  <c r="BD22" i="359"/>
  <c r="BC22" i="359"/>
  <c r="BB22" i="359"/>
  <c r="AV22" i="359"/>
  <c r="AU22" i="359"/>
  <c r="AT22" i="359"/>
  <c r="AS22" i="359"/>
  <c r="AR22" i="359"/>
  <c r="AQ22" i="359"/>
  <c r="AP22" i="359"/>
  <c r="AO22" i="359"/>
  <c r="AN22" i="359"/>
  <c r="AM22" i="359"/>
  <c r="AL22" i="359"/>
  <c r="AK22" i="359"/>
  <c r="AE22" i="359"/>
  <c r="AD22" i="359"/>
  <c r="AC22" i="359"/>
  <c r="AB22" i="359"/>
  <c r="AA22" i="359"/>
  <c r="Z22" i="359"/>
  <c r="Y22" i="359"/>
  <c r="X22" i="359"/>
  <c r="W22" i="359"/>
  <c r="V22" i="359"/>
  <c r="U22" i="359"/>
  <c r="T22" i="359"/>
  <c r="J22" i="359"/>
  <c r="BM21" i="359"/>
  <c r="BL21" i="359"/>
  <c r="BK21" i="359"/>
  <c r="BJ21" i="359"/>
  <c r="BI21" i="359"/>
  <c r="BH21" i="359"/>
  <c r="BG21" i="359"/>
  <c r="BF21" i="359"/>
  <c r="BE21" i="359"/>
  <c r="BD21" i="359"/>
  <c r="BC21" i="359"/>
  <c r="BB21" i="359"/>
  <c r="AV21" i="359"/>
  <c r="AU21" i="359"/>
  <c r="AT21" i="359"/>
  <c r="AS21" i="359"/>
  <c r="AR21" i="359"/>
  <c r="AQ21" i="359"/>
  <c r="AP21" i="359"/>
  <c r="AO21" i="359"/>
  <c r="AN21" i="359"/>
  <c r="AM21" i="359"/>
  <c r="AL21" i="359"/>
  <c r="AK21" i="359"/>
  <c r="AE21" i="359"/>
  <c r="AD21" i="359"/>
  <c r="AC21" i="359"/>
  <c r="AB21" i="359"/>
  <c r="AA21" i="359"/>
  <c r="Z21" i="359"/>
  <c r="Y21" i="359"/>
  <c r="X21" i="359"/>
  <c r="W21" i="359"/>
  <c r="V21" i="359"/>
  <c r="U21" i="359"/>
  <c r="T21" i="359"/>
  <c r="L21" i="359"/>
  <c r="D21" i="359"/>
  <c r="BM20" i="359"/>
  <c r="BL20" i="359"/>
  <c r="BK20" i="359"/>
  <c r="BJ20" i="359"/>
  <c r="BI20" i="359"/>
  <c r="BH20" i="359"/>
  <c r="BG20" i="359"/>
  <c r="BF20" i="359"/>
  <c r="BE20" i="359"/>
  <c r="BD20" i="359"/>
  <c r="BC20" i="359"/>
  <c r="BB20" i="359"/>
  <c r="AV20" i="359"/>
  <c r="AU20" i="359"/>
  <c r="AT20" i="359"/>
  <c r="AS20" i="359"/>
  <c r="AR20" i="359"/>
  <c r="AQ20" i="359"/>
  <c r="AP20" i="359"/>
  <c r="AO20" i="359"/>
  <c r="AN20" i="359"/>
  <c r="AM20" i="359"/>
  <c r="AL20" i="359"/>
  <c r="AK20" i="359"/>
  <c r="AE20" i="359"/>
  <c r="AD20" i="359"/>
  <c r="AC20" i="359"/>
  <c r="AB20" i="359"/>
  <c r="AA20" i="359"/>
  <c r="Z20" i="359"/>
  <c r="Y20" i="359"/>
  <c r="X20" i="359"/>
  <c r="W20" i="359"/>
  <c r="V20" i="359"/>
  <c r="U20" i="359"/>
  <c r="T20" i="359"/>
  <c r="N20" i="359"/>
  <c r="F20" i="359"/>
  <c r="BM19" i="359"/>
  <c r="BL19" i="359"/>
  <c r="BK19" i="359"/>
  <c r="BJ19" i="359"/>
  <c r="BI19" i="359"/>
  <c r="BH19" i="359"/>
  <c r="BG19" i="359"/>
  <c r="BF19" i="359"/>
  <c r="BE19" i="359"/>
  <c r="BD19" i="359"/>
  <c r="BC19" i="359"/>
  <c r="BB19" i="359"/>
  <c r="AV19" i="359"/>
  <c r="AU19" i="359"/>
  <c r="AT19" i="359"/>
  <c r="AS19" i="359"/>
  <c r="AR19" i="359"/>
  <c r="AQ19" i="359"/>
  <c r="AP19" i="359"/>
  <c r="AO19" i="359"/>
  <c r="AN19" i="359"/>
  <c r="AM19" i="359"/>
  <c r="AL19" i="359"/>
  <c r="AK19" i="359"/>
  <c r="AE19" i="359"/>
  <c r="AD19" i="359"/>
  <c r="AC19" i="359"/>
  <c r="AB19" i="359"/>
  <c r="AA19" i="359"/>
  <c r="Z19" i="359"/>
  <c r="Y19" i="359"/>
  <c r="X19" i="359"/>
  <c r="W19" i="359"/>
  <c r="V19" i="359"/>
  <c r="U19" i="359"/>
  <c r="T19" i="359"/>
  <c r="BM18" i="359"/>
  <c r="BL18" i="359"/>
  <c r="BK18" i="359"/>
  <c r="BJ18" i="359"/>
  <c r="BI18" i="359"/>
  <c r="BH18" i="359"/>
  <c r="BG18" i="359"/>
  <c r="BF18" i="359"/>
  <c r="BE18" i="359"/>
  <c r="BD18" i="359"/>
  <c r="BC18" i="359"/>
  <c r="BB18" i="359"/>
  <c r="AV18" i="359"/>
  <c r="AU18" i="359"/>
  <c r="AT18" i="359"/>
  <c r="AS18" i="359"/>
  <c r="AR18" i="359"/>
  <c r="AQ18" i="359"/>
  <c r="AP18" i="359"/>
  <c r="AO18" i="359"/>
  <c r="AN18" i="359"/>
  <c r="AM18" i="359"/>
  <c r="AL18" i="359"/>
  <c r="AK18" i="359"/>
  <c r="AE18" i="359"/>
  <c r="AD18" i="359"/>
  <c r="AC18" i="359"/>
  <c r="AB18" i="359"/>
  <c r="AA18" i="359"/>
  <c r="Z18" i="359"/>
  <c r="Y18" i="359"/>
  <c r="X18" i="359"/>
  <c r="W18" i="359"/>
  <c r="V18" i="359"/>
  <c r="U18" i="359"/>
  <c r="T18" i="359"/>
  <c r="J18" i="359"/>
  <c r="BM17" i="359"/>
  <c r="BL17" i="359"/>
  <c r="BK17" i="359"/>
  <c r="BJ17" i="359"/>
  <c r="BI17" i="359"/>
  <c r="BH17" i="359"/>
  <c r="BG17" i="359"/>
  <c r="BF17" i="359"/>
  <c r="BE17" i="359"/>
  <c r="BD17" i="359"/>
  <c r="BC17" i="359"/>
  <c r="BB17" i="359"/>
  <c r="AV17" i="359"/>
  <c r="AU17" i="359"/>
  <c r="AT17" i="359"/>
  <c r="AS17" i="359"/>
  <c r="AR17" i="359"/>
  <c r="AQ17" i="359"/>
  <c r="AP17" i="359"/>
  <c r="AO17" i="359"/>
  <c r="AN17" i="359"/>
  <c r="AM17" i="359"/>
  <c r="AL17" i="359"/>
  <c r="AK17" i="359"/>
  <c r="AE17" i="359"/>
  <c r="AD17" i="359"/>
  <c r="AC17" i="359"/>
  <c r="AB17" i="359"/>
  <c r="AA17" i="359"/>
  <c r="Z17" i="359"/>
  <c r="Y17" i="359"/>
  <c r="X17" i="359"/>
  <c r="W17" i="359"/>
  <c r="V17" i="359"/>
  <c r="U17" i="359"/>
  <c r="T17" i="359"/>
  <c r="L17" i="359"/>
  <c r="D17" i="359"/>
  <c r="BM16" i="359"/>
  <c r="BL16" i="359"/>
  <c r="BK16" i="359"/>
  <c r="BJ16" i="359"/>
  <c r="BI16" i="359"/>
  <c r="BH16" i="359"/>
  <c r="BG16" i="359"/>
  <c r="BF16" i="359"/>
  <c r="BE16" i="359"/>
  <c r="BD16" i="359"/>
  <c r="BC16" i="359"/>
  <c r="BB16" i="359"/>
  <c r="AV16" i="359"/>
  <c r="AU16" i="359"/>
  <c r="AT16" i="359"/>
  <c r="AS16" i="359"/>
  <c r="AR16" i="359"/>
  <c r="AQ16" i="359"/>
  <c r="AP16" i="359"/>
  <c r="AO16" i="359"/>
  <c r="AN16" i="359"/>
  <c r="AM16" i="359"/>
  <c r="AL16" i="359"/>
  <c r="AK16" i="359"/>
  <c r="AE16" i="359"/>
  <c r="AD16" i="359"/>
  <c r="AC16" i="359"/>
  <c r="AB16" i="359"/>
  <c r="AA16" i="359"/>
  <c r="Z16" i="359"/>
  <c r="Y16" i="359"/>
  <c r="X16" i="359"/>
  <c r="W16" i="359"/>
  <c r="V16" i="359"/>
  <c r="U16" i="359"/>
  <c r="T16" i="359"/>
  <c r="N16" i="359"/>
  <c r="F16" i="359"/>
  <c r="BM15" i="359"/>
  <c r="BL15" i="359"/>
  <c r="BK15" i="359"/>
  <c r="BJ15" i="359"/>
  <c r="BI15" i="359"/>
  <c r="BH15" i="359"/>
  <c r="BG15" i="359"/>
  <c r="BF15" i="359"/>
  <c r="BE15" i="359"/>
  <c r="BD15" i="359"/>
  <c r="BC15" i="359"/>
  <c r="BB15" i="359"/>
  <c r="AV15" i="359"/>
  <c r="AU15" i="359"/>
  <c r="AT15" i="359"/>
  <c r="AS15" i="359"/>
  <c r="AR15" i="359"/>
  <c r="AQ15" i="359"/>
  <c r="AP15" i="359"/>
  <c r="AO15" i="359"/>
  <c r="AN15" i="359"/>
  <c r="AM15" i="359"/>
  <c r="AL15" i="359"/>
  <c r="AK15" i="359"/>
  <c r="AE15" i="359"/>
  <c r="AD15" i="359"/>
  <c r="AC15" i="359"/>
  <c r="AB15" i="359"/>
  <c r="AA15" i="359"/>
  <c r="Z15" i="359"/>
  <c r="Y15" i="359"/>
  <c r="X15" i="359"/>
  <c r="W15" i="359"/>
  <c r="V15" i="359"/>
  <c r="U15" i="359"/>
  <c r="T15" i="359"/>
  <c r="H15" i="359"/>
  <c r="BM14" i="359"/>
  <c r="BL14" i="359"/>
  <c r="BK14" i="359"/>
  <c r="BJ14" i="359"/>
  <c r="BI14" i="359"/>
  <c r="BH14" i="359"/>
  <c r="BG14" i="359"/>
  <c r="BF14" i="359"/>
  <c r="BE14" i="359"/>
  <c r="BD14" i="359"/>
  <c r="BC14" i="359"/>
  <c r="BB14" i="359"/>
  <c r="AV14" i="359"/>
  <c r="AU14" i="359"/>
  <c r="AT14" i="359"/>
  <c r="AS14" i="359"/>
  <c r="AR14" i="359"/>
  <c r="AQ14" i="359"/>
  <c r="AP14" i="359"/>
  <c r="AO14" i="359"/>
  <c r="AN14" i="359"/>
  <c r="AM14" i="359"/>
  <c r="AL14" i="359"/>
  <c r="AK14" i="359"/>
  <c r="AE14" i="359"/>
  <c r="AD14" i="359"/>
  <c r="AC14" i="359"/>
  <c r="AB14" i="359"/>
  <c r="AA14" i="359"/>
  <c r="Z14" i="359"/>
  <c r="Y14" i="359"/>
  <c r="X14" i="359"/>
  <c r="W14" i="359"/>
  <c r="V14" i="359"/>
  <c r="U14" i="359"/>
  <c r="T14" i="359"/>
  <c r="J14" i="359"/>
  <c r="G14" i="359"/>
  <c r="BM13" i="359"/>
  <c r="BL13" i="359"/>
  <c r="BK13" i="359"/>
  <c r="BJ13" i="359"/>
  <c r="BI13" i="359"/>
  <c r="BH13" i="359"/>
  <c r="BG13" i="359"/>
  <c r="BF13" i="359"/>
  <c r="BE13" i="359"/>
  <c r="BD13" i="359"/>
  <c r="BC13" i="359"/>
  <c r="BB13" i="359"/>
  <c r="AV13" i="359"/>
  <c r="AU13" i="359"/>
  <c r="AT13" i="359"/>
  <c r="AS13" i="359"/>
  <c r="AR13" i="359"/>
  <c r="AQ13" i="359"/>
  <c r="AP13" i="359"/>
  <c r="AO13" i="359"/>
  <c r="AN13" i="359"/>
  <c r="AM13" i="359"/>
  <c r="AL13" i="359"/>
  <c r="AK13" i="359"/>
  <c r="AE13" i="359"/>
  <c r="AD13" i="359"/>
  <c r="AC13" i="359"/>
  <c r="AB13" i="359"/>
  <c r="AA13" i="359"/>
  <c r="Z13" i="359"/>
  <c r="Y13" i="359"/>
  <c r="X13" i="359"/>
  <c r="W13" i="359"/>
  <c r="V13" i="359"/>
  <c r="U13" i="359"/>
  <c r="T13" i="359"/>
  <c r="L13" i="359"/>
  <c r="I13" i="359"/>
  <c r="D13" i="359"/>
  <c r="BM12" i="359"/>
  <c r="BL12" i="359"/>
  <c r="BK12" i="359"/>
  <c r="BJ12" i="359"/>
  <c r="BI12" i="359"/>
  <c r="BH12" i="359"/>
  <c r="BG12" i="359"/>
  <c r="BF12" i="359"/>
  <c r="BE12" i="359"/>
  <c r="BD12" i="359"/>
  <c r="BC12" i="359"/>
  <c r="BB12" i="359"/>
  <c r="AV12" i="359"/>
  <c r="AU12" i="359"/>
  <c r="AT12" i="359"/>
  <c r="AS12" i="359"/>
  <c r="AR12" i="359"/>
  <c r="AQ12" i="359"/>
  <c r="AP12" i="359"/>
  <c r="AO12" i="359"/>
  <c r="AN12" i="359"/>
  <c r="AM12" i="359"/>
  <c r="AL12" i="359"/>
  <c r="AK12" i="359"/>
  <c r="AE12" i="359"/>
  <c r="AD12" i="359"/>
  <c r="AC12" i="359"/>
  <c r="AB12" i="359"/>
  <c r="AA12" i="359"/>
  <c r="Z12" i="359"/>
  <c r="Y12" i="359"/>
  <c r="X12" i="359"/>
  <c r="W12" i="359"/>
  <c r="V12" i="359"/>
  <c r="U12" i="359"/>
  <c r="T12" i="359"/>
  <c r="N12" i="359"/>
  <c r="F12" i="359"/>
  <c r="BM11" i="359"/>
  <c r="BL11" i="359"/>
  <c r="BK11" i="359"/>
  <c r="BJ11" i="359"/>
  <c r="BI11" i="359"/>
  <c r="BH11" i="359"/>
  <c r="BG11" i="359"/>
  <c r="BF11" i="359"/>
  <c r="BE11" i="359"/>
  <c r="BD11" i="359"/>
  <c r="BC11" i="359"/>
  <c r="BB11" i="359"/>
  <c r="AV11" i="359"/>
  <c r="AU11" i="359"/>
  <c r="AT11" i="359"/>
  <c r="AS11" i="359"/>
  <c r="AR11" i="359"/>
  <c r="AQ11" i="359"/>
  <c r="AP11" i="359"/>
  <c r="AO11" i="359"/>
  <c r="AN11" i="359"/>
  <c r="AM11" i="359"/>
  <c r="AL11" i="359"/>
  <c r="AK11" i="359"/>
  <c r="AE11" i="359"/>
  <c r="AD11" i="359"/>
  <c r="AC11" i="359"/>
  <c r="AB11" i="359"/>
  <c r="AA11" i="359"/>
  <c r="Z11" i="359"/>
  <c r="Y11" i="359"/>
  <c r="X11" i="359"/>
  <c r="W11" i="359"/>
  <c r="V11" i="359"/>
  <c r="U11" i="359"/>
  <c r="T11" i="359"/>
  <c r="H11" i="359"/>
  <c r="E11" i="359"/>
  <c r="BM10" i="359"/>
  <c r="BL10" i="359"/>
  <c r="BK10" i="359"/>
  <c r="BJ10" i="359"/>
  <c r="BI10" i="359"/>
  <c r="BH10" i="359"/>
  <c r="BG10" i="359"/>
  <c r="BF10" i="359"/>
  <c r="BE10" i="359"/>
  <c r="BD10" i="359"/>
  <c r="BC10" i="359"/>
  <c r="BB10" i="359"/>
  <c r="AV10" i="359"/>
  <c r="AU10" i="359"/>
  <c r="AT10" i="359"/>
  <c r="AS10" i="359"/>
  <c r="AR10" i="359"/>
  <c r="AQ10" i="359"/>
  <c r="AP10" i="359"/>
  <c r="AO10" i="359"/>
  <c r="AN10" i="359"/>
  <c r="AM10" i="359"/>
  <c r="AL10" i="359"/>
  <c r="AK10" i="359"/>
  <c r="AE10" i="359"/>
  <c r="AD10" i="359"/>
  <c r="AC10" i="359"/>
  <c r="AB10" i="359"/>
  <c r="AA10" i="359"/>
  <c r="Z10" i="359"/>
  <c r="Y10" i="359"/>
  <c r="X10" i="359"/>
  <c r="W10" i="359"/>
  <c r="V10" i="359"/>
  <c r="U10" i="359"/>
  <c r="T10" i="359"/>
  <c r="J10" i="359"/>
  <c r="BM9" i="359"/>
  <c r="BL9" i="359"/>
  <c r="BK9" i="359"/>
  <c r="BJ9" i="359"/>
  <c r="BI9" i="359"/>
  <c r="BH9" i="359"/>
  <c r="BG9" i="359"/>
  <c r="BF9" i="359"/>
  <c r="BE9" i="359"/>
  <c r="BD9" i="359"/>
  <c r="BC9" i="359"/>
  <c r="BB9" i="359"/>
  <c r="AV9" i="359"/>
  <c r="AU9" i="359"/>
  <c r="AT9" i="359"/>
  <c r="AS9" i="359"/>
  <c r="AR9" i="359"/>
  <c r="AQ9" i="359"/>
  <c r="AP9" i="359"/>
  <c r="AO9" i="359"/>
  <c r="AN9" i="359"/>
  <c r="AM9" i="359"/>
  <c r="AL9" i="359"/>
  <c r="AK9" i="359"/>
  <c r="AE9" i="359"/>
  <c r="AD9" i="359"/>
  <c r="AC9" i="359"/>
  <c r="AB9" i="359"/>
  <c r="AA9" i="359"/>
  <c r="Z9" i="359"/>
  <c r="Y9" i="359"/>
  <c r="X9" i="359"/>
  <c r="W9" i="359"/>
  <c r="V9" i="359"/>
  <c r="U9" i="359"/>
  <c r="T9" i="359"/>
  <c r="AF9" i="359" s="1"/>
  <c r="L9" i="359"/>
  <c r="I9" i="359"/>
  <c r="D9" i="359"/>
  <c r="BM8" i="359"/>
  <c r="BL8" i="359"/>
  <c r="BK8" i="359"/>
  <c r="BJ8" i="359"/>
  <c r="BI8" i="359"/>
  <c r="BH8" i="359"/>
  <c r="BG8" i="359"/>
  <c r="BF8" i="359"/>
  <c r="BE8" i="359"/>
  <c r="BD8" i="359"/>
  <c r="BC8" i="359"/>
  <c r="BB8" i="359"/>
  <c r="AV8" i="359"/>
  <c r="AU8" i="359"/>
  <c r="AT8" i="359"/>
  <c r="AS8" i="359"/>
  <c r="AR8" i="359"/>
  <c r="AQ8" i="359"/>
  <c r="AP8" i="359"/>
  <c r="AO8" i="359"/>
  <c r="AN8" i="359"/>
  <c r="AM8" i="359"/>
  <c r="AL8" i="359"/>
  <c r="AX8" i="359" s="1"/>
  <c r="AK8" i="359"/>
  <c r="AE8" i="359"/>
  <c r="AD8" i="359"/>
  <c r="AC8" i="359"/>
  <c r="AB8" i="359"/>
  <c r="AA8" i="359"/>
  <c r="Z8" i="359"/>
  <c r="Y8" i="359"/>
  <c r="X8" i="359"/>
  <c r="W8" i="359"/>
  <c r="V8" i="359"/>
  <c r="U8" i="359"/>
  <c r="T8" i="359"/>
  <c r="N8" i="359"/>
  <c r="K8" i="359"/>
  <c r="F8" i="359"/>
  <c r="BM7" i="359"/>
  <c r="BL7" i="359"/>
  <c r="BK7" i="359"/>
  <c r="BJ7" i="359"/>
  <c r="BI7" i="359"/>
  <c r="BH7" i="359"/>
  <c r="BG7" i="359"/>
  <c r="BF7" i="359"/>
  <c r="BE7" i="359"/>
  <c r="BD7" i="359"/>
  <c r="BC7" i="359"/>
  <c r="BB7" i="359"/>
  <c r="AV7" i="359"/>
  <c r="AU7" i="359"/>
  <c r="AT7" i="359"/>
  <c r="AS7" i="359"/>
  <c r="AR7" i="359"/>
  <c r="AQ7" i="359"/>
  <c r="AP7" i="359"/>
  <c r="AO7" i="359"/>
  <c r="AN7" i="359"/>
  <c r="AM7" i="359"/>
  <c r="AL7" i="359"/>
  <c r="AK7" i="359"/>
  <c r="AE7" i="359"/>
  <c r="AD7" i="359"/>
  <c r="AC7" i="359"/>
  <c r="AB7" i="359"/>
  <c r="AA7" i="359"/>
  <c r="Z7" i="359"/>
  <c r="Y7" i="359"/>
  <c r="X7" i="359"/>
  <c r="W7" i="359"/>
  <c r="V7" i="359"/>
  <c r="U7" i="359"/>
  <c r="T7" i="359"/>
  <c r="BM6" i="359"/>
  <c r="BL6" i="359"/>
  <c r="BK6" i="359"/>
  <c r="BJ6" i="359"/>
  <c r="BI6" i="359"/>
  <c r="BH6" i="359"/>
  <c r="BG6" i="359"/>
  <c r="BF6" i="359"/>
  <c r="BE6" i="359"/>
  <c r="BD6" i="359"/>
  <c r="BC6" i="359"/>
  <c r="BB6" i="359"/>
  <c r="AV6" i="359"/>
  <c r="AU6" i="359"/>
  <c r="AT6" i="359"/>
  <c r="AS6" i="359"/>
  <c r="AR6" i="359"/>
  <c r="AQ6" i="359"/>
  <c r="AP6" i="359"/>
  <c r="AO6" i="359"/>
  <c r="AN6" i="359"/>
  <c r="AM6" i="359"/>
  <c r="AL6" i="359"/>
  <c r="AK6" i="359"/>
  <c r="AE6" i="359"/>
  <c r="AD6" i="359"/>
  <c r="AC6" i="359"/>
  <c r="AB6" i="359"/>
  <c r="AA6" i="359"/>
  <c r="Z6" i="359"/>
  <c r="Y6" i="359"/>
  <c r="X6" i="359"/>
  <c r="W6" i="359"/>
  <c r="V6" i="359"/>
  <c r="U6" i="359"/>
  <c r="T6" i="359"/>
  <c r="J6" i="359"/>
  <c r="BM5" i="359"/>
  <c r="BL5" i="359"/>
  <c r="BK5" i="359"/>
  <c r="BJ5" i="359"/>
  <c r="BI5" i="359"/>
  <c r="BH5" i="359"/>
  <c r="BG5" i="359"/>
  <c r="BF5" i="359"/>
  <c r="BE5" i="359"/>
  <c r="BD5" i="359"/>
  <c r="BC5" i="359"/>
  <c r="BB5" i="359"/>
  <c r="AV5" i="359"/>
  <c r="AU5" i="359"/>
  <c r="AT5" i="359"/>
  <c r="AS5" i="359"/>
  <c r="AR5" i="359"/>
  <c r="AQ5" i="359"/>
  <c r="AP5" i="359"/>
  <c r="AO5" i="359"/>
  <c r="AN5" i="359"/>
  <c r="AM5" i="359"/>
  <c r="AL5" i="359"/>
  <c r="AK5" i="359"/>
  <c r="AE5" i="359"/>
  <c r="AD5" i="359"/>
  <c r="AC5" i="359"/>
  <c r="AB5" i="359"/>
  <c r="AA5" i="359"/>
  <c r="Z5" i="359"/>
  <c r="Y5" i="359"/>
  <c r="X5" i="359"/>
  <c r="W5" i="359"/>
  <c r="V5" i="359"/>
  <c r="U5" i="359"/>
  <c r="T5" i="359"/>
  <c r="L5" i="359"/>
  <c r="D5" i="359"/>
  <c r="BO1" i="359"/>
  <c r="AX1" i="359"/>
  <c r="AG1" i="359"/>
  <c r="AG19" i="359" l="1"/>
  <c r="AG29" i="359"/>
  <c r="AG32" i="359"/>
  <c r="C47" i="359"/>
  <c r="AX12" i="359"/>
  <c r="AW19" i="359"/>
  <c r="J8" i="359"/>
  <c r="N10" i="359"/>
  <c r="L15" i="359"/>
  <c r="N18" i="359"/>
  <c r="H45" i="359"/>
  <c r="H49" i="359"/>
  <c r="M7" i="359"/>
  <c r="M43" i="359"/>
  <c r="E47" i="359"/>
  <c r="AX105" i="359"/>
  <c r="J5" i="359"/>
  <c r="H6" i="359"/>
  <c r="N11" i="359"/>
  <c r="F23" i="359"/>
  <c r="N31" i="359"/>
  <c r="D32" i="359"/>
  <c r="J33" i="359"/>
  <c r="H34" i="359"/>
  <c r="F35" i="359"/>
  <c r="N35" i="359"/>
  <c r="L36" i="359"/>
  <c r="J37" i="359"/>
  <c r="F39" i="359"/>
  <c r="D40" i="359"/>
  <c r="H42" i="359"/>
  <c r="N47" i="359"/>
  <c r="D48" i="359"/>
  <c r="L48" i="359"/>
  <c r="J49" i="359"/>
  <c r="H50" i="359"/>
  <c r="F51" i="359"/>
  <c r="AW39" i="359"/>
  <c r="BN105" i="359"/>
  <c r="I10" i="359"/>
  <c r="C13" i="359"/>
  <c r="M16" i="359"/>
  <c r="M20" i="359"/>
  <c r="K21" i="359"/>
  <c r="G23" i="359"/>
  <c r="E24" i="359"/>
  <c r="C25" i="359"/>
  <c r="AF105" i="359"/>
  <c r="AF15" i="359"/>
  <c r="K18" i="359"/>
  <c r="I27" i="359"/>
  <c r="C46" i="359"/>
  <c r="AX158" i="359"/>
  <c r="BN42" i="359"/>
  <c r="BO31" i="359"/>
  <c r="BN22" i="359"/>
  <c r="BN25" i="359"/>
  <c r="BN158" i="359"/>
  <c r="F5" i="359"/>
  <c r="N5" i="359"/>
  <c r="D6" i="359"/>
  <c r="L6" i="359"/>
  <c r="J7" i="359"/>
  <c r="H8" i="359"/>
  <c r="F9" i="359"/>
  <c r="N9" i="359"/>
  <c r="D10" i="359"/>
  <c r="L10" i="359"/>
  <c r="J11" i="359"/>
  <c r="H12" i="359"/>
  <c r="F13" i="359"/>
  <c r="N13" i="359"/>
  <c r="D14" i="359"/>
  <c r="L14" i="359"/>
  <c r="J15" i="359"/>
  <c r="H16" i="359"/>
  <c r="P16" i="359" s="1"/>
  <c r="F17" i="359"/>
  <c r="N17" i="359"/>
  <c r="D18" i="359"/>
  <c r="L18" i="359"/>
  <c r="J19" i="359"/>
  <c r="H20" i="359"/>
  <c r="F21" i="359"/>
  <c r="N21" i="359"/>
  <c r="D22" i="359"/>
  <c r="L22" i="359"/>
  <c r="J23" i="359"/>
  <c r="H24" i="359"/>
  <c r="F25" i="359"/>
  <c r="N25" i="359"/>
  <c r="D26" i="359"/>
  <c r="L26" i="359"/>
  <c r="J27" i="359"/>
  <c r="H28" i="359"/>
  <c r="F29" i="359"/>
  <c r="N29" i="359"/>
  <c r="D30" i="359"/>
  <c r="L30" i="359"/>
  <c r="J31" i="359"/>
  <c r="H32" i="359"/>
  <c r="F33" i="359"/>
  <c r="N33" i="359"/>
  <c r="D34" i="359"/>
  <c r="L34" i="359"/>
  <c r="J35" i="359"/>
  <c r="H36" i="359"/>
  <c r="F37" i="359"/>
  <c r="N37" i="359"/>
  <c r="D38" i="359"/>
  <c r="L38" i="359"/>
  <c r="J39" i="359"/>
  <c r="H40" i="359"/>
  <c r="F41" i="359"/>
  <c r="N41" i="359"/>
  <c r="D42" i="359"/>
  <c r="L42" i="359"/>
  <c r="J43" i="359"/>
  <c r="H44" i="359"/>
  <c r="F45" i="359"/>
  <c r="N45" i="359"/>
  <c r="L46" i="359"/>
  <c r="J47" i="359"/>
  <c r="H48" i="359"/>
  <c r="F49" i="359"/>
  <c r="D50" i="359"/>
  <c r="L50" i="359"/>
  <c r="BO158" i="359"/>
  <c r="BO16" i="359"/>
  <c r="BO49" i="359"/>
  <c r="BN9" i="359"/>
  <c r="BO28" i="359"/>
  <c r="BN49" i="359"/>
  <c r="BN27" i="359"/>
  <c r="BN31" i="359"/>
  <c r="F7" i="359"/>
  <c r="N7" i="359"/>
  <c r="J9" i="359"/>
  <c r="H10" i="359"/>
  <c r="F11" i="359"/>
  <c r="L12" i="359"/>
  <c r="J13" i="359"/>
  <c r="H14" i="359"/>
  <c r="F15" i="359"/>
  <c r="N15" i="359"/>
  <c r="D16" i="359"/>
  <c r="L16" i="359"/>
  <c r="J17" i="359"/>
  <c r="H18" i="359"/>
  <c r="F19" i="359"/>
  <c r="N19" i="359"/>
  <c r="J21" i="359"/>
  <c r="H22" i="359"/>
  <c r="N23" i="359"/>
  <c r="L24" i="359"/>
  <c r="J25" i="359"/>
  <c r="H26" i="359"/>
  <c r="F27" i="359"/>
  <c r="N27" i="359"/>
  <c r="D28" i="359"/>
  <c r="L28" i="359"/>
  <c r="J29" i="359"/>
  <c r="H30" i="359"/>
  <c r="F31" i="359"/>
  <c r="N39" i="359"/>
  <c r="L40" i="359"/>
  <c r="J41" i="359"/>
  <c r="F43" i="359"/>
  <c r="D44" i="359"/>
  <c r="N51" i="359"/>
  <c r="O156" i="359"/>
  <c r="AX50" i="359"/>
  <c r="AX6" i="359"/>
  <c r="AW40" i="359"/>
  <c r="N158" i="359"/>
  <c r="K6" i="359"/>
  <c r="I7" i="359"/>
  <c r="G8" i="359"/>
  <c r="E9" i="359"/>
  <c r="C10" i="359"/>
  <c r="K10" i="359"/>
  <c r="I11" i="359"/>
  <c r="G12" i="359"/>
  <c r="E13" i="359"/>
  <c r="M13" i="359"/>
  <c r="K14" i="359"/>
  <c r="G16" i="359"/>
  <c r="M17" i="359"/>
  <c r="I19" i="359"/>
  <c r="G20" i="359"/>
  <c r="E21" i="359"/>
  <c r="C22" i="359"/>
  <c r="K22" i="359"/>
  <c r="I23" i="359"/>
  <c r="E25" i="359"/>
  <c r="M25" i="359"/>
  <c r="K26" i="359"/>
  <c r="G28" i="359"/>
  <c r="E29" i="359"/>
  <c r="M29" i="359"/>
  <c r="C30" i="359"/>
  <c r="K30" i="359"/>
  <c r="I31" i="359"/>
  <c r="O31" i="359" s="1"/>
  <c r="G32" i="359"/>
  <c r="E33" i="359"/>
  <c r="C34" i="359"/>
  <c r="K34" i="359"/>
  <c r="I35" i="359"/>
  <c r="G36" i="359"/>
  <c r="E37" i="359"/>
  <c r="C38" i="359"/>
  <c r="K38" i="359"/>
  <c r="G40" i="359"/>
  <c r="M41" i="359"/>
  <c r="C42" i="359"/>
  <c r="K42" i="359"/>
  <c r="I43" i="359"/>
  <c r="G44" i="359"/>
  <c r="E45" i="359"/>
  <c r="K46" i="359"/>
  <c r="I47" i="359"/>
  <c r="G48" i="359"/>
  <c r="E49" i="359"/>
  <c r="C50" i="359"/>
  <c r="K50" i="359"/>
  <c r="P113" i="359"/>
  <c r="P121" i="359"/>
  <c r="P125" i="359"/>
  <c r="P133" i="359"/>
  <c r="P137" i="359"/>
  <c r="P145" i="359"/>
  <c r="P149" i="359"/>
  <c r="AO52" i="359"/>
  <c r="E5" i="359"/>
  <c r="C6" i="359"/>
  <c r="AW13" i="359"/>
  <c r="AX18" i="359"/>
  <c r="AX26" i="359"/>
  <c r="AX32" i="359"/>
  <c r="AX39" i="359"/>
  <c r="AW11" i="359"/>
  <c r="AX13" i="359"/>
  <c r="AW51" i="359"/>
  <c r="G5" i="359"/>
  <c r="M6" i="359"/>
  <c r="C7" i="359"/>
  <c r="K7" i="359"/>
  <c r="I8" i="359"/>
  <c r="G9" i="359"/>
  <c r="M10" i="359"/>
  <c r="I12" i="359"/>
  <c r="G13" i="359"/>
  <c r="M14" i="359"/>
  <c r="K15" i="359"/>
  <c r="I16" i="359"/>
  <c r="G17" i="359"/>
  <c r="E18" i="359"/>
  <c r="M18" i="359"/>
  <c r="C19" i="359"/>
  <c r="K19" i="359"/>
  <c r="G21" i="359"/>
  <c r="O123" i="359"/>
  <c r="O135" i="359"/>
  <c r="O151" i="359"/>
  <c r="AX11" i="359"/>
  <c r="AW16" i="359"/>
  <c r="AX16" i="359"/>
  <c r="AX45" i="359"/>
  <c r="AW158" i="359"/>
  <c r="O114" i="359"/>
  <c r="O118" i="359"/>
  <c r="O130" i="359"/>
  <c r="O142" i="359"/>
  <c r="O150" i="359"/>
  <c r="O154" i="359"/>
  <c r="P157" i="359"/>
  <c r="AG9" i="359"/>
  <c r="AG22" i="359"/>
  <c r="J158" i="359"/>
  <c r="P118" i="359"/>
  <c r="P122" i="359"/>
  <c r="P134" i="359"/>
  <c r="P142" i="359"/>
  <c r="P146" i="359"/>
  <c r="P154" i="359"/>
  <c r="H5" i="359"/>
  <c r="F6" i="359"/>
  <c r="N6" i="359"/>
  <c r="D7" i="359"/>
  <c r="L7" i="359"/>
  <c r="H9" i="359"/>
  <c r="P9" i="359" s="1"/>
  <c r="F10" i="359"/>
  <c r="D11" i="359"/>
  <c r="J12" i="359"/>
  <c r="F14" i="359"/>
  <c r="N14" i="359"/>
  <c r="D15" i="359"/>
  <c r="J16" i="359"/>
  <c r="H17" i="359"/>
  <c r="F18" i="359"/>
  <c r="D19" i="359"/>
  <c r="L19" i="359"/>
  <c r="J20" i="359"/>
  <c r="H21" i="359"/>
  <c r="F22" i="359"/>
  <c r="N22" i="359"/>
  <c r="D23" i="359"/>
  <c r="L23" i="359"/>
  <c r="J24" i="359"/>
  <c r="F26" i="359"/>
  <c r="D27" i="359"/>
  <c r="L27" i="359"/>
  <c r="J28" i="359"/>
  <c r="H29" i="359"/>
  <c r="F30" i="359"/>
  <c r="N30" i="359"/>
  <c r="D31" i="359"/>
  <c r="P31" i="359" s="1"/>
  <c r="L31" i="359"/>
  <c r="J32" i="359"/>
  <c r="H33" i="359"/>
  <c r="F34" i="359"/>
  <c r="N34" i="359"/>
  <c r="D35" i="359"/>
  <c r="J36" i="359"/>
  <c r="F38" i="359"/>
  <c r="N38" i="359"/>
  <c r="D39" i="359"/>
  <c r="L39" i="359"/>
  <c r="J40" i="359"/>
  <c r="H41" i="359"/>
  <c r="F42" i="359"/>
  <c r="N42" i="359"/>
  <c r="D43" i="359"/>
  <c r="L43" i="359"/>
  <c r="J44" i="359"/>
  <c r="F46" i="359"/>
  <c r="D47" i="359"/>
  <c r="AF158" i="359"/>
  <c r="P115" i="359"/>
  <c r="P123" i="359"/>
  <c r="P127" i="359"/>
  <c r="P135" i="359"/>
  <c r="P139" i="359"/>
  <c r="P147" i="359"/>
  <c r="P151" i="359"/>
  <c r="AF41" i="359"/>
  <c r="E158" i="359"/>
  <c r="O112" i="359"/>
  <c r="O120" i="359"/>
  <c r="O132" i="359"/>
  <c r="O144" i="359"/>
  <c r="O148" i="359"/>
  <c r="AF30" i="359"/>
  <c r="AF51" i="359"/>
  <c r="C5" i="359"/>
  <c r="K5" i="359"/>
  <c r="E12" i="359"/>
  <c r="M12" i="359"/>
  <c r="K13" i="359"/>
  <c r="I14" i="359"/>
  <c r="E16" i="359"/>
  <c r="K17" i="359"/>
  <c r="M24" i="359"/>
  <c r="O24" i="359" s="1"/>
  <c r="I26" i="359"/>
  <c r="E28" i="359"/>
  <c r="K29" i="359"/>
  <c r="M32" i="359"/>
  <c r="E36" i="359"/>
  <c r="M36" i="359"/>
  <c r="I38" i="359"/>
  <c r="E40" i="359"/>
  <c r="K41" i="359"/>
  <c r="F158" i="359"/>
  <c r="P112" i="359"/>
  <c r="P116" i="359"/>
  <c r="P120" i="359"/>
  <c r="P124" i="359"/>
  <c r="P128" i="359"/>
  <c r="P132" i="359"/>
  <c r="P136" i="359"/>
  <c r="P140" i="359"/>
  <c r="P144" i="359"/>
  <c r="P148" i="359"/>
  <c r="P152" i="359"/>
  <c r="P156" i="359"/>
  <c r="AG11" i="359"/>
  <c r="AF28" i="359"/>
  <c r="AF36" i="359"/>
  <c r="O117" i="359"/>
  <c r="O121" i="359"/>
  <c r="O125" i="359"/>
  <c r="O129" i="359"/>
  <c r="O133" i="359"/>
  <c r="O137" i="359"/>
  <c r="O153" i="359"/>
  <c r="BN12" i="359"/>
  <c r="BO5" i="359"/>
  <c r="BO24" i="359"/>
  <c r="BD52" i="359"/>
  <c r="BO10" i="359"/>
  <c r="BO12" i="359"/>
  <c r="BO17" i="359"/>
  <c r="BN39" i="359"/>
  <c r="BN45" i="359"/>
  <c r="BO27" i="359"/>
  <c r="O64" i="359"/>
  <c r="BO18" i="359"/>
  <c r="BH52" i="359"/>
  <c r="BN7" i="359"/>
  <c r="BO8" i="359"/>
  <c r="BN36" i="359"/>
  <c r="BN37" i="359"/>
  <c r="BN43" i="359"/>
  <c r="BB52" i="359"/>
  <c r="BO11" i="359"/>
  <c r="O68" i="359"/>
  <c r="BO20" i="359"/>
  <c r="BO7" i="359"/>
  <c r="BN8" i="359"/>
  <c r="BN35" i="359"/>
  <c r="BO36" i="359"/>
  <c r="BO37" i="359"/>
  <c r="BO43" i="359"/>
  <c r="BO46" i="359"/>
  <c r="BO22" i="359"/>
  <c r="BN30" i="359"/>
  <c r="O23" i="359"/>
  <c r="K16" i="359"/>
  <c r="M19" i="359"/>
  <c r="I21" i="359"/>
  <c r="G22" i="359"/>
  <c r="K28" i="359"/>
  <c r="AW28" i="359"/>
  <c r="P59" i="359"/>
  <c r="P73" i="359"/>
  <c r="P77" i="359"/>
  <c r="AW9" i="359"/>
  <c r="AW21" i="359"/>
  <c r="AW24" i="359"/>
  <c r="AW30" i="359"/>
  <c r="C15" i="359"/>
  <c r="AX24" i="359"/>
  <c r="AX46" i="359"/>
  <c r="O85" i="359"/>
  <c r="AW25" i="359"/>
  <c r="P61" i="359"/>
  <c r="AX7" i="359"/>
  <c r="AW20" i="359"/>
  <c r="AW31" i="359"/>
  <c r="AW43" i="359"/>
  <c r="AM52" i="359"/>
  <c r="AX19" i="359"/>
  <c r="AW22" i="359"/>
  <c r="O25" i="359"/>
  <c r="AW27" i="359"/>
  <c r="AX40" i="359"/>
  <c r="AX51" i="359"/>
  <c r="AX22" i="359"/>
  <c r="AX27" i="359"/>
  <c r="AW47" i="359"/>
  <c r="P95" i="359"/>
  <c r="AW12" i="359"/>
  <c r="AX41" i="359"/>
  <c r="AW15" i="359"/>
  <c r="AW23" i="359"/>
  <c r="AW34" i="359"/>
  <c r="AW42" i="359"/>
  <c r="AX43" i="359"/>
  <c r="AW44" i="359"/>
  <c r="L105" i="359"/>
  <c r="P90" i="359"/>
  <c r="O102" i="359"/>
  <c r="AT52" i="359"/>
  <c r="AX15" i="359"/>
  <c r="AW29" i="359"/>
  <c r="AW32" i="359"/>
  <c r="AW38" i="359"/>
  <c r="O83" i="359"/>
  <c r="AW105" i="359"/>
  <c r="AG5" i="359"/>
  <c r="AF11" i="359"/>
  <c r="D20" i="359"/>
  <c r="AG30" i="359"/>
  <c r="AF42" i="359"/>
  <c r="AG51" i="359"/>
  <c r="O70" i="359"/>
  <c r="P85" i="359"/>
  <c r="L8" i="359"/>
  <c r="L20" i="359"/>
  <c r="D24" i="359"/>
  <c r="N43" i="359"/>
  <c r="L44" i="359"/>
  <c r="J45" i="359"/>
  <c r="F47" i="359"/>
  <c r="AB52" i="359"/>
  <c r="AG16" i="359"/>
  <c r="AF20" i="359"/>
  <c r="AF33" i="359"/>
  <c r="AG39" i="359"/>
  <c r="AG42" i="359"/>
  <c r="AF48" i="359"/>
  <c r="O59" i="359"/>
  <c r="H105" i="359"/>
  <c r="P66" i="359"/>
  <c r="P70" i="359"/>
  <c r="P74" i="359"/>
  <c r="P78" i="359"/>
  <c r="P82" i="359"/>
  <c r="P101" i="359"/>
  <c r="I6" i="359"/>
  <c r="E8" i="359"/>
  <c r="O8" i="359" s="1"/>
  <c r="C9" i="359"/>
  <c r="G15" i="359"/>
  <c r="I18" i="359"/>
  <c r="C21" i="359"/>
  <c r="M28" i="359"/>
  <c r="I30" i="359"/>
  <c r="O30" i="359" s="1"/>
  <c r="C33" i="359"/>
  <c r="G39" i="359"/>
  <c r="M40" i="359"/>
  <c r="I42" i="359"/>
  <c r="E44" i="359"/>
  <c r="W52" i="359"/>
  <c r="D8" i="359"/>
  <c r="AG20" i="359"/>
  <c r="AF24" i="359"/>
  <c r="AG35" i="359"/>
  <c r="AF40" i="359"/>
  <c r="P40" i="359"/>
  <c r="AG105" i="359"/>
  <c r="F44" i="359"/>
  <c r="G51" i="359"/>
  <c r="G34" i="359"/>
  <c r="AF6" i="359"/>
  <c r="AF8" i="359"/>
  <c r="AF19" i="359"/>
  <c r="AG24" i="359"/>
  <c r="AF29" i="359"/>
  <c r="AG40" i="359"/>
  <c r="P75" i="359"/>
  <c r="O91" i="359"/>
  <c r="O95" i="359"/>
  <c r="P102" i="359"/>
  <c r="I15" i="359"/>
  <c r="E17" i="359"/>
  <c r="M37" i="359"/>
  <c r="O37" i="359" s="1"/>
  <c r="I39" i="359"/>
  <c r="E41" i="359"/>
  <c r="M49" i="359"/>
  <c r="O76" i="359"/>
  <c r="P87" i="359"/>
  <c r="N49" i="359"/>
  <c r="I51" i="359"/>
  <c r="AG15" i="359"/>
  <c r="AF17" i="359"/>
  <c r="AF21" i="359"/>
  <c r="AF23" i="359"/>
  <c r="AF38" i="359"/>
  <c r="AG41" i="359"/>
  <c r="O88" i="359"/>
  <c r="P99" i="359"/>
  <c r="E14" i="359"/>
  <c r="M22" i="359"/>
  <c r="C35" i="359"/>
  <c r="M46" i="359"/>
  <c r="J51" i="359"/>
  <c r="P51" i="359" s="1"/>
  <c r="AG21" i="359"/>
  <c r="AG23" i="359"/>
  <c r="AF32" i="359"/>
  <c r="AF50" i="359"/>
  <c r="O77" i="359"/>
  <c r="P83" i="359"/>
  <c r="O100" i="359"/>
  <c r="H13" i="359"/>
  <c r="P13" i="359" s="1"/>
  <c r="H37" i="359"/>
  <c r="N46" i="359"/>
  <c r="J48" i="359"/>
  <c r="P48" i="359" s="1"/>
  <c r="F50" i="359"/>
  <c r="AF12" i="359"/>
  <c r="C32" i="359"/>
  <c r="O61" i="359"/>
  <c r="I20" i="359"/>
  <c r="O20" i="359" s="1"/>
  <c r="O89" i="359"/>
  <c r="I50" i="359"/>
  <c r="O103" i="359"/>
  <c r="O104" i="359"/>
  <c r="AE52" i="359"/>
  <c r="BN10" i="359"/>
  <c r="BN11" i="359"/>
  <c r="BO13" i="359"/>
  <c r="BN19" i="359"/>
  <c r="AX20" i="359"/>
  <c r="BN20" i="359"/>
  <c r="AX30" i="359"/>
  <c r="AW41" i="359"/>
  <c r="BN41" i="359"/>
  <c r="E105" i="359"/>
  <c r="E6" i="359"/>
  <c r="O65" i="359"/>
  <c r="O74" i="359"/>
  <c r="P104" i="359"/>
  <c r="K158" i="359"/>
  <c r="O157" i="359"/>
  <c r="AD52" i="359"/>
  <c r="AG13" i="359"/>
  <c r="BN13" i="359"/>
  <c r="AX42" i="359"/>
  <c r="AW48" i="359"/>
  <c r="AV52" i="359"/>
  <c r="BK52" i="359"/>
  <c r="AW7" i="359"/>
  <c r="AG10" i="359"/>
  <c r="AX10" i="359"/>
  <c r="C11" i="359"/>
  <c r="AW18" i="359"/>
  <c r="BN18" i="359"/>
  <c r="AX28" i="359"/>
  <c r="BN28" i="359"/>
  <c r="BN29" i="359"/>
  <c r="AF35" i="359"/>
  <c r="AW35" i="359"/>
  <c r="AG45" i="359"/>
  <c r="BO45" i="359"/>
  <c r="P63" i="359"/>
  <c r="C14" i="359"/>
  <c r="O67" i="359"/>
  <c r="O78" i="359"/>
  <c r="O27" i="359"/>
  <c r="O80" i="359"/>
  <c r="O146" i="359"/>
  <c r="BN5" i="359"/>
  <c r="BN6" i="359"/>
  <c r="AG7" i="359"/>
  <c r="AX9" i="359"/>
  <c r="BO9" i="359"/>
  <c r="AG17" i="359"/>
  <c r="AW17" i="359"/>
  <c r="AF27" i="359"/>
  <c r="AF34" i="359"/>
  <c r="BN40" i="359"/>
  <c r="AF44" i="359"/>
  <c r="AF47" i="359"/>
  <c r="P71" i="359"/>
  <c r="C48" i="359"/>
  <c r="O48" i="359" s="1"/>
  <c r="O101" i="359"/>
  <c r="O113" i="359"/>
  <c r="O115" i="359"/>
  <c r="BN24" i="359"/>
  <c r="P68" i="359"/>
  <c r="K105" i="359"/>
  <c r="O127" i="359"/>
  <c r="I158" i="359"/>
  <c r="I5" i="359"/>
  <c r="U52" i="359"/>
  <c r="AK52" i="359"/>
  <c r="AW5" i="359"/>
  <c r="BL52" i="359"/>
  <c r="AG18" i="359"/>
  <c r="M105" i="359"/>
  <c r="M5" i="359"/>
  <c r="P80" i="359"/>
  <c r="G158" i="359"/>
  <c r="O139" i="359"/>
  <c r="V52" i="359"/>
  <c r="AL52" i="359"/>
  <c r="AX5" i="359"/>
  <c r="BM52" i="359"/>
  <c r="AG6" i="359"/>
  <c r="AW6" i="359"/>
  <c r="AF39" i="359"/>
  <c r="AW50" i="359"/>
  <c r="N105" i="359"/>
  <c r="L11" i="359"/>
  <c r="O82" i="359"/>
  <c r="O97" i="359"/>
  <c r="O122" i="359"/>
  <c r="O124" i="359"/>
  <c r="O126" i="359"/>
  <c r="O141" i="359"/>
  <c r="X52" i="359"/>
  <c r="BC52" i="359"/>
  <c r="BO6" i="359"/>
  <c r="BN16" i="359"/>
  <c r="AX17" i="359"/>
  <c r="AG27" i="359"/>
  <c r="AX34" i="359"/>
  <c r="BN34" i="359"/>
  <c r="AW37" i="359"/>
  <c r="BO40" i="359"/>
  <c r="AG44" i="359"/>
  <c r="AX44" i="359"/>
  <c r="AX47" i="359"/>
  <c r="BO47" i="359"/>
  <c r="D105" i="359"/>
  <c r="O60" i="359"/>
  <c r="O73" i="359"/>
  <c r="O86" i="359"/>
  <c r="D158" i="359"/>
  <c r="AF25" i="359"/>
  <c r="AW26" i="359"/>
  <c r="BO34" i="359"/>
  <c r="AX37" i="359"/>
  <c r="BO39" i="359"/>
  <c r="AF43" i="359"/>
  <c r="O62" i="359"/>
  <c r="O90" i="359"/>
  <c r="O92" i="359"/>
  <c r="P130" i="359"/>
  <c r="P5" i="359"/>
  <c r="Z52" i="359"/>
  <c r="BE52" i="359"/>
  <c r="AW14" i="359"/>
  <c r="BN15" i="359"/>
  <c r="AX25" i="359"/>
  <c r="AG26" i="359"/>
  <c r="AW33" i="359"/>
  <c r="AG38" i="359"/>
  <c r="AG43" i="359"/>
  <c r="AW49" i="359"/>
  <c r="P62" i="359"/>
  <c r="O66" i="359"/>
  <c r="P92" i="359"/>
  <c r="G105" i="359"/>
  <c r="O145" i="359"/>
  <c r="O147" i="359"/>
  <c r="O149" i="359"/>
  <c r="H158" i="359"/>
  <c r="AA52" i="359"/>
  <c r="AQ52" i="359"/>
  <c r="H7" i="359"/>
  <c r="AX14" i="359"/>
  <c r="BO14" i="359"/>
  <c r="BO15" i="359"/>
  <c r="AF22" i="359"/>
  <c r="AW46" i="359"/>
  <c r="BN46" i="359"/>
  <c r="F105" i="359"/>
  <c r="O94" i="359"/>
  <c r="M158" i="359"/>
  <c r="O134" i="359"/>
  <c r="O136" i="359"/>
  <c r="O138" i="359"/>
  <c r="Y52" i="359"/>
  <c r="AN52" i="359"/>
  <c r="AG8" i="359"/>
  <c r="AW8" i="359"/>
  <c r="AG12" i="359"/>
  <c r="BO19" i="359"/>
  <c r="AX23" i="359"/>
  <c r="BO23" i="359"/>
  <c r="BO29" i="359"/>
  <c r="AX38" i="359"/>
  <c r="BO41" i="359"/>
  <c r="C105" i="359"/>
  <c r="O58" i="359"/>
  <c r="O63" i="359"/>
  <c r="O75" i="359"/>
  <c r="O87" i="359"/>
  <c r="O99" i="359"/>
  <c r="AP52" i="359"/>
  <c r="AF13" i="359"/>
  <c r="AG25" i="359"/>
  <c r="AF26" i="359"/>
  <c r="BO30" i="359"/>
  <c r="AX31" i="359"/>
  <c r="BO42" i="359"/>
  <c r="AG50" i="359"/>
  <c r="M9" i="359"/>
  <c r="E10" i="359"/>
  <c r="K11" i="359"/>
  <c r="D12" i="359"/>
  <c r="P65" i="359"/>
  <c r="M21" i="359"/>
  <c r="E22" i="359"/>
  <c r="H25" i="359"/>
  <c r="P25" i="359" s="1"/>
  <c r="M33" i="359"/>
  <c r="E34" i="359"/>
  <c r="K35" i="359"/>
  <c r="D36" i="359"/>
  <c r="P36" i="359" s="1"/>
  <c r="P89" i="359"/>
  <c r="K40" i="359"/>
  <c r="M45" i="359"/>
  <c r="E46" i="359"/>
  <c r="K47" i="359"/>
  <c r="P117" i="359"/>
  <c r="P129" i="359"/>
  <c r="P141" i="359"/>
  <c r="P153" i="359"/>
  <c r="C26" i="359"/>
  <c r="O84" i="359"/>
  <c r="O72" i="359"/>
  <c r="O79" i="359"/>
  <c r="I32" i="359"/>
  <c r="L35" i="359"/>
  <c r="P35" i="359" s="1"/>
  <c r="O96" i="359"/>
  <c r="I44" i="359"/>
  <c r="O44" i="359" s="1"/>
  <c r="L47" i="359"/>
  <c r="P47" i="359" s="1"/>
  <c r="BO105" i="359"/>
  <c r="AC52" i="359"/>
  <c r="AR52" i="359"/>
  <c r="BG52" i="359"/>
  <c r="AF18" i="359"/>
  <c r="AX21" i="359"/>
  <c r="BN21" i="359"/>
  <c r="BO25" i="359"/>
  <c r="BN26" i="359"/>
  <c r="AG33" i="359"/>
  <c r="AG34" i="359"/>
  <c r="AX49" i="359"/>
  <c r="BN50" i="359"/>
  <c r="P60" i="359"/>
  <c r="G10" i="359"/>
  <c r="P67" i="359"/>
  <c r="P72" i="359"/>
  <c r="P79" i="359"/>
  <c r="P84" i="359"/>
  <c r="P91" i="359"/>
  <c r="P96" i="359"/>
  <c r="C45" i="359"/>
  <c r="O98" i="359"/>
  <c r="P103" i="359"/>
  <c r="L158" i="359"/>
  <c r="O119" i="359"/>
  <c r="O131" i="359"/>
  <c r="O143" i="359"/>
  <c r="O155" i="359"/>
  <c r="AS52" i="359"/>
  <c r="BF52" i="359"/>
  <c r="AF14" i="359"/>
  <c r="BO21" i="359"/>
  <c r="BO26" i="359"/>
  <c r="BN32" i="359"/>
  <c r="AX33" i="359"/>
  <c r="BN33" i="359"/>
  <c r="AF46" i="359"/>
  <c r="AG48" i="359"/>
  <c r="BO50" i="359"/>
  <c r="BN51" i="359"/>
  <c r="P86" i="359"/>
  <c r="D45" i="359"/>
  <c r="P98" i="359"/>
  <c r="P114" i="359"/>
  <c r="P119" i="359"/>
  <c r="P126" i="359"/>
  <c r="P131" i="359"/>
  <c r="P138" i="359"/>
  <c r="P143" i="359"/>
  <c r="P150" i="359"/>
  <c r="P155" i="359"/>
  <c r="BI52" i="359"/>
  <c r="AF7" i="359"/>
  <c r="AG14" i="359"/>
  <c r="BO33" i="359"/>
  <c r="AG36" i="359"/>
  <c r="AW36" i="359"/>
  <c r="AF37" i="359"/>
  <c r="AG46" i="359"/>
  <c r="AG47" i="359"/>
  <c r="AX48" i="359"/>
  <c r="BN48" i="359"/>
  <c r="BO51" i="359"/>
  <c r="I105" i="359"/>
  <c r="O69" i="359"/>
  <c r="I17" i="359"/>
  <c r="O81" i="359"/>
  <c r="I29" i="359"/>
  <c r="L32" i="359"/>
  <c r="O93" i="359"/>
  <c r="I41" i="359"/>
  <c r="T52" i="359"/>
  <c r="AF52" i="359" s="1"/>
  <c r="AF5" i="359"/>
  <c r="AU52" i="359"/>
  <c r="BJ52" i="359"/>
  <c r="AW10" i="359"/>
  <c r="BN14" i="359"/>
  <c r="AX36" i="359"/>
  <c r="AG37" i="359"/>
  <c r="AF45" i="359"/>
  <c r="AW45" i="359"/>
  <c r="J105" i="359"/>
  <c r="P64" i="359"/>
  <c r="P69" i="359"/>
  <c r="C18" i="359"/>
  <c r="O18" i="359" s="1"/>
  <c r="O71" i="359"/>
  <c r="P76" i="359"/>
  <c r="P81" i="359"/>
  <c r="P88" i="359"/>
  <c r="P93" i="359"/>
  <c r="G43" i="359"/>
  <c r="O43" i="359" s="1"/>
  <c r="P100" i="359"/>
  <c r="C158" i="359"/>
  <c r="O111" i="359"/>
  <c r="O116" i="359"/>
  <c r="O128" i="359"/>
  <c r="O140" i="359"/>
  <c r="O152" i="359"/>
  <c r="BO32" i="359"/>
  <c r="BN47" i="359"/>
  <c r="P58" i="359"/>
  <c r="P94" i="359"/>
  <c r="P97" i="359"/>
  <c r="P111" i="359"/>
  <c r="AF10" i="359"/>
  <c r="BN17" i="359"/>
  <c r="AG28" i="359"/>
  <c r="BO35" i="359"/>
  <c r="AF31" i="359"/>
  <c r="BN38" i="359"/>
  <c r="BN44" i="359"/>
  <c r="AF49" i="359"/>
  <c r="AG158" i="359"/>
  <c r="AF16" i="359"/>
  <c r="BN23" i="359"/>
  <c r="AG31" i="359"/>
  <c r="BO38" i="359"/>
  <c r="BO44" i="359"/>
  <c r="BO48" i="359"/>
  <c r="AG49" i="359"/>
  <c r="C105" i="235"/>
  <c r="K59" i="235"/>
  <c r="J59" i="235"/>
  <c r="I59" i="235"/>
  <c r="H59" i="235"/>
  <c r="G59" i="235"/>
  <c r="E59" i="235"/>
  <c r="D59" i="235"/>
  <c r="C59" i="235"/>
  <c r="P6" i="235"/>
  <c r="O36" i="359" l="1"/>
  <c r="O19" i="359"/>
  <c r="P26" i="359"/>
  <c r="P18" i="359"/>
  <c r="P10" i="359"/>
  <c r="O47" i="359"/>
  <c r="O9" i="359"/>
  <c r="O26" i="359"/>
  <c r="P37" i="359"/>
  <c r="O38" i="359"/>
  <c r="P49" i="359"/>
  <c r="P39" i="359"/>
  <c r="P14" i="359"/>
  <c r="P6" i="359"/>
  <c r="O7" i="359"/>
  <c r="P41" i="359"/>
  <c r="P22" i="359"/>
  <c r="O49" i="359"/>
  <c r="BN52" i="359"/>
  <c r="P32" i="359"/>
  <c r="P42" i="359"/>
  <c r="P30" i="359"/>
  <c r="P24" i="359"/>
  <c r="P33" i="359"/>
  <c r="P27" i="359"/>
  <c r="P21" i="359"/>
  <c r="O13" i="359"/>
  <c r="P28" i="359"/>
  <c r="P15" i="359"/>
  <c r="P34" i="359"/>
  <c r="P29" i="359"/>
  <c r="P12" i="359"/>
  <c r="O12" i="359"/>
  <c r="P38" i="359"/>
  <c r="P19" i="359"/>
  <c r="O34" i="359"/>
  <c r="P7" i="359"/>
  <c r="P50" i="359"/>
  <c r="P23" i="359"/>
  <c r="P17" i="359"/>
  <c r="O50" i="359"/>
  <c r="P46" i="359"/>
  <c r="O42" i="359"/>
  <c r="P20" i="359"/>
  <c r="O29" i="359"/>
  <c r="O16" i="359"/>
  <c r="O51" i="359"/>
  <c r="O28" i="359"/>
  <c r="O40" i="359"/>
  <c r="P11" i="359"/>
  <c r="P43" i="359"/>
  <c r="F52" i="359"/>
  <c r="O17" i="359"/>
  <c r="J52" i="359"/>
  <c r="O33" i="359"/>
  <c r="O46" i="359"/>
  <c r="O6" i="359"/>
  <c r="G52" i="359"/>
  <c r="O21" i="359"/>
  <c r="O5" i="359"/>
  <c r="P44" i="359"/>
  <c r="O15" i="359"/>
  <c r="O35" i="359"/>
  <c r="P45" i="359"/>
  <c r="O10" i="359"/>
  <c r="O14" i="359"/>
  <c r="O45" i="359"/>
  <c r="O41" i="359"/>
  <c r="O39" i="359"/>
  <c r="O32" i="359"/>
  <c r="N52" i="359"/>
  <c r="E52" i="359"/>
  <c r="L52" i="359"/>
  <c r="H52" i="359"/>
  <c r="P8" i="359"/>
  <c r="AX52" i="359"/>
  <c r="AW52" i="359"/>
  <c r="O22" i="359"/>
  <c r="AG52" i="359"/>
  <c r="C52" i="359"/>
  <c r="P158" i="359"/>
  <c r="O105" i="359"/>
  <c r="I52" i="359"/>
  <c r="O158" i="359"/>
  <c r="D52" i="359"/>
  <c r="K52" i="359"/>
  <c r="P105" i="359"/>
  <c r="M52" i="359"/>
  <c r="BO52" i="359"/>
  <c r="O11" i="359"/>
  <c r="C57" i="234"/>
  <c r="BB156" i="234"/>
  <c r="BA156" i="234"/>
  <c r="AZ156" i="234"/>
  <c r="AY156" i="234"/>
  <c r="AX156" i="234"/>
  <c r="AW156" i="234"/>
  <c r="AV156" i="234"/>
  <c r="AU156" i="234"/>
  <c r="AT156" i="234"/>
  <c r="AS156" i="234"/>
  <c r="AR156" i="234"/>
  <c r="AQ156" i="234"/>
  <c r="AP156" i="234"/>
  <c r="AO156" i="234"/>
  <c r="BD155" i="234"/>
  <c r="BC155" i="234"/>
  <c r="BD154" i="234"/>
  <c r="BC154" i="234"/>
  <c r="BD153" i="234"/>
  <c r="BC153" i="234"/>
  <c r="BD152" i="234"/>
  <c r="BC152" i="234"/>
  <c r="BD151" i="234"/>
  <c r="BC151" i="234"/>
  <c r="BD150" i="234"/>
  <c r="BC150" i="234"/>
  <c r="BD149" i="234"/>
  <c r="BC149" i="234"/>
  <c r="BD148" i="234"/>
  <c r="BC148" i="234"/>
  <c r="BD147" i="234"/>
  <c r="BC147" i="234"/>
  <c r="BD146" i="234"/>
  <c r="BC146" i="234"/>
  <c r="BD145" i="234"/>
  <c r="BC145" i="234"/>
  <c r="BD144" i="234"/>
  <c r="BC144" i="234"/>
  <c r="BD143" i="234"/>
  <c r="BC143" i="234"/>
  <c r="BD142" i="234"/>
  <c r="BC142" i="234"/>
  <c r="BD141" i="234"/>
  <c r="BC141" i="234"/>
  <c r="BD140" i="234"/>
  <c r="BC140" i="234"/>
  <c r="BD139" i="234"/>
  <c r="BC139" i="234"/>
  <c r="BD138" i="234"/>
  <c r="BC138" i="234"/>
  <c r="BD137" i="234"/>
  <c r="BC137" i="234"/>
  <c r="BD136" i="234"/>
  <c r="BC136" i="234"/>
  <c r="BD135" i="234"/>
  <c r="BC135" i="234"/>
  <c r="BD134" i="234"/>
  <c r="BC134" i="234"/>
  <c r="BD133" i="234"/>
  <c r="BC133" i="234"/>
  <c r="BD132" i="234"/>
  <c r="BC132" i="234"/>
  <c r="BD131" i="234"/>
  <c r="BC131" i="234"/>
  <c r="BD130" i="234"/>
  <c r="BC130" i="234"/>
  <c r="BD129" i="234"/>
  <c r="BC129" i="234"/>
  <c r="BD128" i="234"/>
  <c r="BC128" i="234"/>
  <c r="BD127" i="234"/>
  <c r="BC127" i="234"/>
  <c r="BD126" i="234"/>
  <c r="BC126" i="234"/>
  <c r="BD125" i="234"/>
  <c r="BC125" i="234"/>
  <c r="BD124" i="234"/>
  <c r="BC124" i="234"/>
  <c r="BD123" i="234"/>
  <c r="BC123" i="234"/>
  <c r="BD122" i="234"/>
  <c r="BC122" i="234"/>
  <c r="BD121" i="234"/>
  <c r="BC121" i="234"/>
  <c r="BD120" i="234"/>
  <c r="BC120" i="234"/>
  <c r="BD119" i="234"/>
  <c r="BC119" i="234"/>
  <c r="BD118" i="234"/>
  <c r="BC118" i="234"/>
  <c r="BD117" i="234"/>
  <c r="BC117" i="234"/>
  <c r="BD116" i="234"/>
  <c r="BC116" i="234"/>
  <c r="BD115" i="234"/>
  <c r="BC115" i="234"/>
  <c r="BD114" i="234"/>
  <c r="BC114" i="234"/>
  <c r="BD113" i="234"/>
  <c r="BC113" i="234"/>
  <c r="BD112" i="234"/>
  <c r="BC112" i="234"/>
  <c r="BD111" i="234"/>
  <c r="BC111" i="234"/>
  <c r="BD110" i="234"/>
  <c r="BC110" i="234"/>
  <c r="BD109" i="234"/>
  <c r="BC109" i="234"/>
  <c r="BD105" i="234"/>
  <c r="BB104" i="234"/>
  <c r="BA104" i="234"/>
  <c r="AZ104" i="234"/>
  <c r="AY104" i="234"/>
  <c r="AX104" i="234"/>
  <c r="AW104" i="234"/>
  <c r="AV104" i="234"/>
  <c r="AU104" i="234"/>
  <c r="AT104" i="234"/>
  <c r="AS104" i="234"/>
  <c r="AR104" i="234"/>
  <c r="AQ104" i="234"/>
  <c r="AP104" i="234"/>
  <c r="AO104" i="234"/>
  <c r="BD103" i="234"/>
  <c r="BC103" i="234"/>
  <c r="BD102" i="234"/>
  <c r="BC102" i="234"/>
  <c r="BD101" i="234"/>
  <c r="BC101" i="234"/>
  <c r="BD100" i="234"/>
  <c r="BC100" i="234"/>
  <c r="BD99" i="234"/>
  <c r="BC99" i="234"/>
  <c r="BD98" i="234"/>
  <c r="BC98" i="234"/>
  <c r="BD97" i="234"/>
  <c r="BC97" i="234"/>
  <c r="BD96" i="234"/>
  <c r="BC96" i="234"/>
  <c r="BD95" i="234"/>
  <c r="BC95" i="234"/>
  <c r="BD94" i="234"/>
  <c r="BC94" i="234"/>
  <c r="BD93" i="234"/>
  <c r="BC93" i="234"/>
  <c r="BD92" i="234"/>
  <c r="BC92" i="234"/>
  <c r="BD91" i="234"/>
  <c r="BC91" i="234"/>
  <c r="BD90" i="234"/>
  <c r="BC90" i="234"/>
  <c r="BD89" i="234"/>
  <c r="BC89" i="234"/>
  <c r="BD88" i="234"/>
  <c r="BC88" i="234"/>
  <c r="BD87" i="234"/>
  <c r="BC87" i="234"/>
  <c r="BD86" i="234"/>
  <c r="BC86" i="234"/>
  <c r="BD85" i="234"/>
  <c r="BC85" i="234"/>
  <c r="BD84" i="234"/>
  <c r="BC84" i="234"/>
  <c r="BD83" i="234"/>
  <c r="BC83" i="234"/>
  <c r="BD82" i="234"/>
  <c r="BC82" i="234"/>
  <c r="BD81" i="234"/>
  <c r="BC81" i="234"/>
  <c r="BD80" i="234"/>
  <c r="BC80" i="234"/>
  <c r="BD79" i="234"/>
  <c r="BC79" i="234"/>
  <c r="BD78" i="234"/>
  <c r="BC78" i="234"/>
  <c r="BD77" i="234"/>
  <c r="BC77" i="234"/>
  <c r="BD76" i="234"/>
  <c r="BC76" i="234"/>
  <c r="BD75" i="234"/>
  <c r="BC75" i="234"/>
  <c r="BD74" i="234"/>
  <c r="BC74" i="234"/>
  <c r="BD73" i="234"/>
  <c r="BC73" i="234"/>
  <c r="BD72" i="234"/>
  <c r="BC72" i="234"/>
  <c r="BD71" i="234"/>
  <c r="BC71" i="234"/>
  <c r="BD70" i="234"/>
  <c r="BC70" i="234"/>
  <c r="BD69" i="234"/>
  <c r="BC69" i="234"/>
  <c r="BD68" i="234"/>
  <c r="BC68" i="234"/>
  <c r="BD67" i="234"/>
  <c r="BC67" i="234"/>
  <c r="BD66" i="234"/>
  <c r="BC66" i="234"/>
  <c r="BD65" i="234"/>
  <c r="BC65" i="234"/>
  <c r="BD64" i="234"/>
  <c r="BC64" i="234"/>
  <c r="BD63" i="234"/>
  <c r="BC63" i="234"/>
  <c r="BD62" i="234"/>
  <c r="BC62" i="234"/>
  <c r="BD61" i="234"/>
  <c r="BC61" i="234"/>
  <c r="BD60" i="234"/>
  <c r="BC60" i="234"/>
  <c r="BD59" i="234"/>
  <c r="BC59" i="234"/>
  <c r="BD58" i="234"/>
  <c r="BC58" i="234"/>
  <c r="BD57" i="234"/>
  <c r="BC57" i="234"/>
  <c r="BD53" i="234"/>
  <c r="BB51" i="234"/>
  <c r="BA51" i="234"/>
  <c r="AZ51" i="234"/>
  <c r="AY51" i="234"/>
  <c r="AX51" i="234"/>
  <c r="AW51" i="234"/>
  <c r="AV51" i="234"/>
  <c r="AU51" i="234"/>
  <c r="AT51" i="234"/>
  <c r="AS51" i="234"/>
  <c r="AR51" i="234"/>
  <c r="AQ51" i="234"/>
  <c r="AP51" i="234"/>
  <c r="AO51" i="234"/>
  <c r="BB50" i="234"/>
  <c r="BA50" i="234"/>
  <c r="AZ50" i="234"/>
  <c r="AY50" i="234"/>
  <c r="AX50" i="234"/>
  <c r="AW50" i="234"/>
  <c r="AV50" i="234"/>
  <c r="AU50" i="234"/>
  <c r="AT50" i="234"/>
  <c r="AS50" i="234"/>
  <c r="AR50" i="234"/>
  <c r="AQ50" i="234"/>
  <c r="AP50" i="234"/>
  <c r="AO50" i="234"/>
  <c r="BB49" i="234"/>
  <c r="BA49" i="234"/>
  <c r="AZ49" i="234"/>
  <c r="AY49" i="234"/>
  <c r="AX49" i="234"/>
  <c r="AW49" i="234"/>
  <c r="AV49" i="234"/>
  <c r="AU49" i="234"/>
  <c r="AT49" i="234"/>
  <c r="AS49" i="234"/>
  <c r="AR49" i="234"/>
  <c r="AQ49" i="234"/>
  <c r="AP49" i="234"/>
  <c r="AO49" i="234"/>
  <c r="BB48" i="234"/>
  <c r="BA48" i="234"/>
  <c r="AZ48" i="234"/>
  <c r="AY48" i="234"/>
  <c r="AX48" i="234"/>
  <c r="AW48" i="234"/>
  <c r="AV48" i="234"/>
  <c r="AU48" i="234"/>
  <c r="AT48" i="234"/>
  <c r="AS48" i="234"/>
  <c r="AR48" i="234"/>
  <c r="AQ48" i="234"/>
  <c r="AP48" i="234"/>
  <c r="AO48" i="234"/>
  <c r="BB47" i="234"/>
  <c r="BA47" i="234"/>
  <c r="AZ47" i="234"/>
  <c r="AY47" i="234"/>
  <c r="AX47" i="234"/>
  <c r="AW47" i="234"/>
  <c r="AV47" i="234"/>
  <c r="AU47" i="234"/>
  <c r="AT47" i="234"/>
  <c r="AS47" i="234"/>
  <c r="AR47" i="234"/>
  <c r="AQ47" i="234"/>
  <c r="AP47" i="234"/>
  <c r="AO47" i="234"/>
  <c r="BB46" i="234"/>
  <c r="BA46" i="234"/>
  <c r="AZ46" i="234"/>
  <c r="AY46" i="234"/>
  <c r="AX46" i="234"/>
  <c r="AW46" i="234"/>
  <c r="AV46" i="234"/>
  <c r="AU46" i="234"/>
  <c r="AT46" i="234"/>
  <c r="AS46" i="234"/>
  <c r="AR46" i="234"/>
  <c r="AQ46" i="234"/>
  <c r="AP46" i="234"/>
  <c r="AO46" i="234"/>
  <c r="BB45" i="234"/>
  <c r="BA45" i="234"/>
  <c r="AZ45" i="234"/>
  <c r="AY45" i="234"/>
  <c r="AX45" i="234"/>
  <c r="AW45" i="234"/>
  <c r="AV45" i="234"/>
  <c r="AU45" i="234"/>
  <c r="AT45" i="234"/>
  <c r="AS45" i="234"/>
  <c r="AR45" i="234"/>
  <c r="AQ45" i="234"/>
  <c r="AP45" i="234"/>
  <c r="AO45" i="234"/>
  <c r="BB44" i="234"/>
  <c r="BA44" i="234"/>
  <c r="AZ44" i="234"/>
  <c r="AY44" i="234"/>
  <c r="AX44" i="234"/>
  <c r="AW44" i="234"/>
  <c r="AV44" i="234"/>
  <c r="AU44" i="234"/>
  <c r="AT44" i="234"/>
  <c r="AS44" i="234"/>
  <c r="AR44" i="234"/>
  <c r="AQ44" i="234"/>
  <c r="AP44" i="234"/>
  <c r="AO44" i="234"/>
  <c r="BB43" i="234"/>
  <c r="BA43" i="234"/>
  <c r="AZ43" i="234"/>
  <c r="AY43" i="234"/>
  <c r="AX43" i="234"/>
  <c r="AW43" i="234"/>
  <c r="AV43" i="234"/>
  <c r="AU43" i="234"/>
  <c r="AT43" i="234"/>
  <c r="AS43" i="234"/>
  <c r="AR43" i="234"/>
  <c r="AQ43" i="234"/>
  <c r="AP43" i="234"/>
  <c r="AO43" i="234"/>
  <c r="BB42" i="234"/>
  <c r="BA42" i="234"/>
  <c r="AZ42" i="234"/>
  <c r="AY42" i="234"/>
  <c r="AX42" i="234"/>
  <c r="AW42" i="234"/>
  <c r="AV42" i="234"/>
  <c r="AU42" i="234"/>
  <c r="AT42" i="234"/>
  <c r="AS42" i="234"/>
  <c r="AR42" i="234"/>
  <c r="AQ42" i="234"/>
  <c r="AP42" i="234"/>
  <c r="AO42" i="234"/>
  <c r="BB41" i="234"/>
  <c r="BA41" i="234"/>
  <c r="AZ41" i="234"/>
  <c r="AY41" i="234"/>
  <c r="AX41" i="234"/>
  <c r="AW41" i="234"/>
  <c r="AV41" i="234"/>
  <c r="AU41" i="234"/>
  <c r="AT41" i="234"/>
  <c r="AS41" i="234"/>
  <c r="AR41" i="234"/>
  <c r="AQ41" i="234"/>
  <c r="AP41" i="234"/>
  <c r="AO41" i="234"/>
  <c r="BB40" i="234"/>
  <c r="BA40" i="234"/>
  <c r="AZ40" i="234"/>
  <c r="AY40" i="234"/>
  <c r="AX40" i="234"/>
  <c r="AW40" i="234"/>
  <c r="AV40" i="234"/>
  <c r="AU40" i="234"/>
  <c r="AT40" i="234"/>
  <c r="AS40" i="234"/>
  <c r="AR40" i="234"/>
  <c r="AQ40" i="234"/>
  <c r="AP40" i="234"/>
  <c r="AO40" i="234"/>
  <c r="BB39" i="234"/>
  <c r="BA39" i="234"/>
  <c r="AZ39" i="234"/>
  <c r="AY39" i="234"/>
  <c r="AX39" i="234"/>
  <c r="AW39" i="234"/>
  <c r="AV39" i="234"/>
  <c r="AU39" i="234"/>
  <c r="AT39" i="234"/>
  <c r="AS39" i="234"/>
  <c r="AR39" i="234"/>
  <c r="AQ39" i="234"/>
  <c r="AP39" i="234"/>
  <c r="AO39" i="234"/>
  <c r="BB38" i="234"/>
  <c r="BA38" i="234"/>
  <c r="AZ38" i="234"/>
  <c r="AY38" i="234"/>
  <c r="AX38" i="234"/>
  <c r="AW38" i="234"/>
  <c r="AV38" i="234"/>
  <c r="AU38" i="234"/>
  <c r="AT38" i="234"/>
  <c r="AS38" i="234"/>
  <c r="AR38" i="234"/>
  <c r="AQ38" i="234"/>
  <c r="AP38" i="234"/>
  <c r="AO38" i="234"/>
  <c r="BB37" i="234"/>
  <c r="BA37" i="234"/>
  <c r="AZ37" i="234"/>
  <c r="AY37" i="234"/>
  <c r="AX37" i="234"/>
  <c r="AW37" i="234"/>
  <c r="AV37" i="234"/>
  <c r="AU37" i="234"/>
  <c r="AT37" i="234"/>
  <c r="AS37" i="234"/>
  <c r="AR37" i="234"/>
  <c r="AQ37" i="234"/>
  <c r="AP37" i="234"/>
  <c r="AO37" i="234"/>
  <c r="BB36" i="234"/>
  <c r="BA36" i="234"/>
  <c r="AZ36" i="234"/>
  <c r="AY36" i="234"/>
  <c r="AX36" i="234"/>
  <c r="AW36" i="234"/>
  <c r="AV36" i="234"/>
  <c r="AU36" i="234"/>
  <c r="AT36" i="234"/>
  <c r="AS36" i="234"/>
  <c r="AR36" i="234"/>
  <c r="AQ36" i="234"/>
  <c r="AP36" i="234"/>
  <c r="AO36" i="234"/>
  <c r="BB35" i="234"/>
  <c r="BA35" i="234"/>
  <c r="AZ35" i="234"/>
  <c r="AY35" i="234"/>
  <c r="AX35" i="234"/>
  <c r="AW35" i="234"/>
  <c r="AV35" i="234"/>
  <c r="AU35" i="234"/>
  <c r="AT35" i="234"/>
  <c r="AS35" i="234"/>
  <c r="AR35" i="234"/>
  <c r="AQ35" i="234"/>
  <c r="AP35" i="234"/>
  <c r="AO35" i="234"/>
  <c r="BB34" i="234"/>
  <c r="BA34" i="234"/>
  <c r="AZ34" i="234"/>
  <c r="AY34" i="234"/>
  <c r="AX34" i="234"/>
  <c r="AW34" i="234"/>
  <c r="AV34" i="234"/>
  <c r="AU34" i="234"/>
  <c r="AT34" i="234"/>
  <c r="AS34" i="234"/>
  <c r="AR34" i="234"/>
  <c r="AQ34" i="234"/>
  <c r="AP34" i="234"/>
  <c r="AO34" i="234"/>
  <c r="BB33" i="234"/>
  <c r="BA33" i="234"/>
  <c r="AZ33" i="234"/>
  <c r="AY33" i="234"/>
  <c r="AX33" i="234"/>
  <c r="AW33" i="234"/>
  <c r="AV33" i="234"/>
  <c r="AU33" i="234"/>
  <c r="AT33" i="234"/>
  <c r="AS33" i="234"/>
  <c r="AR33" i="234"/>
  <c r="AQ33" i="234"/>
  <c r="AP33" i="234"/>
  <c r="AO33" i="234"/>
  <c r="BB32" i="234"/>
  <c r="BA32" i="234"/>
  <c r="AZ32" i="234"/>
  <c r="AY32" i="234"/>
  <c r="AX32" i="234"/>
  <c r="AW32" i="234"/>
  <c r="AV32" i="234"/>
  <c r="AU32" i="234"/>
  <c r="AT32" i="234"/>
  <c r="AS32" i="234"/>
  <c r="AR32" i="234"/>
  <c r="AQ32" i="234"/>
  <c r="AP32" i="234"/>
  <c r="AO32" i="234"/>
  <c r="BB31" i="234"/>
  <c r="BA31" i="234"/>
  <c r="AZ31" i="234"/>
  <c r="AY31" i="234"/>
  <c r="AX31" i="234"/>
  <c r="AW31" i="234"/>
  <c r="AV31" i="234"/>
  <c r="AU31" i="234"/>
  <c r="AT31" i="234"/>
  <c r="AS31" i="234"/>
  <c r="AR31" i="234"/>
  <c r="AQ31" i="234"/>
  <c r="AP31" i="234"/>
  <c r="AO31" i="234"/>
  <c r="BB30" i="234"/>
  <c r="BA30" i="234"/>
  <c r="AZ30" i="234"/>
  <c r="AY30" i="234"/>
  <c r="AX30" i="234"/>
  <c r="AW30" i="234"/>
  <c r="AV30" i="234"/>
  <c r="AU30" i="234"/>
  <c r="AT30" i="234"/>
  <c r="AS30" i="234"/>
  <c r="AR30" i="234"/>
  <c r="AQ30" i="234"/>
  <c r="AP30" i="234"/>
  <c r="AO30" i="234"/>
  <c r="BB29" i="234"/>
  <c r="BA29" i="234"/>
  <c r="AZ29" i="234"/>
  <c r="AY29" i="234"/>
  <c r="AX29" i="234"/>
  <c r="AW29" i="234"/>
  <c r="AV29" i="234"/>
  <c r="AU29" i="234"/>
  <c r="AT29" i="234"/>
  <c r="AS29" i="234"/>
  <c r="AR29" i="234"/>
  <c r="AQ29" i="234"/>
  <c r="AP29" i="234"/>
  <c r="AO29" i="234"/>
  <c r="BB28" i="234"/>
  <c r="BA28" i="234"/>
  <c r="AZ28" i="234"/>
  <c r="AY28" i="234"/>
  <c r="AX28" i="234"/>
  <c r="AW28" i="234"/>
  <c r="AV28" i="234"/>
  <c r="AU28" i="234"/>
  <c r="AT28" i="234"/>
  <c r="AS28" i="234"/>
  <c r="AR28" i="234"/>
  <c r="AQ28" i="234"/>
  <c r="AP28" i="234"/>
  <c r="AO28" i="234"/>
  <c r="BB27" i="234"/>
  <c r="BA27" i="234"/>
  <c r="AZ27" i="234"/>
  <c r="AY27" i="234"/>
  <c r="AX27" i="234"/>
  <c r="AW27" i="234"/>
  <c r="AV27" i="234"/>
  <c r="AU27" i="234"/>
  <c r="AT27" i="234"/>
  <c r="AS27" i="234"/>
  <c r="AR27" i="234"/>
  <c r="AQ27" i="234"/>
  <c r="AP27" i="234"/>
  <c r="AO27" i="234"/>
  <c r="BB26" i="234"/>
  <c r="BA26" i="234"/>
  <c r="AZ26" i="234"/>
  <c r="AY26" i="234"/>
  <c r="AX26" i="234"/>
  <c r="AW26" i="234"/>
  <c r="AV26" i="234"/>
  <c r="AU26" i="234"/>
  <c r="AT26" i="234"/>
  <c r="AS26" i="234"/>
  <c r="AR26" i="234"/>
  <c r="AQ26" i="234"/>
  <c r="AP26" i="234"/>
  <c r="AO26" i="234"/>
  <c r="BB25" i="234"/>
  <c r="BA25" i="234"/>
  <c r="AZ25" i="234"/>
  <c r="AY25" i="234"/>
  <c r="AX25" i="234"/>
  <c r="AW25" i="234"/>
  <c r="AV25" i="234"/>
  <c r="AU25" i="234"/>
  <c r="AT25" i="234"/>
  <c r="AS25" i="234"/>
  <c r="AR25" i="234"/>
  <c r="AQ25" i="234"/>
  <c r="AP25" i="234"/>
  <c r="AO25" i="234"/>
  <c r="BB24" i="234"/>
  <c r="BA24" i="234"/>
  <c r="AZ24" i="234"/>
  <c r="AY24" i="234"/>
  <c r="AX24" i="234"/>
  <c r="AW24" i="234"/>
  <c r="AV24" i="234"/>
  <c r="AU24" i="234"/>
  <c r="AT24" i="234"/>
  <c r="AS24" i="234"/>
  <c r="AR24" i="234"/>
  <c r="AQ24" i="234"/>
  <c r="AP24" i="234"/>
  <c r="AO24" i="234"/>
  <c r="BB23" i="234"/>
  <c r="BA23" i="234"/>
  <c r="AZ23" i="234"/>
  <c r="AY23" i="234"/>
  <c r="AX23" i="234"/>
  <c r="AW23" i="234"/>
  <c r="AV23" i="234"/>
  <c r="AU23" i="234"/>
  <c r="AT23" i="234"/>
  <c r="AS23" i="234"/>
  <c r="AR23" i="234"/>
  <c r="AQ23" i="234"/>
  <c r="AP23" i="234"/>
  <c r="AO23" i="234"/>
  <c r="BB22" i="234"/>
  <c r="BA22" i="234"/>
  <c r="AZ22" i="234"/>
  <c r="AY22" i="234"/>
  <c r="AX22" i="234"/>
  <c r="AW22" i="234"/>
  <c r="AV22" i="234"/>
  <c r="AU22" i="234"/>
  <c r="AT22" i="234"/>
  <c r="AS22" i="234"/>
  <c r="AR22" i="234"/>
  <c r="AQ22" i="234"/>
  <c r="AP22" i="234"/>
  <c r="AO22" i="234"/>
  <c r="BB21" i="234"/>
  <c r="BA21" i="234"/>
  <c r="AZ21" i="234"/>
  <c r="AY21" i="234"/>
  <c r="AX21" i="234"/>
  <c r="AW21" i="234"/>
  <c r="AV21" i="234"/>
  <c r="AU21" i="234"/>
  <c r="AT21" i="234"/>
  <c r="AS21" i="234"/>
  <c r="AR21" i="234"/>
  <c r="AQ21" i="234"/>
  <c r="AP21" i="234"/>
  <c r="AO21" i="234"/>
  <c r="BB20" i="234"/>
  <c r="BA20" i="234"/>
  <c r="AZ20" i="234"/>
  <c r="AY20" i="234"/>
  <c r="AX20" i="234"/>
  <c r="AW20" i="234"/>
  <c r="AV20" i="234"/>
  <c r="AU20" i="234"/>
  <c r="AT20" i="234"/>
  <c r="AS20" i="234"/>
  <c r="AR20" i="234"/>
  <c r="AQ20" i="234"/>
  <c r="AP20" i="234"/>
  <c r="AO20" i="234"/>
  <c r="BB19" i="234"/>
  <c r="BA19" i="234"/>
  <c r="AZ19" i="234"/>
  <c r="AY19" i="234"/>
  <c r="AX19" i="234"/>
  <c r="AW19" i="234"/>
  <c r="AV19" i="234"/>
  <c r="AU19" i="234"/>
  <c r="AT19" i="234"/>
  <c r="AS19" i="234"/>
  <c r="AR19" i="234"/>
  <c r="AQ19" i="234"/>
  <c r="AP19" i="234"/>
  <c r="AO19" i="234"/>
  <c r="BB18" i="234"/>
  <c r="BA18" i="234"/>
  <c r="AZ18" i="234"/>
  <c r="AY18" i="234"/>
  <c r="AX18" i="234"/>
  <c r="AW18" i="234"/>
  <c r="AV18" i="234"/>
  <c r="AU18" i="234"/>
  <c r="AT18" i="234"/>
  <c r="AS18" i="234"/>
  <c r="AR18" i="234"/>
  <c r="AQ18" i="234"/>
  <c r="AP18" i="234"/>
  <c r="AO18" i="234"/>
  <c r="BB17" i="234"/>
  <c r="BA17" i="234"/>
  <c r="AZ17" i="234"/>
  <c r="AY17" i="234"/>
  <c r="AX17" i="234"/>
  <c r="AW17" i="234"/>
  <c r="AV17" i="234"/>
  <c r="AU17" i="234"/>
  <c r="AT17" i="234"/>
  <c r="AS17" i="234"/>
  <c r="AR17" i="234"/>
  <c r="AQ17" i="234"/>
  <c r="AP17" i="234"/>
  <c r="AO17" i="234"/>
  <c r="BB16" i="234"/>
  <c r="BA16" i="234"/>
  <c r="AZ16" i="234"/>
  <c r="AY16" i="234"/>
  <c r="AX16" i="234"/>
  <c r="AW16" i="234"/>
  <c r="AV16" i="234"/>
  <c r="AU16" i="234"/>
  <c r="AT16" i="234"/>
  <c r="AS16" i="234"/>
  <c r="AR16" i="234"/>
  <c r="AQ16" i="234"/>
  <c r="AP16" i="234"/>
  <c r="AO16" i="234"/>
  <c r="BB15" i="234"/>
  <c r="BA15" i="234"/>
  <c r="AZ15" i="234"/>
  <c r="AY15" i="234"/>
  <c r="AX15" i="234"/>
  <c r="AW15" i="234"/>
  <c r="AV15" i="234"/>
  <c r="AU15" i="234"/>
  <c r="AT15" i="234"/>
  <c r="AS15" i="234"/>
  <c r="AR15" i="234"/>
  <c r="AQ15" i="234"/>
  <c r="AP15" i="234"/>
  <c r="AO15" i="234"/>
  <c r="BB14" i="234"/>
  <c r="BA14" i="234"/>
  <c r="AZ14" i="234"/>
  <c r="AY14" i="234"/>
  <c r="AX14" i="234"/>
  <c r="AW14" i="234"/>
  <c r="AV14" i="234"/>
  <c r="AU14" i="234"/>
  <c r="AT14" i="234"/>
  <c r="AS14" i="234"/>
  <c r="AR14" i="234"/>
  <c r="AQ14" i="234"/>
  <c r="AP14" i="234"/>
  <c r="AO14" i="234"/>
  <c r="BB13" i="234"/>
  <c r="BA13" i="234"/>
  <c r="AZ13" i="234"/>
  <c r="AY13" i="234"/>
  <c r="AX13" i="234"/>
  <c r="AW13" i="234"/>
  <c r="AV13" i="234"/>
  <c r="AU13" i="234"/>
  <c r="AT13" i="234"/>
  <c r="AS13" i="234"/>
  <c r="AR13" i="234"/>
  <c r="AQ13" i="234"/>
  <c r="AP13" i="234"/>
  <c r="AO13" i="234"/>
  <c r="BB12" i="234"/>
  <c r="BA12" i="234"/>
  <c r="AZ12" i="234"/>
  <c r="AY12" i="234"/>
  <c r="AX12" i="234"/>
  <c r="AW12" i="234"/>
  <c r="AV12" i="234"/>
  <c r="AU12" i="234"/>
  <c r="AT12" i="234"/>
  <c r="AS12" i="234"/>
  <c r="AR12" i="234"/>
  <c r="AQ12" i="234"/>
  <c r="AP12" i="234"/>
  <c r="AO12" i="234"/>
  <c r="BB11" i="234"/>
  <c r="BA11" i="234"/>
  <c r="AZ11" i="234"/>
  <c r="AY11" i="234"/>
  <c r="AX11" i="234"/>
  <c r="AW11" i="234"/>
  <c r="AV11" i="234"/>
  <c r="AU11" i="234"/>
  <c r="AT11" i="234"/>
  <c r="AS11" i="234"/>
  <c r="AR11" i="234"/>
  <c r="AQ11" i="234"/>
  <c r="AP11" i="234"/>
  <c r="AO11" i="234"/>
  <c r="BB10" i="234"/>
  <c r="BA10" i="234"/>
  <c r="AZ10" i="234"/>
  <c r="AY10" i="234"/>
  <c r="AX10" i="234"/>
  <c r="AW10" i="234"/>
  <c r="AV10" i="234"/>
  <c r="AU10" i="234"/>
  <c r="AT10" i="234"/>
  <c r="AS10" i="234"/>
  <c r="AR10" i="234"/>
  <c r="AQ10" i="234"/>
  <c r="AP10" i="234"/>
  <c r="AO10" i="234"/>
  <c r="BB9" i="234"/>
  <c r="BA9" i="234"/>
  <c r="AZ9" i="234"/>
  <c r="AY9" i="234"/>
  <c r="AX9" i="234"/>
  <c r="AW9" i="234"/>
  <c r="AV9" i="234"/>
  <c r="AU9" i="234"/>
  <c r="AT9" i="234"/>
  <c r="AS9" i="234"/>
  <c r="AR9" i="234"/>
  <c r="AQ9" i="234"/>
  <c r="AP9" i="234"/>
  <c r="AO9" i="234"/>
  <c r="BB8" i="234"/>
  <c r="BA8" i="234"/>
  <c r="AZ8" i="234"/>
  <c r="AY8" i="234"/>
  <c r="AX8" i="234"/>
  <c r="AW8" i="234"/>
  <c r="AV8" i="234"/>
  <c r="AU8" i="234"/>
  <c r="AT8" i="234"/>
  <c r="AS8" i="234"/>
  <c r="AR8" i="234"/>
  <c r="AQ8" i="234"/>
  <c r="AP8" i="234"/>
  <c r="AO8" i="234"/>
  <c r="BB7" i="234"/>
  <c r="BA7" i="234"/>
  <c r="AZ7" i="234"/>
  <c r="AY7" i="234"/>
  <c r="AX7" i="234"/>
  <c r="AW7" i="234"/>
  <c r="AV7" i="234"/>
  <c r="AU7" i="234"/>
  <c r="AT7" i="234"/>
  <c r="AS7" i="234"/>
  <c r="AR7" i="234"/>
  <c r="AQ7" i="234"/>
  <c r="AP7" i="234"/>
  <c r="AO7" i="234"/>
  <c r="BB6" i="234"/>
  <c r="BA6" i="234"/>
  <c r="AZ6" i="234"/>
  <c r="AY6" i="234"/>
  <c r="AX6" i="234"/>
  <c r="AW6" i="234"/>
  <c r="AV6" i="234"/>
  <c r="AU6" i="234"/>
  <c r="AT6" i="234"/>
  <c r="AS6" i="234"/>
  <c r="AR6" i="234"/>
  <c r="AQ6" i="234"/>
  <c r="AP6" i="234"/>
  <c r="AO6" i="234"/>
  <c r="BB5" i="234"/>
  <c r="BA5" i="234"/>
  <c r="AZ5" i="234"/>
  <c r="AY5" i="234"/>
  <c r="AX5" i="234"/>
  <c r="AW5" i="234"/>
  <c r="AV5" i="234"/>
  <c r="AU5" i="234"/>
  <c r="AT5" i="234"/>
  <c r="AS5" i="234"/>
  <c r="AR5" i="234"/>
  <c r="AQ5" i="234"/>
  <c r="AP5" i="234"/>
  <c r="AO5" i="234"/>
  <c r="BD1" i="234"/>
  <c r="AI156" i="234"/>
  <c r="AH156" i="234"/>
  <c r="AG156" i="234"/>
  <c r="AF156" i="234"/>
  <c r="AE156" i="234"/>
  <c r="AD156" i="234"/>
  <c r="AC156" i="234"/>
  <c r="AB156" i="234"/>
  <c r="AA156" i="234"/>
  <c r="Z156" i="234"/>
  <c r="Y156" i="234"/>
  <c r="X156" i="234"/>
  <c r="W156" i="234"/>
  <c r="AK156" i="234" s="1"/>
  <c r="V156" i="234"/>
  <c r="AJ156" i="234" s="1"/>
  <c r="AK155" i="234"/>
  <c r="AJ155" i="234"/>
  <c r="AK154" i="234"/>
  <c r="AJ154" i="234"/>
  <c r="AK153" i="234"/>
  <c r="AJ153" i="234"/>
  <c r="AK152" i="234"/>
  <c r="AJ152" i="234"/>
  <c r="AK151" i="234"/>
  <c r="AJ151" i="234"/>
  <c r="AK150" i="234"/>
  <c r="AJ150" i="234"/>
  <c r="AK149" i="234"/>
  <c r="AJ149" i="234"/>
  <c r="AK148" i="234"/>
  <c r="AJ148" i="234"/>
  <c r="AK147" i="234"/>
  <c r="AJ147" i="234"/>
  <c r="AK146" i="234"/>
  <c r="AJ146" i="234"/>
  <c r="AK145" i="234"/>
  <c r="AJ145" i="234"/>
  <c r="AK144" i="234"/>
  <c r="AJ144" i="234"/>
  <c r="AK143" i="234"/>
  <c r="AJ143" i="234"/>
  <c r="AK142" i="234"/>
  <c r="AJ142" i="234"/>
  <c r="AK141" i="234"/>
  <c r="AJ141" i="234"/>
  <c r="AK140" i="234"/>
  <c r="AJ140" i="234"/>
  <c r="AK139" i="234"/>
  <c r="AJ139" i="234"/>
  <c r="AK138" i="234"/>
  <c r="AJ138" i="234"/>
  <c r="AK137" i="234"/>
  <c r="AJ137" i="234"/>
  <c r="AK136" i="234"/>
  <c r="AJ136" i="234"/>
  <c r="AK135" i="234"/>
  <c r="AJ135" i="234"/>
  <c r="AK134" i="234"/>
  <c r="AJ134" i="234"/>
  <c r="AK133" i="234"/>
  <c r="AJ133" i="234"/>
  <c r="AK132" i="234"/>
  <c r="AJ132" i="234"/>
  <c r="AK131" i="234"/>
  <c r="AJ131" i="234"/>
  <c r="AK130" i="234"/>
  <c r="AJ130" i="234"/>
  <c r="AK129" i="234"/>
  <c r="AJ129" i="234"/>
  <c r="AK128" i="234"/>
  <c r="AJ128" i="234"/>
  <c r="AK127" i="234"/>
  <c r="AJ127" i="234"/>
  <c r="AK126" i="234"/>
  <c r="AJ126" i="234"/>
  <c r="AK125" i="234"/>
  <c r="AJ125" i="234"/>
  <c r="AK124" i="234"/>
  <c r="AJ124" i="234"/>
  <c r="AK123" i="234"/>
  <c r="AJ123" i="234"/>
  <c r="AK122" i="234"/>
  <c r="AJ122" i="234"/>
  <c r="AK121" i="234"/>
  <c r="AJ121" i="234"/>
  <c r="AK120" i="234"/>
  <c r="AJ120" i="234"/>
  <c r="AK119" i="234"/>
  <c r="AJ119" i="234"/>
  <c r="AK118" i="234"/>
  <c r="AJ118" i="234"/>
  <c r="AK117" i="234"/>
  <c r="AJ117" i="234"/>
  <c r="AK116" i="234"/>
  <c r="AJ116" i="234"/>
  <c r="AK115" i="234"/>
  <c r="AJ115" i="234"/>
  <c r="AK114" i="234"/>
  <c r="AJ114" i="234"/>
  <c r="AK113" i="234"/>
  <c r="AJ113" i="234"/>
  <c r="AK112" i="234"/>
  <c r="AJ112" i="234"/>
  <c r="AK111" i="234"/>
  <c r="AJ111" i="234"/>
  <c r="AK110" i="234"/>
  <c r="AJ110" i="234"/>
  <c r="AK109" i="234"/>
  <c r="AJ109" i="234"/>
  <c r="AK105" i="234"/>
  <c r="AI104" i="234"/>
  <c r="AH104" i="234"/>
  <c r="AG104" i="234"/>
  <c r="AF104" i="234"/>
  <c r="AE104" i="234"/>
  <c r="AD104" i="234"/>
  <c r="AC104" i="234"/>
  <c r="AB104" i="234"/>
  <c r="AA104" i="234"/>
  <c r="Z104" i="234"/>
  <c r="Y104" i="234"/>
  <c r="X104" i="234"/>
  <c r="W104" i="234"/>
  <c r="V104" i="234"/>
  <c r="AK103" i="234"/>
  <c r="AJ103" i="234"/>
  <c r="AK102" i="234"/>
  <c r="AJ102" i="234"/>
  <c r="AK101" i="234"/>
  <c r="AJ101" i="234"/>
  <c r="AK100" i="234"/>
  <c r="AJ100" i="234"/>
  <c r="AK99" i="234"/>
  <c r="AJ99" i="234"/>
  <c r="AK98" i="234"/>
  <c r="AJ98" i="234"/>
  <c r="AK97" i="234"/>
  <c r="AJ97" i="234"/>
  <c r="AK96" i="234"/>
  <c r="AJ96" i="234"/>
  <c r="AK95" i="234"/>
  <c r="AJ95" i="234"/>
  <c r="AK94" i="234"/>
  <c r="AJ94" i="234"/>
  <c r="AK93" i="234"/>
  <c r="AJ93" i="234"/>
  <c r="AK92" i="234"/>
  <c r="AJ92" i="234"/>
  <c r="AK91" i="234"/>
  <c r="AJ91" i="234"/>
  <c r="AK90" i="234"/>
  <c r="AJ90" i="234"/>
  <c r="AK89" i="234"/>
  <c r="AJ89" i="234"/>
  <c r="AK88" i="234"/>
  <c r="AJ88" i="234"/>
  <c r="AK87" i="234"/>
  <c r="AJ87" i="234"/>
  <c r="AK86" i="234"/>
  <c r="AJ86" i="234"/>
  <c r="AK85" i="234"/>
  <c r="AJ85" i="234"/>
  <c r="AK84" i="234"/>
  <c r="AJ84" i="234"/>
  <c r="AK83" i="234"/>
  <c r="AJ83" i="234"/>
  <c r="AK82" i="234"/>
  <c r="AJ82" i="234"/>
  <c r="AK81" i="234"/>
  <c r="AJ81" i="234"/>
  <c r="AK80" i="234"/>
  <c r="AJ80" i="234"/>
  <c r="AK79" i="234"/>
  <c r="AJ79" i="234"/>
  <c r="AK78" i="234"/>
  <c r="AJ78" i="234"/>
  <c r="AK77" i="234"/>
  <c r="AJ77" i="234"/>
  <c r="AK76" i="234"/>
  <c r="AJ76" i="234"/>
  <c r="AK75" i="234"/>
  <c r="AJ75" i="234"/>
  <c r="AK74" i="234"/>
  <c r="AJ74" i="234"/>
  <c r="AK73" i="234"/>
  <c r="AJ73" i="234"/>
  <c r="AK72" i="234"/>
  <c r="AJ72" i="234"/>
  <c r="AK71" i="234"/>
  <c r="AJ71" i="234"/>
  <c r="AK70" i="234"/>
  <c r="AJ70" i="234"/>
  <c r="AK69" i="234"/>
  <c r="AJ69" i="234"/>
  <c r="AK68" i="234"/>
  <c r="AJ68" i="234"/>
  <c r="AK67" i="234"/>
  <c r="AJ67" i="234"/>
  <c r="AK66" i="234"/>
  <c r="AJ66" i="234"/>
  <c r="AK65" i="234"/>
  <c r="AJ65" i="234"/>
  <c r="AK64" i="234"/>
  <c r="AJ64" i="234"/>
  <c r="AK63" i="234"/>
  <c r="AJ63" i="234"/>
  <c r="AK62" i="234"/>
  <c r="AJ62" i="234"/>
  <c r="AK61" i="234"/>
  <c r="AJ61" i="234"/>
  <c r="AK60" i="234"/>
  <c r="AJ60" i="234"/>
  <c r="AK59" i="234"/>
  <c r="AJ59" i="234"/>
  <c r="AK58" i="234"/>
  <c r="AJ58" i="234"/>
  <c r="AK57" i="234"/>
  <c r="AJ57" i="234"/>
  <c r="AK53" i="234"/>
  <c r="AI51" i="234"/>
  <c r="AH51" i="234"/>
  <c r="AG51" i="234"/>
  <c r="AF51" i="234"/>
  <c r="AE51" i="234"/>
  <c r="AD51" i="234"/>
  <c r="AC51" i="234"/>
  <c r="AB51" i="234"/>
  <c r="AA51" i="234"/>
  <c r="Z51" i="234"/>
  <c r="Y51" i="234"/>
  <c r="X51" i="234"/>
  <c r="W51" i="234"/>
  <c r="V51" i="234"/>
  <c r="AI50" i="234"/>
  <c r="AH50" i="234"/>
  <c r="AG50" i="234"/>
  <c r="AF50" i="234"/>
  <c r="AE50" i="234"/>
  <c r="AD50" i="234"/>
  <c r="AC50" i="234"/>
  <c r="AB50" i="234"/>
  <c r="AA50" i="234"/>
  <c r="Z50" i="234"/>
  <c r="Y50" i="234"/>
  <c r="X50" i="234"/>
  <c r="W50" i="234"/>
  <c r="V50" i="234"/>
  <c r="AI49" i="234"/>
  <c r="AH49" i="234"/>
  <c r="AG49" i="234"/>
  <c r="AF49" i="234"/>
  <c r="AE49" i="234"/>
  <c r="AD49" i="234"/>
  <c r="AC49" i="234"/>
  <c r="AB49" i="234"/>
  <c r="AA49" i="234"/>
  <c r="Z49" i="234"/>
  <c r="Y49" i="234"/>
  <c r="X49" i="234"/>
  <c r="W49" i="234"/>
  <c r="V49" i="234"/>
  <c r="AI48" i="234"/>
  <c r="AH48" i="234"/>
  <c r="AG48" i="234"/>
  <c r="AF48" i="234"/>
  <c r="AE48" i="234"/>
  <c r="AD48" i="234"/>
  <c r="AC48" i="234"/>
  <c r="AB48" i="234"/>
  <c r="AA48" i="234"/>
  <c r="Z48" i="234"/>
  <c r="Y48" i="234"/>
  <c r="X48" i="234"/>
  <c r="W48" i="234"/>
  <c r="V48" i="234"/>
  <c r="AI47" i="234"/>
  <c r="AH47" i="234"/>
  <c r="AG47" i="234"/>
  <c r="AF47" i="234"/>
  <c r="AE47" i="234"/>
  <c r="AD47" i="234"/>
  <c r="AC47" i="234"/>
  <c r="AB47" i="234"/>
  <c r="AA47" i="234"/>
  <c r="Z47" i="234"/>
  <c r="Y47" i="234"/>
  <c r="X47" i="234"/>
  <c r="AJ47" i="234" s="1"/>
  <c r="W47" i="234"/>
  <c r="V47" i="234"/>
  <c r="AI46" i="234"/>
  <c r="AH46" i="234"/>
  <c r="AG46" i="234"/>
  <c r="AF46" i="234"/>
  <c r="AE46" i="234"/>
  <c r="AD46" i="234"/>
  <c r="AC46" i="234"/>
  <c r="AB46" i="234"/>
  <c r="AA46" i="234"/>
  <c r="Z46" i="234"/>
  <c r="Y46" i="234"/>
  <c r="X46" i="234"/>
  <c r="W46" i="234"/>
  <c r="V46" i="234"/>
  <c r="AJ46" i="234" s="1"/>
  <c r="AI45" i="234"/>
  <c r="AH45" i="234"/>
  <c r="AG45" i="234"/>
  <c r="AF45" i="234"/>
  <c r="AE45" i="234"/>
  <c r="AD45" i="234"/>
  <c r="AC45" i="234"/>
  <c r="AB45" i="234"/>
  <c r="AA45" i="234"/>
  <c r="Z45" i="234"/>
  <c r="Y45" i="234"/>
  <c r="X45" i="234"/>
  <c r="W45" i="234"/>
  <c r="V45" i="234"/>
  <c r="AI44" i="234"/>
  <c r="AH44" i="234"/>
  <c r="AG44" i="234"/>
  <c r="AF44" i="234"/>
  <c r="AE44" i="234"/>
  <c r="AD44" i="234"/>
  <c r="AC44" i="234"/>
  <c r="AB44" i="234"/>
  <c r="AA44" i="234"/>
  <c r="Z44" i="234"/>
  <c r="Y44" i="234"/>
  <c r="X44" i="234"/>
  <c r="W44" i="234"/>
  <c r="V44" i="234"/>
  <c r="AI43" i="234"/>
  <c r="AH43" i="234"/>
  <c r="AG43" i="234"/>
  <c r="AF43" i="234"/>
  <c r="AE43" i="234"/>
  <c r="AD43" i="234"/>
  <c r="AC43" i="234"/>
  <c r="AB43" i="234"/>
  <c r="AA43" i="234"/>
  <c r="Z43" i="234"/>
  <c r="Y43" i="234"/>
  <c r="X43" i="234"/>
  <c r="W43" i="234"/>
  <c r="V43" i="234"/>
  <c r="AI42" i="234"/>
  <c r="AH42" i="234"/>
  <c r="AG42" i="234"/>
  <c r="AF42" i="234"/>
  <c r="AE42" i="234"/>
  <c r="AD42" i="234"/>
  <c r="AC42" i="234"/>
  <c r="AB42" i="234"/>
  <c r="AA42" i="234"/>
  <c r="Z42" i="234"/>
  <c r="Y42" i="234"/>
  <c r="X42" i="234"/>
  <c r="W42" i="234"/>
  <c r="V42" i="234"/>
  <c r="AJ42" i="234" s="1"/>
  <c r="AI41" i="234"/>
  <c r="AH41" i="234"/>
  <c r="AG41" i="234"/>
  <c r="AF41" i="234"/>
  <c r="AE41" i="234"/>
  <c r="AD41" i="234"/>
  <c r="AC41" i="234"/>
  <c r="AB41" i="234"/>
  <c r="AA41" i="234"/>
  <c r="Z41" i="234"/>
  <c r="Y41" i="234"/>
  <c r="X41" i="234"/>
  <c r="W41" i="234"/>
  <c r="V41" i="234"/>
  <c r="AI40" i="234"/>
  <c r="AH40" i="234"/>
  <c r="AG40" i="234"/>
  <c r="AF40" i="234"/>
  <c r="AE40" i="234"/>
  <c r="AD40" i="234"/>
  <c r="AC40" i="234"/>
  <c r="AB40" i="234"/>
  <c r="AA40" i="234"/>
  <c r="Z40" i="234"/>
  <c r="Y40" i="234"/>
  <c r="X40" i="234"/>
  <c r="W40" i="234"/>
  <c r="V40" i="234"/>
  <c r="AI39" i="234"/>
  <c r="AH39" i="234"/>
  <c r="AG39" i="234"/>
  <c r="AF39" i="234"/>
  <c r="AE39" i="234"/>
  <c r="AD39" i="234"/>
  <c r="AC39" i="234"/>
  <c r="AB39" i="234"/>
  <c r="AA39" i="234"/>
  <c r="Z39" i="234"/>
  <c r="Y39" i="234"/>
  <c r="X39" i="234"/>
  <c r="W39" i="234"/>
  <c r="V39" i="234"/>
  <c r="AI38" i="234"/>
  <c r="AH38" i="234"/>
  <c r="AG38" i="234"/>
  <c r="AF38" i="234"/>
  <c r="AE38" i="234"/>
  <c r="AD38" i="234"/>
  <c r="AC38" i="234"/>
  <c r="AB38" i="234"/>
  <c r="AA38" i="234"/>
  <c r="Z38" i="234"/>
  <c r="Y38" i="234"/>
  <c r="X38" i="234"/>
  <c r="W38" i="234"/>
  <c r="V38" i="234"/>
  <c r="AI37" i="234"/>
  <c r="AH37" i="234"/>
  <c r="AG37" i="234"/>
  <c r="AF37" i="234"/>
  <c r="AE37" i="234"/>
  <c r="AD37" i="234"/>
  <c r="AC37" i="234"/>
  <c r="AB37" i="234"/>
  <c r="AA37" i="234"/>
  <c r="Z37" i="234"/>
  <c r="Y37" i="234"/>
  <c r="X37" i="234"/>
  <c r="W37" i="234"/>
  <c r="V37" i="234"/>
  <c r="AI36" i="234"/>
  <c r="AH36" i="234"/>
  <c r="AG36" i="234"/>
  <c r="AF36" i="234"/>
  <c r="AE36" i="234"/>
  <c r="AD36" i="234"/>
  <c r="AC36" i="234"/>
  <c r="AB36" i="234"/>
  <c r="AA36" i="234"/>
  <c r="Z36" i="234"/>
  <c r="Y36" i="234"/>
  <c r="X36" i="234"/>
  <c r="W36" i="234"/>
  <c r="V36" i="234"/>
  <c r="AI35" i="234"/>
  <c r="AH35" i="234"/>
  <c r="AG35" i="234"/>
  <c r="AF35" i="234"/>
  <c r="AE35" i="234"/>
  <c r="AD35" i="234"/>
  <c r="AC35" i="234"/>
  <c r="AB35" i="234"/>
  <c r="AA35" i="234"/>
  <c r="Z35" i="234"/>
  <c r="Y35" i="234"/>
  <c r="X35" i="234"/>
  <c r="W35" i="234"/>
  <c r="V35" i="234"/>
  <c r="AI34" i="234"/>
  <c r="AH34" i="234"/>
  <c r="AG34" i="234"/>
  <c r="AF34" i="234"/>
  <c r="AE34" i="234"/>
  <c r="AD34" i="234"/>
  <c r="AC34" i="234"/>
  <c r="AB34" i="234"/>
  <c r="AA34" i="234"/>
  <c r="Z34" i="234"/>
  <c r="Y34" i="234"/>
  <c r="X34" i="234"/>
  <c r="W34" i="234"/>
  <c r="V34" i="234"/>
  <c r="AI33" i="234"/>
  <c r="AH33" i="234"/>
  <c r="AG33" i="234"/>
  <c r="AF33" i="234"/>
  <c r="AE33" i="234"/>
  <c r="AD33" i="234"/>
  <c r="AC33" i="234"/>
  <c r="AB33" i="234"/>
  <c r="AA33" i="234"/>
  <c r="Z33" i="234"/>
  <c r="Y33" i="234"/>
  <c r="X33" i="234"/>
  <c r="W33" i="234"/>
  <c r="V33" i="234"/>
  <c r="AI32" i="234"/>
  <c r="AH32" i="234"/>
  <c r="AG32" i="234"/>
  <c r="AF32" i="234"/>
  <c r="AE32" i="234"/>
  <c r="AD32" i="234"/>
  <c r="AC32" i="234"/>
  <c r="AB32" i="234"/>
  <c r="AA32" i="234"/>
  <c r="Z32" i="234"/>
  <c r="Y32" i="234"/>
  <c r="X32" i="234"/>
  <c r="W32" i="234"/>
  <c r="V32" i="234"/>
  <c r="AI31" i="234"/>
  <c r="AH31" i="234"/>
  <c r="AG31" i="234"/>
  <c r="AF31" i="234"/>
  <c r="AE31" i="234"/>
  <c r="AD31" i="234"/>
  <c r="AC31" i="234"/>
  <c r="AB31" i="234"/>
  <c r="AA31" i="234"/>
  <c r="Z31" i="234"/>
  <c r="Y31" i="234"/>
  <c r="X31" i="234"/>
  <c r="W31" i="234"/>
  <c r="V31" i="234"/>
  <c r="AI30" i="234"/>
  <c r="AH30" i="234"/>
  <c r="AG30" i="234"/>
  <c r="AF30" i="234"/>
  <c r="AE30" i="234"/>
  <c r="AD30" i="234"/>
  <c r="AC30" i="234"/>
  <c r="AB30" i="234"/>
  <c r="AA30" i="234"/>
  <c r="Z30" i="234"/>
  <c r="Y30" i="234"/>
  <c r="X30" i="234"/>
  <c r="W30" i="234"/>
  <c r="V30" i="234"/>
  <c r="AI29" i="234"/>
  <c r="AH29" i="234"/>
  <c r="AG29" i="234"/>
  <c r="AF29" i="234"/>
  <c r="AE29" i="234"/>
  <c r="AD29" i="234"/>
  <c r="AC29" i="234"/>
  <c r="AB29" i="234"/>
  <c r="AA29" i="234"/>
  <c r="Z29" i="234"/>
  <c r="Y29" i="234"/>
  <c r="X29" i="234"/>
  <c r="W29" i="234"/>
  <c r="V29" i="234"/>
  <c r="AI28" i="234"/>
  <c r="AH28" i="234"/>
  <c r="AG28" i="234"/>
  <c r="AF28" i="234"/>
  <c r="AE28" i="234"/>
  <c r="AD28" i="234"/>
  <c r="AC28" i="234"/>
  <c r="AB28" i="234"/>
  <c r="AA28" i="234"/>
  <c r="Z28" i="234"/>
  <c r="Y28" i="234"/>
  <c r="X28" i="234"/>
  <c r="W28" i="234"/>
  <c r="V28" i="234"/>
  <c r="AI27" i="234"/>
  <c r="AH27" i="234"/>
  <c r="AG27" i="234"/>
  <c r="AF27" i="234"/>
  <c r="AE27" i="234"/>
  <c r="AD27" i="234"/>
  <c r="AC27" i="234"/>
  <c r="AB27" i="234"/>
  <c r="AA27" i="234"/>
  <c r="Z27" i="234"/>
  <c r="Y27" i="234"/>
  <c r="X27" i="234"/>
  <c r="W27" i="234"/>
  <c r="V27" i="234"/>
  <c r="AI26" i="234"/>
  <c r="AH26" i="234"/>
  <c r="AG26" i="234"/>
  <c r="AF26" i="234"/>
  <c r="AE26" i="234"/>
  <c r="AD26" i="234"/>
  <c r="AC26" i="234"/>
  <c r="AB26" i="234"/>
  <c r="AA26" i="234"/>
  <c r="Z26" i="234"/>
  <c r="Y26" i="234"/>
  <c r="X26" i="234"/>
  <c r="W26" i="234"/>
  <c r="V26" i="234"/>
  <c r="AI25" i="234"/>
  <c r="AH25" i="234"/>
  <c r="AG25" i="234"/>
  <c r="AF25" i="234"/>
  <c r="AE25" i="234"/>
  <c r="AD25" i="234"/>
  <c r="AC25" i="234"/>
  <c r="AB25" i="234"/>
  <c r="AA25" i="234"/>
  <c r="Z25" i="234"/>
  <c r="Y25" i="234"/>
  <c r="X25" i="234"/>
  <c r="W25" i="234"/>
  <c r="V25" i="234"/>
  <c r="AI24" i="234"/>
  <c r="AH24" i="234"/>
  <c r="AG24" i="234"/>
  <c r="AF24" i="234"/>
  <c r="AE24" i="234"/>
  <c r="AD24" i="234"/>
  <c r="AC24" i="234"/>
  <c r="AB24" i="234"/>
  <c r="AA24" i="234"/>
  <c r="Z24" i="234"/>
  <c r="Y24" i="234"/>
  <c r="X24" i="234"/>
  <c r="W24" i="234"/>
  <c r="V24" i="234"/>
  <c r="AI23" i="234"/>
  <c r="AH23" i="234"/>
  <c r="AG23" i="234"/>
  <c r="AF23" i="234"/>
  <c r="AE23" i="234"/>
  <c r="AD23" i="234"/>
  <c r="AC23" i="234"/>
  <c r="AB23" i="234"/>
  <c r="AA23" i="234"/>
  <c r="Z23" i="234"/>
  <c r="Y23" i="234"/>
  <c r="X23" i="234"/>
  <c r="W23" i="234"/>
  <c r="V23" i="234"/>
  <c r="AI22" i="234"/>
  <c r="AH22" i="234"/>
  <c r="AG22" i="234"/>
  <c r="AF22" i="234"/>
  <c r="AE22" i="234"/>
  <c r="AD22" i="234"/>
  <c r="AC22" i="234"/>
  <c r="AB22" i="234"/>
  <c r="AA22" i="234"/>
  <c r="Z22" i="234"/>
  <c r="Y22" i="234"/>
  <c r="X22" i="234"/>
  <c r="W22" i="234"/>
  <c r="V22" i="234"/>
  <c r="AI21" i="234"/>
  <c r="AH21" i="234"/>
  <c r="AG21" i="234"/>
  <c r="AF21" i="234"/>
  <c r="AE21" i="234"/>
  <c r="AD21" i="234"/>
  <c r="AC21" i="234"/>
  <c r="AB21" i="234"/>
  <c r="AA21" i="234"/>
  <c r="Z21" i="234"/>
  <c r="Y21" i="234"/>
  <c r="X21" i="234"/>
  <c r="W21" i="234"/>
  <c r="V21" i="234"/>
  <c r="AI20" i="234"/>
  <c r="AH20" i="234"/>
  <c r="AG20" i="234"/>
  <c r="AF20" i="234"/>
  <c r="AE20" i="234"/>
  <c r="AD20" i="234"/>
  <c r="AC20" i="234"/>
  <c r="AB20" i="234"/>
  <c r="AA20" i="234"/>
  <c r="Z20" i="234"/>
  <c r="Y20" i="234"/>
  <c r="X20" i="234"/>
  <c r="W20" i="234"/>
  <c r="V20" i="234"/>
  <c r="AI19" i="234"/>
  <c r="AH19" i="234"/>
  <c r="AG19" i="234"/>
  <c r="AF19" i="234"/>
  <c r="AE19" i="234"/>
  <c r="AD19" i="234"/>
  <c r="AC19" i="234"/>
  <c r="AB19" i="234"/>
  <c r="AA19" i="234"/>
  <c r="Z19" i="234"/>
  <c r="Y19" i="234"/>
  <c r="X19" i="234"/>
  <c r="W19" i="234"/>
  <c r="V19" i="234"/>
  <c r="AI18" i="234"/>
  <c r="AH18" i="234"/>
  <c r="AG18" i="234"/>
  <c r="AF18" i="234"/>
  <c r="AE18" i="234"/>
  <c r="AD18" i="234"/>
  <c r="AC18" i="234"/>
  <c r="AB18" i="234"/>
  <c r="AA18" i="234"/>
  <c r="Z18" i="234"/>
  <c r="Y18" i="234"/>
  <c r="X18" i="234"/>
  <c r="W18" i="234"/>
  <c r="V18" i="234"/>
  <c r="AJ18" i="234" s="1"/>
  <c r="AI17" i="234"/>
  <c r="AH17" i="234"/>
  <c r="AG17" i="234"/>
  <c r="AF17" i="234"/>
  <c r="AE17" i="234"/>
  <c r="AD17" i="234"/>
  <c r="AC17" i="234"/>
  <c r="AB17" i="234"/>
  <c r="AA17" i="234"/>
  <c r="Z17" i="234"/>
  <c r="Y17" i="234"/>
  <c r="X17" i="234"/>
  <c r="W17" i="234"/>
  <c r="V17" i="234"/>
  <c r="AI16" i="234"/>
  <c r="AH16" i="234"/>
  <c r="AG16" i="234"/>
  <c r="AF16" i="234"/>
  <c r="AE16" i="234"/>
  <c r="AD16" i="234"/>
  <c r="AC16" i="234"/>
  <c r="AB16" i="234"/>
  <c r="AA16" i="234"/>
  <c r="Z16" i="234"/>
  <c r="Y16" i="234"/>
  <c r="X16" i="234"/>
  <c r="W16" i="234"/>
  <c r="V16" i="234"/>
  <c r="AI15" i="234"/>
  <c r="AH15" i="234"/>
  <c r="AG15" i="234"/>
  <c r="AF15" i="234"/>
  <c r="AE15" i="234"/>
  <c r="AD15" i="234"/>
  <c r="AC15" i="234"/>
  <c r="AB15" i="234"/>
  <c r="AA15" i="234"/>
  <c r="Z15" i="234"/>
  <c r="Y15" i="234"/>
  <c r="X15" i="234"/>
  <c r="W15" i="234"/>
  <c r="V15" i="234"/>
  <c r="AI14" i="234"/>
  <c r="AH14" i="234"/>
  <c r="AG14" i="234"/>
  <c r="AF14" i="234"/>
  <c r="AE14" i="234"/>
  <c r="AD14" i="234"/>
  <c r="AC14" i="234"/>
  <c r="AB14" i="234"/>
  <c r="AA14" i="234"/>
  <c r="Z14" i="234"/>
  <c r="Y14" i="234"/>
  <c r="X14" i="234"/>
  <c r="W14" i="234"/>
  <c r="V14" i="234"/>
  <c r="AI13" i="234"/>
  <c r="AH13" i="234"/>
  <c r="AG13" i="234"/>
  <c r="AF13" i="234"/>
  <c r="AE13" i="234"/>
  <c r="AD13" i="234"/>
  <c r="AC13" i="234"/>
  <c r="AB13" i="234"/>
  <c r="AA13" i="234"/>
  <c r="Z13" i="234"/>
  <c r="Y13" i="234"/>
  <c r="X13" i="234"/>
  <c r="W13" i="234"/>
  <c r="V13" i="234"/>
  <c r="AI12" i="234"/>
  <c r="AH12" i="234"/>
  <c r="AG12" i="234"/>
  <c r="AF12" i="234"/>
  <c r="AE12" i="234"/>
  <c r="AD12" i="234"/>
  <c r="AC12" i="234"/>
  <c r="AB12" i="234"/>
  <c r="AA12" i="234"/>
  <c r="Z12" i="234"/>
  <c r="Y12" i="234"/>
  <c r="X12" i="234"/>
  <c r="W12" i="234"/>
  <c r="V12" i="234"/>
  <c r="AI11" i="234"/>
  <c r="AH11" i="234"/>
  <c r="AG11" i="234"/>
  <c r="AF11" i="234"/>
  <c r="AE11" i="234"/>
  <c r="AD11" i="234"/>
  <c r="AC11" i="234"/>
  <c r="AB11" i="234"/>
  <c r="AA11" i="234"/>
  <c r="Z11" i="234"/>
  <c r="Y11" i="234"/>
  <c r="X11" i="234"/>
  <c r="AJ11" i="234" s="1"/>
  <c r="W11" i="234"/>
  <c r="V11" i="234"/>
  <c r="AI10" i="234"/>
  <c r="AH10" i="234"/>
  <c r="AG10" i="234"/>
  <c r="AF10" i="234"/>
  <c r="AE10" i="234"/>
  <c r="AD10" i="234"/>
  <c r="AC10" i="234"/>
  <c r="AB10" i="234"/>
  <c r="AA10" i="234"/>
  <c r="Z10" i="234"/>
  <c r="Y10" i="234"/>
  <c r="X10" i="234"/>
  <c r="W10" i="234"/>
  <c r="V10" i="234"/>
  <c r="AJ10" i="234" s="1"/>
  <c r="AI9" i="234"/>
  <c r="AH9" i="234"/>
  <c r="AG9" i="234"/>
  <c r="AF9" i="234"/>
  <c r="AE9" i="234"/>
  <c r="AD9" i="234"/>
  <c r="AC9" i="234"/>
  <c r="AB9" i="234"/>
  <c r="AA9" i="234"/>
  <c r="Z9" i="234"/>
  <c r="Y9" i="234"/>
  <c r="X9" i="234"/>
  <c r="W9" i="234"/>
  <c r="V9" i="234"/>
  <c r="AI8" i="234"/>
  <c r="AH8" i="234"/>
  <c r="AG8" i="234"/>
  <c r="AF8" i="234"/>
  <c r="AE8" i="234"/>
  <c r="AD8" i="234"/>
  <c r="AC8" i="234"/>
  <c r="AB8" i="234"/>
  <c r="AA8" i="234"/>
  <c r="Z8" i="234"/>
  <c r="Y8" i="234"/>
  <c r="X8" i="234"/>
  <c r="W8" i="234"/>
  <c r="V8" i="234"/>
  <c r="AI7" i="234"/>
  <c r="AH7" i="234"/>
  <c r="AG7" i="234"/>
  <c r="AF7" i="234"/>
  <c r="AE7" i="234"/>
  <c r="AD7" i="234"/>
  <c r="AC7" i="234"/>
  <c r="AB7" i="234"/>
  <c r="AA7" i="234"/>
  <c r="Z7" i="234"/>
  <c r="Y7" i="234"/>
  <c r="X7" i="234"/>
  <c r="W7" i="234"/>
  <c r="V7" i="234"/>
  <c r="AI6" i="234"/>
  <c r="AH6" i="234"/>
  <c r="AG6" i="234"/>
  <c r="AF6" i="234"/>
  <c r="AE6" i="234"/>
  <c r="AD6" i="234"/>
  <c r="AC6" i="234"/>
  <c r="AB6" i="234"/>
  <c r="AA6" i="234"/>
  <c r="Z6" i="234"/>
  <c r="Y6" i="234"/>
  <c r="X6" i="234"/>
  <c r="W6" i="234"/>
  <c r="V6" i="234"/>
  <c r="AI5" i="234"/>
  <c r="AH5" i="234"/>
  <c r="AG5" i="234"/>
  <c r="AF5" i="234"/>
  <c r="AE5" i="234"/>
  <c r="AD5" i="234"/>
  <c r="AC5" i="234"/>
  <c r="AB5" i="234"/>
  <c r="AA5" i="234"/>
  <c r="Z5" i="234"/>
  <c r="Y5" i="234"/>
  <c r="X5" i="234"/>
  <c r="W5" i="234"/>
  <c r="V5" i="234"/>
  <c r="AK1" i="234"/>
  <c r="BD48" i="234" l="1"/>
  <c r="BC8" i="234"/>
  <c r="BC9" i="234"/>
  <c r="BC16" i="234"/>
  <c r="BC20" i="234"/>
  <c r="BD39" i="234"/>
  <c r="BD43" i="234"/>
  <c r="BD47" i="234"/>
  <c r="BC27" i="234"/>
  <c r="BC38" i="234"/>
  <c r="BC39" i="234"/>
  <c r="BC46" i="234"/>
  <c r="BD15" i="234"/>
  <c r="BD27" i="234"/>
  <c r="BD38" i="234"/>
  <c r="BC21" i="234"/>
  <c r="BC24" i="234"/>
  <c r="BD18" i="234"/>
  <c r="BD21" i="234"/>
  <c r="AK11" i="234"/>
  <c r="AK19" i="234"/>
  <c r="AK23" i="234"/>
  <c r="AK27" i="234"/>
  <c r="AK47" i="234"/>
  <c r="AJ23" i="234"/>
  <c r="BD24" i="234"/>
  <c r="BC36" i="234"/>
  <c r="BD45" i="234"/>
  <c r="AW52" i="234"/>
  <c r="BC13" i="234"/>
  <c r="BC18" i="234"/>
  <c r="BC43" i="234"/>
  <c r="BC47" i="234"/>
  <c r="BC48" i="234"/>
  <c r="BD9" i="234"/>
  <c r="BD46" i="234"/>
  <c r="BC51" i="234"/>
  <c r="BC37" i="234"/>
  <c r="BC7" i="234"/>
  <c r="BC11" i="234"/>
  <c r="BC12" i="234"/>
  <c r="BC19" i="234"/>
  <c r="BD29" i="234"/>
  <c r="BD30" i="234"/>
  <c r="BD37" i="234"/>
  <c r="BC42" i="234"/>
  <c r="BD51" i="234"/>
  <c r="AX52" i="234"/>
  <c r="BD8" i="234"/>
  <c r="BD20" i="234"/>
  <c r="BC30" i="234"/>
  <c r="BD7" i="234"/>
  <c r="BD11" i="234"/>
  <c r="BD12" i="234"/>
  <c r="BD19" i="234"/>
  <c r="BC28" i="234"/>
  <c r="BC33" i="234"/>
  <c r="BD42" i="234"/>
  <c r="BC29" i="234"/>
  <c r="BC10" i="234"/>
  <c r="BC15" i="234"/>
  <c r="BD28" i="234"/>
  <c r="BD33" i="234"/>
  <c r="BC45" i="234"/>
  <c r="AK10" i="234"/>
  <c r="AK14" i="234"/>
  <c r="AK18" i="234"/>
  <c r="AK26" i="234"/>
  <c r="AK38" i="234"/>
  <c r="AK42" i="234"/>
  <c r="AK46" i="234"/>
  <c r="AK50" i="234"/>
  <c r="AJ9" i="234"/>
  <c r="AJ14" i="234"/>
  <c r="AJ26" i="234"/>
  <c r="AJ37" i="234"/>
  <c r="AJ38" i="234"/>
  <c r="AJ45" i="234"/>
  <c r="AJ50" i="234"/>
  <c r="AG52" i="234"/>
  <c r="AK9" i="234"/>
  <c r="AK17" i="234"/>
  <c r="AK29" i="234"/>
  <c r="AK37" i="234"/>
  <c r="AK41" i="234"/>
  <c r="AK45" i="234"/>
  <c r="AH52" i="234"/>
  <c r="AJ16" i="234"/>
  <c r="AJ17" i="234"/>
  <c r="AJ28" i="234"/>
  <c r="AJ29" i="234"/>
  <c r="AJ36" i="234"/>
  <c r="AJ41" i="234"/>
  <c r="Y52" i="234"/>
  <c r="AK8" i="234"/>
  <c r="AK20" i="234"/>
  <c r="AK28" i="234"/>
  <c r="AK32" i="234"/>
  <c r="AK36" i="234"/>
  <c r="AK44" i="234"/>
  <c r="AJ104" i="234"/>
  <c r="Z52" i="234"/>
  <c r="AJ7" i="234"/>
  <c r="AJ8" i="234"/>
  <c r="AJ19" i="234"/>
  <c r="AJ20" i="234"/>
  <c r="AJ27" i="234"/>
  <c r="AJ32" i="234"/>
  <c r="AJ44" i="234"/>
  <c r="AK104" i="234"/>
  <c r="P52" i="359"/>
  <c r="O52" i="359"/>
  <c r="AK6" i="234"/>
  <c r="AJ33" i="234"/>
  <c r="BD34" i="234"/>
  <c r="BC25" i="234"/>
  <c r="AJ24" i="234"/>
  <c r="AJ51" i="234"/>
  <c r="BD25" i="234"/>
  <c r="AK24" i="234"/>
  <c r="AK35" i="234"/>
  <c r="AK51" i="234"/>
  <c r="BA52" i="234"/>
  <c r="BD16" i="234"/>
  <c r="AO52" i="234"/>
  <c r="AB52" i="234"/>
  <c r="AJ25" i="234"/>
  <c r="AJ35" i="234"/>
  <c r="BB52" i="234"/>
  <c r="BD36" i="234"/>
  <c r="AP52" i="234"/>
  <c r="AK5" i="234"/>
  <c r="V52" i="234"/>
  <c r="AJ6" i="234"/>
  <c r="AA52" i="234"/>
  <c r="AY52" i="234"/>
  <c r="BC34" i="234"/>
  <c r="AK33" i="234"/>
  <c r="W52" i="234"/>
  <c r="AI52" i="234"/>
  <c r="AE52" i="234"/>
  <c r="AC52" i="234"/>
  <c r="AJ15" i="234"/>
  <c r="AU52" i="234"/>
  <c r="AS52" i="234"/>
  <c r="AZ52" i="234"/>
  <c r="X52" i="234"/>
  <c r="AJ5" i="234"/>
  <c r="AF52" i="234"/>
  <c r="AD52" i="234"/>
  <c r="AK15" i="234"/>
  <c r="AV52" i="234"/>
  <c r="AT52" i="234"/>
  <c r="AJ34" i="234"/>
  <c r="AJ43" i="234"/>
  <c r="BC17" i="234"/>
  <c r="AK25" i="234"/>
  <c r="AK34" i="234"/>
  <c r="AK43" i="234"/>
  <c r="BD5" i="234"/>
  <c r="BD17" i="234"/>
  <c r="BD35" i="234"/>
  <c r="BD44" i="234"/>
  <c r="AJ12" i="234"/>
  <c r="AJ21" i="234"/>
  <c r="AJ39" i="234"/>
  <c r="BC31" i="234"/>
  <c r="BC5" i="234"/>
  <c r="BC26" i="234"/>
  <c r="BC35" i="234"/>
  <c r="BC44" i="234"/>
  <c r="AK7" i="234"/>
  <c r="AK16" i="234"/>
  <c r="BD13" i="234"/>
  <c r="BD26" i="234"/>
  <c r="AJ30" i="234"/>
  <c r="AJ48" i="234"/>
  <c r="BC22" i="234"/>
  <c r="BC40" i="234"/>
  <c r="BC49" i="234"/>
  <c r="AK12" i="234"/>
  <c r="AK21" i="234"/>
  <c r="AK30" i="234"/>
  <c r="AK39" i="234"/>
  <c r="AK48" i="234"/>
  <c r="BC14" i="234"/>
  <c r="BD22" i="234"/>
  <c r="BD31" i="234"/>
  <c r="BD40" i="234"/>
  <c r="BD49" i="234"/>
  <c r="BC104" i="234"/>
  <c r="AJ13" i="234"/>
  <c r="AJ22" i="234"/>
  <c r="AJ31" i="234"/>
  <c r="AJ40" i="234"/>
  <c r="AJ49" i="234"/>
  <c r="AQ52" i="234"/>
  <c r="BC6" i="234"/>
  <c r="BD10" i="234"/>
  <c r="BD14" i="234"/>
  <c r="BC23" i="234"/>
  <c r="BC32" i="234"/>
  <c r="BC41" i="234"/>
  <c r="BC50" i="234"/>
  <c r="BD104" i="234"/>
  <c r="BC156" i="234"/>
  <c r="AK13" i="234"/>
  <c r="AK22" i="234"/>
  <c r="AK31" i="234"/>
  <c r="AK40" i="234"/>
  <c r="AK49" i="234"/>
  <c r="AR52" i="234"/>
  <c r="BD6" i="234"/>
  <c r="BD23" i="234"/>
  <c r="BD32" i="234"/>
  <c r="BD41" i="234"/>
  <c r="BD50" i="234"/>
  <c r="BD156" i="234"/>
  <c r="C43" i="353"/>
  <c r="N110" i="353"/>
  <c r="M110" i="353"/>
  <c r="N155" i="353"/>
  <c r="M155" i="353"/>
  <c r="N154" i="353"/>
  <c r="M154" i="353"/>
  <c r="N153" i="353"/>
  <c r="M153" i="353"/>
  <c r="N152" i="353"/>
  <c r="M152" i="353"/>
  <c r="N151" i="353"/>
  <c r="M151" i="353"/>
  <c r="N150" i="353"/>
  <c r="M150" i="353"/>
  <c r="N149" i="353"/>
  <c r="M149" i="353"/>
  <c r="N148" i="353"/>
  <c r="M148" i="353"/>
  <c r="N147" i="353"/>
  <c r="M147" i="353"/>
  <c r="N146" i="353"/>
  <c r="M146" i="353"/>
  <c r="N145" i="353"/>
  <c r="M145" i="353"/>
  <c r="N144" i="353"/>
  <c r="M144" i="353"/>
  <c r="N143" i="353"/>
  <c r="M143" i="353"/>
  <c r="N142" i="353"/>
  <c r="M142" i="353"/>
  <c r="N141" i="353"/>
  <c r="M141" i="353"/>
  <c r="N140" i="353"/>
  <c r="M140" i="353"/>
  <c r="N139" i="353"/>
  <c r="M139" i="353"/>
  <c r="N138" i="353"/>
  <c r="M138" i="353"/>
  <c r="N137" i="353"/>
  <c r="M137" i="353"/>
  <c r="N136" i="353"/>
  <c r="M136" i="353"/>
  <c r="N135" i="353"/>
  <c r="M135" i="353"/>
  <c r="N134" i="353"/>
  <c r="M134" i="353"/>
  <c r="N133" i="353"/>
  <c r="M133" i="353"/>
  <c r="N132" i="353"/>
  <c r="M132" i="353"/>
  <c r="N131" i="353"/>
  <c r="M131" i="353"/>
  <c r="N130" i="353"/>
  <c r="M130" i="353"/>
  <c r="N129" i="353"/>
  <c r="M129" i="353"/>
  <c r="N128" i="353"/>
  <c r="M128" i="353"/>
  <c r="N127" i="353"/>
  <c r="M127" i="353"/>
  <c r="N126" i="353"/>
  <c r="M126" i="353"/>
  <c r="N125" i="353"/>
  <c r="M125" i="353"/>
  <c r="N124" i="353"/>
  <c r="M124" i="353"/>
  <c r="N123" i="353"/>
  <c r="M123" i="353"/>
  <c r="N122" i="353"/>
  <c r="M122" i="353"/>
  <c r="N121" i="353"/>
  <c r="M121" i="353"/>
  <c r="N120" i="353"/>
  <c r="M120" i="353"/>
  <c r="N119" i="353"/>
  <c r="M119" i="353"/>
  <c r="N118" i="353"/>
  <c r="M118" i="353"/>
  <c r="N117" i="353"/>
  <c r="M117" i="353"/>
  <c r="N116" i="353"/>
  <c r="M116" i="353"/>
  <c r="N115" i="353"/>
  <c r="M115" i="353"/>
  <c r="N114" i="353"/>
  <c r="M114" i="353"/>
  <c r="N113" i="353"/>
  <c r="M113" i="353"/>
  <c r="N112" i="353"/>
  <c r="M112" i="353"/>
  <c r="N111" i="353"/>
  <c r="M111" i="353"/>
  <c r="N109" i="353"/>
  <c r="M109" i="353"/>
  <c r="N103" i="353"/>
  <c r="M103" i="353"/>
  <c r="N102" i="353"/>
  <c r="M102" i="353"/>
  <c r="N101" i="353"/>
  <c r="M101" i="353"/>
  <c r="N100" i="353"/>
  <c r="M100" i="353"/>
  <c r="N99" i="353"/>
  <c r="M99" i="353"/>
  <c r="N98" i="353"/>
  <c r="M98" i="353"/>
  <c r="N97" i="353"/>
  <c r="M97" i="353"/>
  <c r="N96" i="353"/>
  <c r="M96" i="353"/>
  <c r="N95" i="353"/>
  <c r="M95" i="353"/>
  <c r="N94" i="353"/>
  <c r="M94" i="353"/>
  <c r="N93" i="353"/>
  <c r="M93" i="353"/>
  <c r="N92" i="353"/>
  <c r="M92" i="353"/>
  <c r="N91" i="353"/>
  <c r="M91" i="353"/>
  <c r="N90" i="353"/>
  <c r="M90" i="353"/>
  <c r="N89" i="353"/>
  <c r="M89" i="353"/>
  <c r="N88" i="353"/>
  <c r="M88" i="353"/>
  <c r="N87" i="353"/>
  <c r="M87" i="353"/>
  <c r="N86" i="353"/>
  <c r="M86" i="353"/>
  <c r="N85" i="353"/>
  <c r="M85" i="353"/>
  <c r="N84" i="353"/>
  <c r="M84" i="353"/>
  <c r="N83" i="353"/>
  <c r="M83" i="353"/>
  <c r="N82" i="353"/>
  <c r="M82" i="353"/>
  <c r="N81" i="353"/>
  <c r="M81" i="353"/>
  <c r="N80" i="353"/>
  <c r="M80" i="353"/>
  <c r="N79" i="353"/>
  <c r="M79" i="353"/>
  <c r="N78" i="353"/>
  <c r="M78" i="353"/>
  <c r="N77" i="353"/>
  <c r="M77" i="353"/>
  <c r="N76" i="353"/>
  <c r="M76" i="353"/>
  <c r="N75" i="353"/>
  <c r="M75" i="353"/>
  <c r="N74" i="353"/>
  <c r="M74" i="353"/>
  <c r="N73" i="353"/>
  <c r="M73" i="353"/>
  <c r="N72" i="353"/>
  <c r="M72" i="353"/>
  <c r="N71" i="353"/>
  <c r="M71" i="353"/>
  <c r="N70" i="353"/>
  <c r="M70" i="353"/>
  <c r="N69" i="353"/>
  <c r="M69" i="353"/>
  <c r="N68" i="353"/>
  <c r="M68" i="353"/>
  <c r="N67" i="353"/>
  <c r="M67" i="353"/>
  <c r="N66" i="353"/>
  <c r="M66" i="353"/>
  <c r="N65" i="353"/>
  <c r="M65" i="353"/>
  <c r="N64" i="353"/>
  <c r="M64" i="353"/>
  <c r="N63" i="353"/>
  <c r="M63" i="353"/>
  <c r="N62" i="353"/>
  <c r="M62" i="353"/>
  <c r="N61" i="353"/>
  <c r="M61" i="353"/>
  <c r="N60" i="353"/>
  <c r="M60" i="353"/>
  <c r="N59" i="353"/>
  <c r="M59" i="353"/>
  <c r="N58" i="353"/>
  <c r="M58" i="353"/>
  <c r="N57" i="353"/>
  <c r="M57" i="353"/>
  <c r="C5" i="353"/>
  <c r="D5" i="353"/>
  <c r="E5" i="353"/>
  <c r="F5" i="353"/>
  <c r="G5" i="353"/>
  <c r="H5" i="353"/>
  <c r="I5" i="353"/>
  <c r="J5" i="353"/>
  <c r="N5" i="353" s="1"/>
  <c r="K5" i="353"/>
  <c r="L5" i="353"/>
  <c r="C6" i="353"/>
  <c r="D6" i="353"/>
  <c r="E6" i="353"/>
  <c r="F6" i="353"/>
  <c r="G6" i="353"/>
  <c r="H6" i="353"/>
  <c r="I6" i="353"/>
  <c r="J6" i="353"/>
  <c r="K6" i="353"/>
  <c r="L6" i="353"/>
  <c r="C7" i="353"/>
  <c r="D7" i="353"/>
  <c r="E7" i="353"/>
  <c r="F7" i="353"/>
  <c r="N7" i="353" s="1"/>
  <c r="G7" i="353"/>
  <c r="H7" i="353"/>
  <c r="I7" i="353"/>
  <c r="J7" i="353"/>
  <c r="K7" i="353"/>
  <c r="L7" i="353"/>
  <c r="C8" i="353"/>
  <c r="D8" i="353"/>
  <c r="E8" i="353"/>
  <c r="F8" i="353"/>
  <c r="G8" i="353"/>
  <c r="H8" i="353"/>
  <c r="I8" i="353"/>
  <c r="J8" i="353"/>
  <c r="K8" i="353"/>
  <c r="L8" i="353"/>
  <c r="C9" i="353"/>
  <c r="D9" i="353"/>
  <c r="E9" i="353"/>
  <c r="F9" i="353"/>
  <c r="G9" i="353"/>
  <c r="H9" i="353"/>
  <c r="I9" i="353"/>
  <c r="J9" i="353"/>
  <c r="N9" i="353" s="1"/>
  <c r="K9" i="353"/>
  <c r="L9" i="353"/>
  <c r="C10" i="353"/>
  <c r="D10" i="353"/>
  <c r="E10" i="353"/>
  <c r="F10" i="353"/>
  <c r="G10" i="353"/>
  <c r="H10" i="353"/>
  <c r="N10" i="353" s="1"/>
  <c r="I10" i="353"/>
  <c r="J10" i="353"/>
  <c r="K10" i="353"/>
  <c r="L10" i="353"/>
  <c r="C11" i="353"/>
  <c r="D11" i="353"/>
  <c r="E11" i="353"/>
  <c r="M11" i="353" s="1"/>
  <c r="F11" i="353"/>
  <c r="N11" i="353" s="1"/>
  <c r="G11" i="353"/>
  <c r="H11" i="353"/>
  <c r="I11" i="353"/>
  <c r="J11" i="353"/>
  <c r="K11" i="353"/>
  <c r="L11" i="353"/>
  <c r="C12" i="353"/>
  <c r="D12" i="353"/>
  <c r="E12" i="353"/>
  <c r="F12" i="353"/>
  <c r="G12" i="353"/>
  <c r="H12" i="353"/>
  <c r="I12" i="353"/>
  <c r="J12" i="353"/>
  <c r="K12" i="353"/>
  <c r="L12" i="353"/>
  <c r="C13" i="353"/>
  <c r="D13" i="353"/>
  <c r="E13" i="353"/>
  <c r="F13" i="353"/>
  <c r="G13" i="353"/>
  <c r="H13" i="353"/>
  <c r="I13" i="353"/>
  <c r="J13" i="353"/>
  <c r="N13" i="353" s="1"/>
  <c r="K13" i="353"/>
  <c r="L13" i="353"/>
  <c r="C14" i="353"/>
  <c r="D14" i="353"/>
  <c r="E14" i="353"/>
  <c r="F14" i="353"/>
  <c r="G14" i="353"/>
  <c r="M14" i="353" s="1"/>
  <c r="H14" i="353"/>
  <c r="I14" i="353"/>
  <c r="J14" i="353"/>
  <c r="K14" i="353"/>
  <c r="L14" i="353"/>
  <c r="C15" i="353"/>
  <c r="D15" i="353"/>
  <c r="E15" i="353"/>
  <c r="M15" i="353" s="1"/>
  <c r="F15" i="353"/>
  <c r="G15" i="353"/>
  <c r="H15" i="353"/>
  <c r="I15" i="353"/>
  <c r="J15" i="353"/>
  <c r="K15" i="353"/>
  <c r="L15" i="353"/>
  <c r="C16" i="353"/>
  <c r="D16" i="353"/>
  <c r="E16" i="353"/>
  <c r="F16" i="353"/>
  <c r="G16" i="353"/>
  <c r="H16" i="353"/>
  <c r="I16" i="353"/>
  <c r="J16" i="353"/>
  <c r="K16" i="353"/>
  <c r="L16" i="353"/>
  <c r="C17" i="353"/>
  <c r="D17" i="353"/>
  <c r="E17" i="353"/>
  <c r="F17" i="353"/>
  <c r="G17" i="353"/>
  <c r="H17" i="353"/>
  <c r="I17" i="353"/>
  <c r="M17" i="353" s="1"/>
  <c r="J17" i="353"/>
  <c r="N17" i="353" s="1"/>
  <c r="K17" i="353"/>
  <c r="L17" i="353"/>
  <c r="C18" i="353"/>
  <c r="D18" i="353"/>
  <c r="E18" i="353"/>
  <c r="F18" i="353"/>
  <c r="G18" i="353"/>
  <c r="M18" i="353" s="1"/>
  <c r="H18" i="353"/>
  <c r="N18" i="353" s="1"/>
  <c r="I18" i="353"/>
  <c r="J18" i="353"/>
  <c r="K18" i="353"/>
  <c r="L18" i="353"/>
  <c r="C19" i="353"/>
  <c r="D19" i="353"/>
  <c r="E19" i="353"/>
  <c r="M19" i="353" s="1"/>
  <c r="F19" i="353"/>
  <c r="G19" i="353"/>
  <c r="H19" i="353"/>
  <c r="I19" i="353"/>
  <c r="J19" i="353"/>
  <c r="K19" i="353"/>
  <c r="L19" i="353"/>
  <c r="C20" i="353"/>
  <c r="D20" i="353"/>
  <c r="E20" i="353"/>
  <c r="F20" i="353"/>
  <c r="G20" i="353"/>
  <c r="H20" i="353"/>
  <c r="I20" i="353"/>
  <c r="J20" i="353"/>
  <c r="K20" i="353"/>
  <c r="L20" i="353"/>
  <c r="C21" i="353"/>
  <c r="D21" i="353"/>
  <c r="E21" i="353"/>
  <c r="F21" i="353"/>
  <c r="G21" i="353"/>
  <c r="H21" i="353"/>
  <c r="I21" i="353"/>
  <c r="M21" i="353" s="1"/>
  <c r="J21" i="353"/>
  <c r="K21" i="353"/>
  <c r="L21" i="353"/>
  <c r="C22" i="353"/>
  <c r="D22" i="353"/>
  <c r="E22" i="353"/>
  <c r="F22" i="353"/>
  <c r="G22" i="353"/>
  <c r="M22" i="353" s="1"/>
  <c r="H22" i="353"/>
  <c r="N22" i="353" s="1"/>
  <c r="I22" i="353"/>
  <c r="J22" i="353"/>
  <c r="K22" i="353"/>
  <c r="L22" i="353"/>
  <c r="C23" i="353"/>
  <c r="D23" i="353"/>
  <c r="E23" i="353"/>
  <c r="M23" i="353" s="1"/>
  <c r="F23" i="353"/>
  <c r="N23" i="353" s="1"/>
  <c r="G23" i="353"/>
  <c r="H23" i="353"/>
  <c r="I23" i="353"/>
  <c r="J23" i="353"/>
  <c r="K23" i="353"/>
  <c r="L23" i="353"/>
  <c r="C24" i="353"/>
  <c r="D24" i="353"/>
  <c r="E24" i="353"/>
  <c r="F24" i="353"/>
  <c r="G24" i="353"/>
  <c r="H24" i="353"/>
  <c r="I24" i="353"/>
  <c r="J24" i="353"/>
  <c r="K24" i="353"/>
  <c r="L24" i="353"/>
  <c r="C25" i="353"/>
  <c r="D25" i="353"/>
  <c r="E25" i="353"/>
  <c r="F25" i="353"/>
  <c r="G25" i="353"/>
  <c r="H25" i="353"/>
  <c r="I25" i="353"/>
  <c r="M25" i="353" s="1"/>
  <c r="J25" i="353"/>
  <c r="K25" i="353"/>
  <c r="L25" i="353"/>
  <c r="C26" i="353"/>
  <c r="D26" i="353"/>
  <c r="E26" i="353"/>
  <c r="F26" i="353"/>
  <c r="G26" i="353"/>
  <c r="M26" i="353" s="1"/>
  <c r="H26" i="353"/>
  <c r="I26" i="353"/>
  <c r="J26" i="353"/>
  <c r="K26" i="353"/>
  <c r="L26" i="353"/>
  <c r="C27" i="353"/>
  <c r="D27" i="353"/>
  <c r="E27" i="353"/>
  <c r="F27" i="353"/>
  <c r="N27" i="353" s="1"/>
  <c r="G27" i="353"/>
  <c r="H27" i="353"/>
  <c r="I27" i="353"/>
  <c r="J27" i="353"/>
  <c r="K27" i="353"/>
  <c r="L27" i="353"/>
  <c r="C28" i="353"/>
  <c r="D28" i="353"/>
  <c r="E28" i="353"/>
  <c r="F28" i="353"/>
  <c r="G28" i="353"/>
  <c r="H28" i="353"/>
  <c r="I28" i="353"/>
  <c r="J28" i="353"/>
  <c r="K28" i="353"/>
  <c r="L28" i="353"/>
  <c r="C29" i="353"/>
  <c r="D29" i="353"/>
  <c r="E29" i="353"/>
  <c r="F29" i="353"/>
  <c r="G29" i="353"/>
  <c r="H29" i="353"/>
  <c r="I29" i="353"/>
  <c r="M29" i="353" s="1"/>
  <c r="J29" i="353"/>
  <c r="K29" i="353"/>
  <c r="L29" i="353"/>
  <c r="C30" i="353"/>
  <c r="D30" i="353"/>
  <c r="E30" i="353"/>
  <c r="F30" i="353"/>
  <c r="G30" i="353"/>
  <c r="M30" i="353" s="1"/>
  <c r="H30" i="353"/>
  <c r="I30" i="353"/>
  <c r="J30" i="353"/>
  <c r="K30" i="353"/>
  <c r="L30" i="353"/>
  <c r="C31" i="353"/>
  <c r="D31" i="353"/>
  <c r="E31" i="353"/>
  <c r="F31" i="353"/>
  <c r="G31" i="353"/>
  <c r="H31" i="353"/>
  <c r="I31" i="353"/>
  <c r="J31" i="353"/>
  <c r="K31" i="353"/>
  <c r="L31" i="353"/>
  <c r="C32" i="353"/>
  <c r="D32" i="353"/>
  <c r="E32" i="353"/>
  <c r="F32" i="353"/>
  <c r="G32" i="353"/>
  <c r="H32" i="353"/>
  <c r="I32" i="353"/>
  <c r="J32" i="353"/>
  <c r="K32" i="353"/>
  <c r="L32" i="353"/>
  <c r="C33" i="353"/>
  <c r="D33" i="353"/>
  <c r="E33" i="353"/>
  <c r="F33" i="353"/>
  <c r="G33" i="353"/>
  <c r="H33" i="353"/>
  <c r="I33" i="353"/>
  <c r="J33" i="353"/>
  <c r="K33" i="353"/>
  <c r="L33" i="353"/>
  <c r="C34" i="353"/>
  <c r="D34" i="353"/>
  <c r="E34" i="353"/>
  <c r="F34" i="353"/>
  <c r="G34" i="353"/>
  <c r="M34" i="353" s="1"/>
  <c r="H34" i="353"/>
  <c r="I34" i="353"/>
  <c r="J34" i="353"/>
  <c r="K34" i="353"/>
  <c r="L34" i="353"/>
  <c r="C35" i="353"/>
  <c r="D35" i="353"/>
  <c r="E35" i="353"/>
  <c r="M35" i="353" s="1"/>
  <c r="F35" i="353"/>
  <c r="G35" i="353"/>
  <c r="H35" i="353"/>
  <c r="I35" i="353"/>
  <c r="J35" i="353"/>
  <c r="K35" i="353"/>
  <c r="L35" i="353"/>
  <c r="C36" i="353"/>
  <c r="D36" i="353"/>
  <c r="N36" i="353" s="1"/>
  <c r="E36" i="353"/>
  <c r="F36" i="353"/>
  <c r="G36" i="353"/>
  <c r="H36" i="353"/>
  <c r="I36" i="353"/>
  <c r="J36" i="353"/>
  <c r="K36" i="353"/>
  <c r="L36" i="353"/>
  <c r="C37" i="353"/>
  <c r="D37" i="353"/>
  <c r="E37" i="353"/>
  <c r="F37" i="353"/>
  <c r="G37" i="353"/>
  <c r="H37" i="353"/>
  <c r="I37" i="353"/>
  <c r="J37" i="353"/>
  <c r="K37" i="353"/>
  <c r="L37" i="353"/>
  <c r="C38" i="353"/>
  <c r="D38" i="353"/>
  <c r="E38" i="353"/>
  <c r="F38" i="353"/>
  <c r="G38" i="353"/>
  <c r="M38" i="353" s="1"/>
  <c r="H38" i="353"/>
  <c r="I38" i="353"/>
  <c r="J38" i="353"/>
  <c r="K38" i="353"/>
  <c r="L38" i="353"/>
  <c r="C39" i="353"/>
  <c r="D39" i="353"/>
  <c r="E39" i="353"/>
  <c r="M39" i="353" s="1"/>
  <c r="F39" i="353"/>
  <c r="G39" i="353"/>
  <c r="H39" i="353"/>
  <c r="I39" i="353"/>
  <c r="J39" i="353"/>
  <c r="K39" i="353"/>
  <c r="L39" i="353"/>
  <c r="C40" i="353"/>
  <c r="D40" i="353"/>
  <c r="E40" i="353"/>
  <c r="F40" i="353"/>
  <c r="G40" i="353"/>
  <c r="H40" i="353"/>
  <c r="I40" i="353"/>
  <c r="J40" i="353"/>
  <c r="K40" i="353"/>
  <c r="L40" i="353"/>
  <c r="C41" i="353"/>
  <c r="D41" i="353"/>
  <c r="E41" i="353"/>
  <c r="F41" i="353"/>
  <c r="G41" i="353"/>
  <c r="H41" i="353"/>
  <c r="I41" i="353"/>
  <c r="J41" i="353"/>
  <c r="N41" i="353" s="1"/>
  <c r="K41" i="353"/>
  <c r="L41" i="353"/>
  <c r="C42" i="353"/>
  <c r="D42" i="353"/>
  <c r="E42" i="353"/>
  <c r="F42" i="353"/>
  <c r="G42" i="353"/>
  <c r="M42" i="353" s="1"/>
  <c r="H42" i="353"/>
  <c r="I42" i="353"/>
  <c r="J42" i="353"/>
  <c r="K42" i="353"/>
  <c r="L42" i="353"/>
  <c r="D43" i="353"/>
  <c r="E43" i="353"/>
  <c r="F43" i="353"/>
  <c r="N43" i="353" s="1"/>
  <c r="G43" i="353"/>
  <c r="H43" i="353"/>
  <c r="I43" i="353"/>
  <c r="J43" i="353"/>
  <c r="K43" i="353"/>
  <c r="L43" i="353"/>
  <c r="C44" i="353"/>
  <c r="D44" i="353"/>
  <c r="E44" i="353"/>
  <c r="F44" i="353"/>
  <c r="G44" i="353"/>
  <c r="H44" i="353"/>
  <c r="I44" i="353"/>
  <c r="J44" i="353"/>
  <c r="K44" i="353"/>
  <c r="L44" i="353"/>
  <c r="C45" i="353"/>
  <c r="M45" i="353" s="1"/>
  <c r="D45" i="353"/>
  <c r="E45" i="353"/>
  <c r="F45" i="353"/>
  <c r="G45" i="353"/>
  <c r="H45" i="353"/>
  <c r="I45" i="353"/>
  <c r="J45" i="353"/>
  <c r="K45" i="353"/>
  <c r="L45" i="353"/>
  <c r="C46" i="353"/>
  <c r="D46" i="353"/>
  <c r="E46" i="353"/>
  <c r="F46" i="353"/>
  <c r="G46" i="353"/>
  <c r="H46" i="353"/>
  <c r="N46" i="353" s="1"/>
  <c r="I46" i="353"/>
  <c r="J46" i="353"/>
  <c r="K46" i="353"/>
  <c r="L46" i="353"/>
  <c r="C47" i="353"/>
  <c r="D47" i="353"/>
  <c r="E47" i="353"/>
  <c r="F47" i="353"/>
  <c r="N47" i="353" s="1"/>
  <c r="G47" i="353"/>
  <c r="H47" i="353"/>
  <c r="I47" i="353"/>
  <c r="J47" i="353"/>
  <c r="K47" i="353"/>
  <c r="L47" i="353"/>
  <c r="C48" i="353"/>
  <c r="D48" i="353"/>
  <c r="E48" i="353"/>
  <c r="F48" i="353"/>
  <c r="G48" i="353"/>
  <c r="H48" i="353"/>
  <c r="I48" i="353"/>
  <c r="J48" i="353"/>
  <c r="K48" i="353"/>
  <c r="L48" i="353"/>
  <c r="C49" i="353"/>
  <c r="M49" i="353" s="1"/>
  <c r="D49" i="353"/>
  <c r="E49" i="353"/>
  <c r="F49" i="353"/>
  <c r="G49" i="353"/>
  <c r="H49" i="353"/>
  <c r="I49" i="353"/>
  <c r="J49" i="353"/>
  <c r="N49" i="353" s="1"/>
  <c r="K49" i="353"/>
  <c r="L49" i="353"/>
  <c r="C50" i="353"/>
  <c r="D50" i="353"/>
  <c r="E50" i="353"/>
  <c r="F50" i="353"/>
  <c r="G50" i="353"/>
  <c r="H50" i="353"/>
  <c r="N50" i="353" s="1"/>
  <c r="I50" i="353"/>
  <c r="J50" i="353"/>
  <c r="K50" i="353"/>
  <c r="L50" i="353"/>
  <c r="C51" i="353"/>
  <c r="D51" i="353"/>
  <c r="E51" i="353"/>
  <c r="F51" i="353"/>
  <c r="G51" i="353"/>
  <c r="M51" i="353" s="1"/>
  <c r="H51" i="353"/>
  <c r="I51" i="353"/>
  <c r="J51" i="353"/>
  <c r="K51" i="353"/>
  <c r="L51" i="353"/>
  <c r="N53" i="353"/>
  <c r="C104" i="353"/>
  <c r="D104" i="353"/>
  <c r="E104" i="353"/>
  <c r="F104" i="353"/>
  <c r="G104" i="353"/>
  <c r="H104" i="353"/>
  <c r="I104" i="353"/>
  <c r="J104" i="353"/>
  <c r="K104" i="353"/>
  <c r="L104" i="353"/>
  <c r="N105" i="353"/>
  <c r="C156" i="353"/>
  <c r="D156" i="353"/>
  <c r="E156" i="353"/>
  <c r="F156" i="353"/>
  <c r="G156" i="353"/>
  <c r="H156" i="353"/>
  <c r="I156" i="353"/>
  <c r="M156" i="353" s="1"/>
  <c r="J156" i="353"/>
  <c r="K156" i="353"/>
  <c r="L156" i="353"/>
  <c r="P155" i="239"/>
  <c r="O155" i="239"/>
  <c r="P154" i="239"/>
  <c r="O154" i="239"/>
  <c r="P153" i="239"/>
  <c r="O153" i="239"/>
  <c r="P152" i="239"/>
  <c r="O152" i="239"/>
  <c r="P151" i="239"/>
  <c r="O151" i="239"/>
  <c r="P150" i="239"/>
  <c r="O150" i="239"/>
  <c r="P149" i="239"/>
  <c r="O149" i="239"/>
  <c r="P148" i="239"/>
  <c r="O148" i="239"/>
  <c r="P147" i="239"/>
  <c r="O147" i="239"/>
  <c r="P146" i="239"/>
  <c r="O146" i="239"/>
  <c r="P145" i="239"/>
  <c r="O145" i="239"/>
  <c r="P144" i="239"/>
  <c r="O144" i="239"/>
  <c r="P143" i="239"/>
  <c r="O143" i="239"/>
  <c r="P142" i="239"/>
  <c r="O142" i="239"/>
  <c r="P141" i="239"/>
  <c r="O141" i="239"/>
  <c r="P140" i="239"/>
  <c r="O140" i="239"/>
  <c r="P139" i="239"/>
  <c r="O139" i="239"/>
  <c r="P138" i="239"/>
  <c r="O138" i="239"/>
  <c r="P137" i="239"/>
  <c r="O137" i="239"/>
  <c r="P136" i="239"/>
  <c r="O136" i="239"/>
  <c r="P135" i="239"/>
  <c r="O135" i="239"/>
  <c r="P134" i="239"/>
  <c r="O134" i="239"/>
  <c r="P133" i="239"/>
  <c r="O133" i="239"/>
  <c r="P132" i="239"/>
  <c r="O132" i="239"/>
  <c r="P131" i="239"/>
  <c r="O131" i="239"/>
  <c r="P130" i="239"/>
  <c r="O130" i="239"/>
  <c r="P129" i="239"/>
  <c r="O129" i="239"/>
  <c r="P128" i="239"/>
  <c r="O128" i="239"/>
  <c r="P127" i="239"/>
  <c r="O127" i="239"/>
  <c r="P126" i="239"/>
  <c r="O126" i="239"/>
  <c r="P125" i="239"/>
  <c r="O125" i="239"/>
  <c r="P124" i="239"/>
  <c r="O124" i="239"/>
  <c r="P123" i="239"/>
  <c r="O123" i="239"/>
  <c r="P122" i="239"/>
  <c r="O122" i="239"/>
  <c r="P121" i="239"/>
  <c r="O121" i="239"/>
  <c r="P120" i="239"/>
  <c r="O120" i="239"/>
  <c r="P119" i="239"/>
  <c r="O119" i="239"/>
  <c r="P118" i="239"/>
  <c r="O118" i="239"/>
  <c r="P117" i="239"/>
  <c r="O117" i="239"/>
  <c r="P116" i="239"/>
  <c r="O116" i="239"/>
  <c r="P115" i="239"/>
  <c r="O115" i="239"/>
  <c r="P114" i="239"/>
  <c r="O114" i="239"/>
  <c r="P113" i="239"/>
  <c r="O113" i="239"/>
  <c r="P112" i="239"/>
  <c r="O112" i="239"/>
  <c r="P111" i="239"/>
  <c r="O111" i="239"/>
  <c r="P110" i="239"/>
  <c r="O110" i="239"/>
  <c r="P109" i="239"/>
  <c r="O109" i="239"/>
  <c r="P103" i="239"/>
  <c r="O103" i="239"/>
  <c r="P102" i="239"/>
  <c r="O102" i="239"/>
  <c r="P101" i="239"/>
  <c r="O101" i="239"/>
  <c r="P100" i="239"/>
  <c r="O100" i="239"/>
  <c r="P99" i="239"/>
  <c r="O99" i="239"/>
  <c r="P98" i="239"/>
  <c r="O98" i="239"/>
  <c r="P97" i="239"/>
  <c r="O97" i="239"/>
  <c r="P96" i="239"/>
  <c r="O96" i="239"/>
  <c r="P95" i="239"/>
  <c r="O95" i="239"/>
  <c r="P94" i="239"/>
  <c r="O94" i="239"/>
  <c r="P93" i="239"/>
  <c r="O93" i="239"/>
  <c r="P92" i="239"/>
  <c r="O92" i="239"/>
  <c r="P91" i="239"/>
  <c r="O91" i="239"/>
  <c r="P90" i="239"/>
  <c r="O90" i="239"/>
  <c r="P89" i="239"/>
  <c r="O89" i="239"/>
  <c r="P88" i="239"/>
  <c r="O88" i="239"/>
  <c r="P87" i="239"/>
  <c r="O87" i="239"/>
  <c r="P86" i="239"/>
  <c r="O86" i="239"/>
  <c r="P85" i="239"/>
  <c r="O85" i="239"/>
  <c r="P84" i="239"/>
  <c r="O84" i="239"/>
  <c r="P83" i="239"/>
  <c r="O83" i="239"/>
  <c r="P82" i="239"/>
  <c r="O82" i="239"/>
  <c r="P81" i="239"/>
  <c r="O81" i="239"/>
  <c r="P80" i="239"/>
  <c r="O80" i="239"/>
  <c r="P79" i="239"/>
  <c r="O79" i="239"/>
  <c r="P78" i="239"/>
  <c r="O78" i="239"/>
  <c r="P77" i="239"/>
  <c r="O77" i="239"/>
  <c r="P76" i="239"/>
  <c r="O76" i="239"/>
  <c r="P75" i="239"/>
  <c r="O75" i="239"/>
  <c r="P74" i="239"/>
  <c r="O74" i="239"/>
  <c r="P73" i="239"/>
  <c r="O73" i="239"/>
  <c r="P72" i="239"/>
  <c r="O72" i="239"/>
  <c r="P71" i="239"/>
  <c r="O71" i="239"/>
  <c r="P70" i="239"/>
  <c r="O70" i="239"/>
  <c r="P69" i="239"/>
  <c r="O69" i="239"/>
  <c r="P68" i="239"/>
  <c r="O68" i="239"/>
  <c r="P67" i="239"/>
  <c r="O67" i="239"/>
  <c r="P66" i="239"/>
  <c r="O66" i="239"/>
  <c r="P65" i="239"/>
  <c r="O65" i="239"/>
  <c r="P64" i="239"/>
  <c r="O64" i="239"/>
  <c r="P63" i="239"/>
  <c r="O63" i="239"/>
  <c r="P62" i="239"/>
  <c r="O62" i="239"/>
  <c r="P61" i="239"/>
  <c r="O61" i="239"/>
  <c r="P60" i="239"/>
  <c r="O60" i="239"/>
  <c r="P59" i="239"/>
  <c r="O59" i="239"/>
  <c r="P58" i="239"/>
  <c r="O58" i="239"/>
  <c r="P57" i="239"/>
  <c r="O57" i="239"/>
  <c r="AE112" i="235"/>
  <c r="AD112" i="235"/>
  <c r="J112" i="235"/>
  <c r="I112" i="235"/>
  <c r="H112" i="235"/>
  <c r="G112" i="235"/>
  <c r="F112" i="235"/>
  <c r="E112" i="235"/>
  <c r="D112" i="235"/>
  <c r="C112" i="235"/>
  <c r="C6" i="235" s="1"/>
  <c r="AE59" i="235"/>
  <c r="AD59" i="235"/>
  <c r="H6" i="235"/>
  <c r="F59" i="235"/>
  <c r="D6" i="235"/>
  <c r="Q6" i="235"/>
  <c r="D113" i="235"/>
  <c r="D114" i="235"/>
  <c r="D115" i="235"/>
  <c r="D116" i="235"/>
  <c r="D117" i="235"/>
  <c r="D118" i="235"/>
  <c r="D119" i="235"/>
  <c r="D120" i="235"/>
  <c r="D121" i="235"/>
  <c r="D122" i="235"/>
  <c r="D123" i="235"/>
  <c r="D124" i="235"/>
  <c r="D125" i="235"/>
  <c r="D126" i="235"/>
  <c r="D127" i="235"/>
  <c r="D128" i="235"/>
  <c r="D129" i="235"/>
  <c r="D130" i="235"/>
  <c r="D131" i="235"/>
  <c r="D132" i="235"/>
  <c r="D133" i="235"/>
  <c r="D134" i="235"/>
  <c r="D135" i="235"/>
  <c r="D136" i="235"/>
  <c r="D137" i="235"/>
  <c r="D138" i="235"/>
  <c r="D139" i="235"/>
  <c r="D140" i="235"/>
  <c r="D141" i="235"/>
  <c r="D142" i="235"/>
  <c r="D143" i="235"/>
  <c r="D144" i="235"/>
  <c r="D38" i="235"/>
  <c r="D145" i="235"/>
  <c r="D146" i="235"/>
  <c r="D147" i="235"/>
  <c r="D148" i="235"/>
  <c r="D149" i="235"/>
  <c r="D150" i="235"/>
  <c r="D151" i="235"/>
  <c r="D152" i="235"/>
  <c r="D153" i="235"/>
  <c r="D154" i="235"/>
  <c r="D155" i="235"/>
  <c r="D156" i="235"/>
  <c r="D157" i="235"/>
  <c r="D158" i="235"/>
  <c r="F113" i="235"/>
  <c r="F114" i="235"/>
  <c r="F8" i="235" s="1"/>
  <c r="F115" i="235"/>
  <c r="F116" i="235"/>
  <c r="F117" i="235"/>
  <c r="F118" i="235"/>
  <c r="F119" i="235"/>
  <c r="F120" i="235"/>
  <c r="F121" i="235"/>
  <c r="F122" i="235"/>
  <c r="F123" i="235"/>
  <c r="F124" i="235"/>
  <c r="F125" i="235"/>
  <c r="F126" i="235"/>
  <c r="F127" i="235"/>
  <c r="F128" i="235"/>
  <c r="F129" i="235"/>
  <c r="F130" i="235"/>
  <c r="F131" i="235"/>
  <c r="F132" i="235"/>
  <c r="F133" i="235"/>
  <c r="F134" i="235"/>
  <c r="F135" i="235"/>
  <c r="F136" i="235"/>
  <c r="F137" i="235"/>
  <c r="F138" i="235"/>
  <c r="L138" i="235" s="1"/>
  <c r="F139" i="235"/>
  <c r="F140" i="235"/>
  <c r="F141" i="235"/>
  <c r="F142" i="235"/>
  <c r="F143" i="235"/>
  <c r="F144" i="235"/>
  <c r="F145" i="235"/>
  <c r="F146" i="235"/>
  <c r="F40" i="235" s="1"/>
  <c r="F147" i="235"/>
  <c r="F148" i="235"/>
  <c r="F149" i="235"/>
  <c r="F150" i="235"/>
  <c r="F151" i="235"/>
  <c r="F152" i="235"/>
  <c r="F153" i="235"/>
  <c r="F154" i="235"/>
  <c r="F155" i="235"/>
  <c r="F156" i="235"/>
  <c r="F157" i="235"/>
  <c r="F158" i="235"/>
  <c r="H113" i="235"/>
  <c r="H114" i="235"/>
  <c r="H115" i="235"/>
  <c r="H116" i="235"/>
  <c r="H117" i="235"/>
  <c r="H118" i="235"/>
  <c r="H119" i="235"/>
  <c r="H120" i="235"/>
  <c r="H121" i="235"/>
  <c r="H122" i="235"/>
  <c r="H123" i="235"/>
  <c r="H124" i="235"/>
  <c r="H125" i="235"/>
  <c r="H126" i="235"/>
  <c r="H127" i="235"/>
  <c r="H128" i="235"/>
  <c r="H129" i="235"/>
  <c r="H130" i="235"/>
  <c r="H131" i="235"/>
  <c r="H132" i="235"/>
  <c r="H133" i="235"/>
  <c r="H134" i="235"/>
  <c r="H135" i="235"/>
  <c r="H136" i="235"/>
  <c r="H137" i="235"/>
  <c r="H138" i="235"/>
  <c r="H139" i="235"/>
  <c r="H140" i="235"/>
  <c r="H141" i="235"/>
  <c r="H142" i="235"/>
  <c r="H143" i="235"/>
  <c r="H144" i="235"/>
  <c r="H145" i="235"/>
  <c r="H146" i="235"/>
  <c r="H147" i="235"/>
  <c r="H148" i="235"/>
  <c r="H149" i="235"/>
  <c r="H150" i="235"/>
  <c r="H151" i="235"/>
  <c r="H152" i="235"/>
  <c r="H153" i="235"/>
  <c r="H154" i="235"/>
  <c r="H155" i="235"/>
  <c r="H156" i="235"/>
  <c r="H157" i="235"/>
  <c r="H158" i="235"/>
  <c r="J113" i="235"/>
  <c r="J114" i="235"/>
  <c r="J115" i="235"/>
  <c r="J116" i="235"/>
  <c r="J117" i="235"/>
  <c r="J118" i="235"/>
  <c r="J119" i="235"/>
  <c r="J120" i="235"/>
  <c r="J121" i="235"/>
  <c r="J122" i="235"/>
  <c r="J123" i="235"/>
  <c r="J124" i="235"/>
  <c r="J125" i="235"/>
  <c r="J126" i="235"/>
  <c r="J127" i="235"/>
  <c r="J128" i="235"/>
  <c r="J129" i="235"/>
  <c r="J130" i="235"/>
  <c r="J131" i="235"/>
  <c r="J132" i="235"/>
  <c r="J133" i="235"/>
  <c r="J134" i="235"/>
  <c r="J135" i="235"/>
  <c r="J136" i="235"/>
  <c r="J137" i="235"/>
  <c r="J138" i="235"/>
  <c r="J139" i="235"/>
  <c r="J140" i="235"/>
  <c r="J141" i="235"/>
  <c r="J142" i="235"/>
  <c r="J143" i="235"/>
  <c r="J144" i="235"/>
  <c r="J145" i="235"/>
  <c r="J146" i="235"/>
  <c r="J147" i="235"/>
  <c r="J148" i="235"/>
  <c r="J149" i="235"/>
  <c r="J150" i="235"/>
  <c r="J151" i="235"/>
  <c r="L151" i="235" s="1"/>
  <c r="J152" i="235"/>
  <c r="J153" i="235"/>
  <c r="J154" i="235"/>
  <c r="J155" i="235"/>
  <c r="J156" i="235"/>
  <c r="J157" i="235"/>
  <c r="J158" i="235"/>
  <c r="C113" i="235"/>
  <c r="C114" i="235"/>
  <c r="C115" i="235"/>
  <c r="C116" i="235"/>
  <c r="C117" i="235"/>
  <c r="K117" i="235" s="1"/>
  <c r="C118" i="235"/>
  <c r="C119" i="235"/>
  <c r="C120" i="235"/>
  <c r="C121" i="235"/>
  <c r="C122" i="235"/>
  <c r="C123" i="235"/>
  <c r="C124" i="235"/>
  <c r="C125" i="235"/>
  <c r="C126" i="235"/>
  <c r="C127" i="235"/>
  <c r="C128" i="235"/>
  <c r="C129" i="235"/>
  <c r="C130" i="235"/>
  <c r="C131" i="235"/>
  <c r="C132" i="235"/>
  <c r="C133" i="235"/>
  <c r="C134" i="235"/>
  <c r="C135" i="235"/>
  <c r="C136" i="235"/>
  <c r="C137" i="235"/>
  <c r="C138" i="235"/>
  <c r="C139" i="235"/>
  <c r="C140" i="235"/>
  <c r="C141" i="235"/>
  <c r="C142" i="235"/>
  <c r="C143" i="235"/>
  <c r="C144" i="235"/>
  <c r="C145" i="235"/>
  <c r="C146" i="235"/>
  <c r="C147" i="235"/>
  <c r="C148" i="235"/>
  <c r="C149" i="235"/>
  <c r="K149" i="235" s="1"/>
  <c r="C150" i="235"/>
  <c r="C151" i="235"/>
  <c r="C152" i="235"/>
  <c r="C153" i="235"/>
  <c r="C154" i="235"/>
  <c r="C155" i="235"/>
  <c r="C156" i="235"/>
  <c r="C157" i="235"/>
  <c r="C158" i="235"/>
  <c r="E113" i="235"/>
  <c r="E114" i="235"/>
  <c r="E115" i="235"/>
  <c r="E116" i="235"/>
  <c r="E117" i="235"/>
  <c r="E118" i="235"/>
  <c r="E119" i="235"/>
  <c r="E120" i="235"/>
  <c r="E121" i="235"/>
  <c r="E122" i="235"/>
  <c r="E123" i="235"/>
  <c r="E124" i="235"/>
  <c r="E125" i="235"/>
  <c r="E126" i="235"/>
  <c r="E127" i="235"/>
  <c r="E128" i="235"/>
  <c r="E129" i="235"/>
  <c r="E130" i="235"/>
  <c r="E131" i="235"/>
  <c r="E132" i="235"/>
  <c r="E133" i="235"/>
  <c r="E134" i="235"/>
  <c r="E28" i="235" s="1"/>
  <c r="E135" i="235"/>
  <c r="E136" i="235"/>
  <c r="E137" i="235"/>
  <c r="E138" i="235"/>
  <c r="E139" i="235"/>
  <c r="E140" i="235"/>
  <c r="E141" i="235"/>
  <c r="E142" i="235"/>
  <c r="E143" i="235"/>
  <c r="E144" i="235"/>
  <c r="E145" i="235"/>
  <c r="E146" i="235"/>
  <c r="E147" i="235"/>
  <c r="E148" i="235"/>
  <c r="E149" i="235"/>
  <c r="E150" i="235"/>
  <c r="E151" i="235"/>
  <c r="E152" i="235"/>
  <c r="E153" i="235"/>
  <c r="E154" i="235"/>
  <c r="E155" i="235"/>
  <c r="E156" i="235"/>
  <c r="E157" i="235"/>
  <c r="E158" i="235"/>
  <c r="E52" i="235" s="1"/>
  <c r="G113" i="235"/>
  <c r="G114" i="235"/>
  <c r="G115" i="235"/>
  <c r="G116" i="235"/>
  <c r="G117" i="235"/>
  <c r="G118" i="235"/>
  <c r="G119" i="235"/>
  <c r="G120" i="235"/>
  <c r="G121" i="235"/>
  <c r="G122" i="235"/>
  <c r="G123" i="235"/>
  <c r="G124" i="235"/>
  <c r="G125" i="235"/>
  <c r="G126" i="235"/>
  <c r="G127" i="235"/>
  <c r="G128" i="235"/>
  <c r="G129" i="235"/>
  <c r="G130" i="235"/>
  <c r="G131" i="235"/>
  <c r="G132" i="235"/>
  <c r="G133" i="235"/>
  <c r="G134" i="235"/>
  <c r="G135" i="235"/>
  <c r="G136" i="235"/>
  <c r="K136" i="235" s="1"/>
  <c r="G137" i="235"/>
  <c r="G138" i="235"/>
  <c r="G139" i="235"/>
  <c r="G140" i="235"/>
  <c r="G141" i="235"/>
  <c r="G142" i="235"/>
  <c r="G143" i="235"/>
  <c r="G144" i="235"/>
  <c r="K144" i="235" s="1"/>
  <c r="G145" i="235"/>
  <c r="G146" i="235"/>
  <c r="G147" i="235"/>
  <c r="G148" i="235"/>
  <c r="G149" i="235"/>
  <c r="G150" i="235"/>
  <c r="G151" i="235"/>
  <c r="G152" i="235"/>
  <c r="G153" i="235"/>
  <c r="G154" i="235"/>
  <c r="G155" i="235"/>
  <c r="G156" i="235"/>
  <c r="G157" i="235"/>
  <c r="G158" i="235"/>
  <c r="I113" i="235"/>
  <c r="I114" i="235"/>
  <c r="I115" i="235"/>
  <c r="I116" i="235"/>
  <c r="I117" i="235"/>
  <c r="I118" i="235"/>
  <c r="I119" i="235"/>
  <c r="I120" i="235"/>
  <c r="I121" i="235"/>
  <c r="I159" i="235" s="1"/>
  <c r="I122" i="235"/>
  <c r="I123" i="235"/>
  <c r="I124" i="235"/>
  <c r="I125" i="235"/>
  <c r="I126" i="235"/>
  <c r="I127" i="235"/>
  <c r="I128" i="235"/>
  <c r="I22" i="235" s="1"/>
  <c r="I129" i="235"/>
  <c r="I130" i="235"/>
  <c r="I131" i="235"/>
  <c r="I132" i="235"/>
  <c r="I133" i="235"/>
  <c r="I134" i="235"/>
  <c r="I135" i="235"/>
  <c r="I136" i="235"/>
  <c r="I137" i="235"/>
  <c r="I138" i="235"/>
  <c r="I139" i="235"/>
  <c r="K139" i="235"/>
  <c r="I140" i="235"/>
  <c r="I141" i="235"/>
  <c r="I142" i="235"/>
  <c r="K142" i="235" s="1"/>
  <c r="I143" i="235"/>
  <c r="I144" i="235"/>
  <c r="I145" i="235"/>
  <c r="I146" i="235"/>
  <c r="I147" i="235"/>
  <c r="I148" i="235"/>
  <c r="I149" i="235"/>
  <c r="I150" i="235"/>
  <c r="I151" i="235"/>
  <c r="I152" i="235"/>
  <c r="I153" i="235"/>
  <c r="I154" i="235"/>
  <c r="I155" i="235"/>
  <c r="I156" i="235"/>
  <c r="I157" i="235"/>
  <c r="I158" i="235"/>
  <c r="C60" i="235"/>
  <c r="C61" i="235"/>
  <c r="C8" i="235" s="1"/>
  <c r="C62" i="235"/>
  <c r="C63" i="235"/>
  <c r="C10" i="235" s="1"/>
  <c r="C64" i="235"/>
  <c r="C65" i="235"/>
  <c r="C12" i="235" s="1"/>
  <c r="C66" i="235"/>
  <c r="C67" i="235"/>
  <c r="C68" i="235"/>
  <c r="C69" i="235"/>
  <c r="C16" i="235" s="1"/>
  <c r="C70" i="235"/>
  <c r="C17" i="235" s="1"/>
  <c r="C71" i="235"/>
  <c r="C72" i="235"/>
  <c r="K72" i="235" s="1"/>
  <c r="C73" i="235"/>
  <c r="C74" i="235"/>
  <c r="C21" i="235" s="1"/>
  <c r="C75" i="235"/>
  <c r="C76" i="235"/>
  <c r="C77" i="235"/>
  <c r="C78" i="235"/>
  <c r="C79" i="235"/>
  <c r="C26" i="235" s="1"/>
  <c r="C80" i="235"/>
  <c r="C81" i="235"/>
  <c r="C82" i="235"/>
  <c r="C83" i="235"/>
  <c r="C84" i="235"/>
  <c r="C85" i="235"/>
  <c r="C32" i="235" s="1"/>
  <c r="C86" i="235"/>
  <c r="C33" i="235" s="1"/>
  <c r="C87" i="235"/>
  <c r="C88" i="235"/>
  <c r="C89" i="235"/>
  <c r="C90" i="235"/>
  <c r="C37" i="235"/>
  <c r="C91" i="235"/>
  <c r="C38" i="235" s="1"/>
  <c r="C92" i="235"/>
  <c r="C39" i="235" s="1"/>
  <c r="C93" i="235"/>
  <c r="C40" i="235" s="1"/>
  <c r="C94" i="235"/>
  <c r="C95" i="235"/>
  <c r="C96" i="235"/>
  <c r="C97" i="235"/>
  <c r="C44" i="235" s="1"/>
  <c r="C98" i="235"/>
  <c r="C99" i="235"/>
  <c r="C100" i="235"/>
  <c r="C47" i="235" s="1"/>
  <c r="C101" i="235"/>
  <c r="C48" i="235" s="1"/>
  <c r="C102" i="235"/>
  <c r="C103" i="235"/>
  <c r="C104" i="235"/>
  <c r="C51" i="235" s="1"/>
  <c r="C52" i="235"/>
  <c r="P106" i="235"/>
  <c r="J105" i="235"/>
  <c r="J52" i="235" s="1"/>
  <c r="I105" i="235"/>
  <c r="H105" i="235"/>
  <c r="L105" i="235" s="1"/>
  <c r="G105" i="235"/>
  <c r="G52" i="235"/>
  <c r="F105" i="235"/>
  <c r="F52" i="235" s="1"/>
  <c r="E105" i="235"/>
  <c r="D105" i="235"/>
  <c r="J104" i="235"/>
  <c r="I104" i="235"/>
  <c r="H104" i="235"/>
  <c r="H51" i="235" s="1"/>
  <c r="G104" i="235"/>
  <c r="F104" i="235"/>
  <c r="E104" i="235"/>
  <c r="D104" i="235"/>
  <c r="L104" i="235" s="1"/>
  <c r="J103" i="235"/>
  <c r="J50" i="235" s="1"/>
  <c r="I103" i="235"/>
  <c r="H103" i="235"/>
  <c r="G103" i="235"/>
  <c r="G50" i="235" s="1"/>
  <c r="F103" i="235"/>
  <c r="F50" i="235" s="1"/>
  <c r="E103" i="235"/>
  <c r="E50" i="235" s="1"/>
  <c r="D103" i="235"/>
  <c r="D50" i="235" s="1"/>
  <c r="J102" i="235"/>
  <c r="I102" i="235"/>
  <c r="H102" i="235"/>
  <c r="G102" i="235"/>
  <c r="G49" i="235" s="1"/>
  <c r="F102" i="235"/>
  <c r="F49" i="235" s="1"/>
  <c r="E102" i="235"/>
  <c r="E49" i="235" s="1"/>
  <c r="D102" i="235"/>
  <c r="L102" i="235" s="1"/>
  <c r="J101" i="235"/>
  <c r="J48" i="235" s="1"/>
  <c r="I101" i="235"/>
  <c r="I48" i="235" s="1"/>
  <c r="H101" i="235"/>
  <c r="H48" i="235" s="1"/>
  <c r="G101" i="235"/>
  <c r="F101" i="235"/>
  <c r="E101" i="235"/>
  <c r="E48" i="235" s="1"/>
  <c r="D101" i="235"/>
  <c r="D48" i="235" s="1"/>
  <c r="J100" i="235"/>
  <c r="J47" i="235" s="1"/>
  <c r="I100" i="235"/>
  <c r="I47" i="235" s="1"/>
  <c r="H100" i="235"/>
  <c r="H47" i="235"/>
  <c r="G100" i="235"/>
  <c r="F100" i="235"/>
  <c r="F47" i="235" s="1"/>
  <c r="E100" i="235"/>
  <c r="E47" i="235" s="1"/>
  <c r="D100" i="235"/>
  <c r="J99" i="235"/>
  <c r="J46" i="235" s="1"/>
  <c r="I99" i="235"/>
  <c r="I46" i="235" s="1"/>
  <c r="H99" i="235"/>
  <c r="H46" i="235"/>
  <c r="G99" i="235"/>
  <c r="G46" i="235"/>
  <c r="F99" i="235"/>
  <c r="F46" i="235" s="1"/>
  <c r="E99" i="235"/>
  <c r="D99" i="235"/>
  <c r="J98" i="235"/>
  <c r="J45" i="235"/>
  <c r="I98" i="235"/>
  <c r="H98" i="235"/>
  <c r="H45" i="235" s="1"/>
  <c r="G98" i="235"/>
  <c r="G45" i="235" s="1"/>
  <c r="F98" i="235"/>
  <c r="F45" i="235" s="1"/>
  <c r="E98" i="235"/>
  <c r="E45" i="235"/>
  <c r="D98" i="235"/>
  <c r="D45" i="235" s="1"/>
  <c r="J97" i="235"/>
  <c r="I97" i="235"/>
  <c r="I44" i="235" s="1"/>
  <c r="H97" i="235"/>
  <c r="G97" i="235"/>
  <c r="G44" i="235" s="1"/>
  <c r="F97" i="235"/>
  <c r="F44" i="235" s="1"/>
  <c r="E97" i="235"/>
  <c r="D97" i="235"/>
  <c r="D44" i="235" s="1"/>
  <c r="J96" i="235"/>
  <c r="J43" i="235" s="1"/>
  <c r="I96" i="235"/>
  <c r="H96" i="235"/>
  <c r="G96" i="235"/>
  <c r="F96" i="235"/>
  <c r="E96" i="235"/>
  <c r="D96" i="235"/>
  <c r="D43" i="235" s="1"/>
  <c r="J95" i="235"/>
  <c r="J42" i="235" s="1"/>
  <c r="I95" i="235"/>
  <c r="H95" i="235"/>
  <c r="H42" i="235" s="1"/>
  <c r="G95" i="235"/>
  <c r="F95" i="235"/>
  <c r="E95" i="235"/>
  <c r="K95" i="235" s="1"/>
  <c r="D95" i="235"/>
  <c r="D42" i="235" s="1"/>
  <c r="J94" i="235"/>
  <c r="I94" i="235"/>
  <c r="I41" i="235" s="1"/>
  <c r="H94" i="235"/>
  <c r="L94" i="235" s="1"/>
  <c r="G94" i="235"/>
  <c r="G41" i="235" s="1"/>
  <c r="F94" i="235"/>
  <c r="F41" i="235" s="1"/>
  <c r="E94" i="235"/>
  <c r="E41" i="235" s="1"/>
  <c r="D94" i="235"/>
  <c r="J93" i="235"/>
  <c r="J40" i="235" s="1"/>
  <c r="I93" i="235"/>
  <c r="I40" i="235"/>
  <c r="H93" i="235"/>
  <c r="H40" i="235" s="1"/>
  <c r="G93" i="235"/>
  <c r="F93" i="235"/>
  <c r="E93" i="235"/>
  <c r="E40" i="235" s="1"/>
  <c r="D93" i="235"/>
  <c r="J92" i="235"/>
  <c r="J39" i="235" s="1"/>
  <c r="I92" i="235"/>
  <c r="H92" i="235"/>
  <c r="H39" i="235" s="1"/>
  <c r="G92" i="235"/>
  <c r="G39" i="235" s="1"/>
  <c r="F92" i="235"/>
  <c r="E92" i="235"/>
  <c r="D92" i="235"/>
  <c r="J91" i="235"/>
  <c r="J38" i="235" s="1"/>
  <c r="I91" i="235"/>
  <c r="I38" i="235" s="1"/>
  <c r="H91" i="235"/>
  <c r="H38" i="235" s="1"/>
  <c r="G91" i="235"/>
  <c r="F91" i="235"/>
  <c r="E91" i="235"/>
  <c r="D91" i="235"/>
  <c r="L91" i="235" s="1"/>
  <c r="J90" i="235"/>
  <c r="I90" i="235"/>
  <c r="H90" i="235"/>
  <c r="H37" i="235" s="1"/>
  <c r="G90" i="235"/>
  <c r="G37" i="235" s="1"/>
  <c r="F90" i="235"/>
  <c r="F37" i="235" s="1"/>
  <c r="E90" i="235"/>
  <c r="D90" i="235"/>
  <c r="L90" i="235" s="1"/>
  <c r="J89" i="235"/>
  <c r="J36" i="235" s="1"/>
  <c r="I89" i="235"/>
  <c r="H89" i="235"/>
  <c r="H36" i="235" s="1"/>
  <c r="G89" i="235"/>
  <c r="G36" i="235"/>
  <c r="F89" i="235"/>
  <c r="E89" i="235"/>
  <c r="D89" i="235"/>
  <c r="D36" i="235" s="1"/>
  <c r="J88" i="235"/>
  <c r="J35" i="235" s="1"/>
  <c r="I88" i="235"/>
  <c r="I35" i="235" s="1"/>
  <c r="H88" i="235"/>
  <c r="G88" i="235"/>
  <c r="G35" i="235" s="1"/>
  <c r="F88" i="235"/>
  <c r="F35" i="235" s="1"/>
  <c r="E88" i="235"/>
  <c r="K88" i="235" s="1"/>
  <c r="D88" i="235"/>
  <c r="J87" i="235"/>
  <c r="J34" i="235" s="1"/>
  <c r="I87" i="235"/>
  <c r="H87" i="235"/>
  <c r="G87" i="235"/>
  <c r="G34" i="235"/>
  <c r="F87" i="235"/>
  <c r="F34" i="235"/>
  <c r="E87" i="235"/>
  <c r="D87" i="235"/>
  <c r="D34" i="235" s="1"/>
  <c r="J86" i="235"/>
  <c r="J33" i="235" s="1"/>
  <c r="I86" i="235"/>
  <c r="H86" i="235"/>
  <c r="H33" i="235" s="1"/>
  <c r="G86" i="235"/>
  <c r="G33" i="235" s="1"/>
  <c r="F86" i="235"/>
  <c r="E86" i="235"/>
  <c r="D86" i="235"/>
  <c r="J85" i="235"/>
  <c r="J32" i="235" s="1"/>
  <c r="I85" i="235"/>
  <c r="I32" i="235" s="1"/>
  <c r="H85" i="235"/>
  <c r="H32" i="235"/>
  <c r="G85" i="235"/>
  <c r="F85" i="235"/>
  <c r="E85" i="235"/>
  <c r="E32" i="235" s="1"/>
  <c r="D85" i="235"/>
  <c r="J84" i="235"/>
  <c r="I84" i="235"/>
  <c r="H84" i="235"/>
  <c r="H31" i="235" s="1"/>
  <c r="G84" i="235"/>
  <c r="G31" i="235" s="1"/>
  <c r="F84" i="235"/>
  <c r="E84" i="235"/>
  <c r="E31" i="235" s="1"/>
  <c r="D84" i="235"/>
  <c r="J83" i="235"/>
  <c r="J30" i="235" s="1"/>
  <c r="I83" i="235"/>
  <c r="H83" i="235"/>
  <c r="H30" i="235" s="1"/>
  <c r="G83" i="235"/>
  <c r="F83" i="235"/>
  <c r="F30" i="235"/>
  <c r="E83" i="235"/>
  <c r="D83" i="235"/>
  <c r="J82" i="235"/>
  <c r="J29" i="235" s="1"/>
  <c r="I82" i="235"/>
  <c r="H82" i="235"/>
  <c r="G82" i="235"/>
  <c r="F82" i="235"/>
  <c r="E82" i="235"/>
  <c r="E29" i="235" s="1"/>
  <c r="D82" i="235"/>
  <c r="J81" i="235"/>
  <c r="J28" i="235" s="1"/>
  <c r="I81" i="235"/>
  <c r="I28" i="235" s="1"/>
  <c r="H81" i="235"/>
  <c r="G81" i="235"/>
  <c r="F81" i="235"/>
  <c r="F28" i="235" s="1"/>
  <c r="E81" i="235"/>
  <c r="D81" i="235"/>
  <c r="J80" i="235"/>
  <c r="I80" i="235"/>
  <c r="I27" i="235"/>
  <c r="H80" i="235"/>
  <c r="G80" i="235"/>
  <c r="F80" i="235"/>
  <c r="F27" i="235" s="1"/>
  <c r="E80" i="235"/>
  <c r="D80" i="235"/>
  <c r="J79" i="235"/>
  <c r="J26" i="235" s="1"/>
  <c r="I79" i="235"/>
  <c r="I26" i="235" s="1"/>
  <c r="H79" i="235"/>
  <c r="L79" i="235" s="1"/>
  <c r="G79" i="235"/>
  <c r="K79" i="235" s="1"/>
  <c r="F79" i="235"/>
  <c r="F26" i="235"/>
  <c r="E79" i="235"/>
  <c r="E26" i="235"/>
  <c r="D79" i="235"/>
  <c r="J78" i="235"/>
  <c r="J25" i="235" s="1"/>
  <c r="I78" i="235"/>
  <c r="I25" i="235"/>
  <c r="H78" i="235"/>
  <c r="H25" i="235"/>
  <c r="G78" i="235"/>
  <c r="F78" i="235"/>
  <c r="F25" i="235" s="1"/>
  <c r="E78" i="235"/>
  <c r="E25" i="235"/>
  <c r="D78" i="235"/>
  <c r="D25" i="235" s="1"/>
  <c r="J77" i="235"/>
  <c r="J24" i="235" s="1"/>
  <c r="I77" i="235"/>
  <c r="I24" i="235" s="1"/>
  <c r="H77" i="235"/>
  <c r="H24" i="235" s="1"/>
  <c r="G77" i="235"/>
  <c r="G24" i="235"/>
  <c r="F77" i="235"/>
  <c r="E77" i="235"/>
  <c r="E24" i="235" s="1"/>
  <c r="D77" i="235"/>
  <c r="J76" i="235"/>
  <c r="I76" i="235"/>
  <c r="H76" i="235"/>
  <c r="H23" i="235" s="1"/>
  <c r="G76" i="235"/>
  <c r="G23" i="235"/>
  <c r="F76" i="235"/>
  <c r="E76" i="235"/>
  <c r="E23" i="235" s="1"/>
  <c r="D76" i="235"/>
  <c r="J75" i="235"/>
  <c r="I75" i="235"/>
  <c r="H75" i="235"/>
  <c r="H22" i="235" s="1"/>
  <c r="G75" i="235"/>
  <c r="F75" i="235"/>
  <c r="F22" i="235" s="1"/>
  <c r="E75" i="235"/>
  <c r="E22" i="235" s="1"/>
  <c r="D75" i="235"/>
  <c r="J74" i="235"/>
  <c r="I74" i="235"/>
  <c r="H74" i="235"/>
  <c r="H21" i="235" s="1"/>
  <c r="G74" i="235"/>
  <c r="G21" i="235" s="1"/>
  <c r="F74" i="235"/>
  <c r="F21" i="235" s="1"/>
  <c r="E74" i="235"/>
  <c r="E21" i="235" s="1"/>
  <c r="D74" i="235"/>
  <c r="J73" i="235"/>
  <c r="J20" i="235" s="1"/>
  <c r="I73" i="235"/>
  <c r="I20" i="235" s="1"/>
  <c r="H73" i="235"/>
  <c r="G73" i="235"/>
  <c r="F73" i="235"/>
  <c r="F20" i="235" s="1"/>
  <c r="E73" i="235"/>
  <c r="D73" i="235"/>
  <c r="J72" i="235"/>
  <c r="I72" i="235"/>
  <c r="I19" i="235" s="1"/>
  <c r="H72" i="235"/>
  <c r="H19" i="235" s="1"/>
  <c r="G72" i="235"/>
  <c r="G19" i="235" s="1"/>
  <c r="F72" i="235"/>
  <c r="F19" i="235" s="1"/>
  <c r="E72" i="235"/>
  <c r="E19" i="235" s="1"/>
  <c r="D72" i="235"/>
  <c r="D19" i="235" s="1"/>
  <c r="J71" i="235"/>
  <c r="J18" i="235" s="1"/>
  <c r="I71" i="235"/>
  <c r="H71" i="235"/>
  <c r="G71" i="235"/>
  <c r="G18" i="235"/>
  <c r="F71" i="235"/>
  <c r="F18" i="235" s="1"/>
  <c r="E71" i="235"/>
  <c r="D71" i="235"/>
  <c r="J70" i="235"/>
  <c r="J17" i="235" s="1"/>
  <c r="I70" i="235"/>
  <c r="I17" i="235" s="1"/>
  <c r="H70" i="235"/>
  <c r="G70" i="235"/>
  <c r="G17" i="235" s="1"/>
  <c r="F70" i="235"/>
  <c r="E70" i="235"/>
  <c r="E17" i="235" s="1"/>
  <c r="D70" i="235"/>
  <c r="J69" i="235"/>
  <c r="J16" i="235" s="1"/>
  <c r="I69" i="235"/>
  <c r="H69" i="235"/>
  <c r="H16" i="235"/>
  <c r="G69" i="235"/>
  <c r="G16" i="235"/>
  <c r="F69" i="235"/>
  <c r="E69" i="235"/>
  <c r="E16" i="235" s="1"/>
  <c r="D69" i="235"/>
  <c r="L69" i="235" s="1"/>
  <c r="J68" i="235"/>
  <c r="I68" i="235"/>
  <c r="H68" i="235"/>
  <c r="H15" i="235" s="1"/>
  <c r="G68" i="235"/>
  <c r="G15" i="235" s="1"/>
  <c r="F68" i="235"/>
  <c r="F15" i="235" s="1"/>
  <c r="E68" i="235"/>
  <c r="K68" i="235" s="1"/>
  <c r="D68" i="235"/>
  <c r="J67" i="235"/>
  <c r="J14" i="235" s="1"/>
  <c r="I67" i="235"/>
  <c r="H67" i="235"/>
  <c r="H14" i="235"/>
  <c r="G67" i="235"/>
  <c r="F67" i="235"/>
  <c r="F14" i="235" s="1"/>
  <c r="E67" i="235"/>
  <c r="E14" i="235" s="1"/>
  <c r="D67" i="235"/>
  <c r="D14" i="235"/>
  <c r="J66" i="235"/>
  <c r="J13" i="235"/>
  <c r="I66" i="235"/>
  <c r="H66" i="235"/>
  <c r="G66" i="235"/>
  <c r="G13" i="235"/>
  <c r="F66" i="235"/>
  <c r="F13" i="235"/>
  <c r="E66" i="235"/>
  <c r="D66" i="235"/>
  <c r="J65" i="235"/>
  <c r="J12" i="235" s="1"/>
  <c r="I65" i="235"/>
  <c r="I12" i="235"/>
  <c r="H65" i="235"/>
  <c r="G65" i="235"/>
  <c r="F65" i="235"/>
  <c r="E65" i="235"/>
  <c r="D65" i="235"/>
  <c r="D12" i="235" s="1"/>
  <c r="J64" i="235"/>
  <c r="I64" i="235"/>
  <c r="I11" i="235" s="1"/>
  <c r="H64" i="235"/>
  <c r="H11" i="235" s="1"/>
  <c r="G64" i="235"/>
  <c r="G11" i="235" s="1"/>
  <c r="F64" i="235"/>
  <c r="F11" i="235" s="1"/>
  <c r="E64" i="235"/>
  <c r="E11" i="235"/>
  <c r="D64" i="235"/>
  <c r="J63" i="235"/>
  <c r="I63" i="235"/>
  <c r="H63" i="235"/>
  <c r="H10" i="235"/>
  <c r="G63" i="235"/>
  <c r="F63" i="235"/>
  <c r="F10" i="235"/>
  <c r="E63" i="235"/>
  <c r="D63" i="235"/>
  <c r="J62" i="235"/>
  <c r="J9" i="235" s="1"/>
  <c r="I62" i="235"/>
  <c r="K62" i="235" s="1"/>
  <c r="H62" i="235"/>
  <c r="G62" i="235"/>
  <c r="F62" i="235"/>
  <c r="E62" i="235"/>
  <c r="E9" i="235"/>
  <c r="D62" i="235"/>
  <c r="L62" i="235" s="1"/>
  <c r="J61" i="235"/>
  <c r="J8" i="235" s="1"/>
  <c r="I61" i="235"/>
  <c r="I8" i="235" s="1"/>
  <c r="H61" i="235"/>
  <c r="G61" i="235"/>
  <c r="F61" i="235"/>
  <c r="E61" i="235"/>
  <c r="E8" i="235"/>
  <c r="D61" i="235"/>
  <c r="J60" i="235"/>
  <c r="J7" i="235"/>
  <c r="I60" i="235"/>
  <c r="H60" i="235"/>
  <c r="G60" i="235"/>
  <c r="G7" i="235" s="1"/>
  <c r="F60" i="235"/>
  <c r="F7" i="235"/>
  <c r="E60" i="235"/>
  <c r="D60" i="235"/>
  <c r="Q7" i="235"/>
  <c r="Q8" i="235"/>
  <c r="Q10" i="235"/>
  <c r="Q11" i="235"/>
  <c r="Q12" i="235"/>
  <c r="Q13" i="235"/>
  <c r="Q14" i="235"/>
  <c r="Q15" i="235"/>
  <c r="Q16" i="235"/>
  <c r="Q17" i="235"/>
  <c r="Q18" i="235"/>
  <c r="Q19" i="235"/>
  <c r="Q20" i="235"/>
  <c r="Q21" i="235"/>
  <c r="Q22" i="235"/>
  <c r="Q23" i="235"/>
  <c r="Q24" i="235"/>
  <c r="Q25" i="235"/>
  <c r="Q26" i="235"/>
  <c r="Q27" i="235"/>
  <c r="Q28" i="235"/>
  <c r="Q29" i="235"/>
  <c r="Q30" i="235"/>
  <c r="Q31" i="235"/>
  <c r="Q32" i="235"/>
  <c r="Q33" i="235"/>
  <c r="Q34" i="235"/>
  <c r="Q35" i="235"/>
  <c r="Q36" i="235"/>
  <c r="Q37" i="235"/>
  <c r="Q38" i="235"/>
  <c r="Q39" i="235"/>
  <c r="Q40" i="235"/>
  <c r="Q41" i="235"/>
  <c r="Q42" i="235"/>
  <c r="Q43" i="235"/>
  <c r="Q44" i="235"/>
  <c r="Q45" i="235"/>
  <c r="Q46" i="235"/>
  <c r="Q47" i="235"/>
  <c r="Q48" i="235"/>
  <c r="AE48" i="235" s="1"/>
  <c r="Q49" i="235"/>
  <c r="Q50" i="235"/>
  <c r="Q51" i="235"/>
  <c r="Q52" i="235"/>
  <c r="S6" i="235"/>
  <c r="S7" i="235"/>
  <c r="S8" i="235"/>
  <c r="S9" i="235"/>
  <c r="S10" i="235"/>
  <c r="S11" i="235"/>
  <c r="S12" i="235"/>
  <c r="S13" i="235"/>
  <c r="S14" i="235"/>
  <c r="S15" i="235"/>
  <c r="S16" i="235"/>
  <c r="S17" i="235"/>
  <c r="S18" i="235"/>
  <c r="S19" i="235"/>
  <c r="S20" i="235"/>
  <c r="S21" i="235"/>
  <c r="S22" i="235"/>
  <c r="S23" i="235"/>
  <c r="S24" i="235"/>
  <c r="S25" i="235"/>
  <c r="S26" i="235"/>
  <c r="S27" i="235"/>
  <c r="S28" i="235"/>
  <c r="S29" i="235"/>
  <c r="S30" i="235"/>
  <c r="S31" i="235"/>
  <c r="S32" i="235"/>
  <c r="S33" i="235"/>
  <c r="S34" i="235"/>
  <c r="S35" i="235"/>
  <c r="S36" i="235"/>
  <c r="S37" i="235"/>
  <c r="S38" i="235"/>
  <c r="S39" i="235"/>
  <c r="S40" i="235"/>
  <c r="S41" i="235"/>
  <c r="S42" i="235"/>
  <c r="S43" i="235"/>
  <c r="S44" i="235"/>
  <c r="S45" i="235"/>
  <c r="S46" i="235"/>
  <c r="S47" i="235"/>
  <c r="S48" i="235"/>
  <c r="S49" i="235"/>
  <c r="S50" i="235"/>
  <c r="S51" i="235"/>
  <c r="S52" i="235"/>
  <c r="U6" i="235"/>
  <c r="U7" i="235"/>
  <c r="U8" i="235"/>
  <c r="U9" i="235"/>
  <c r="U10" i="235"/>
  <c r="U11" i="235"/>
  <c r="U12" i="235"/>
  <c r="U13" i="235"/>
  <c r="U14" i="235"/>
  <c r="U15" i="235"/>
  <c r="U16" i="235"/>
  <c r="U17" i="235"/>
  <c r="U18" i="235"/>
  <c r="U19" i="235"/>
  <c r="U20" i="235"/>
  <c r="U21" i="235"/>
  <c r="U22" i="235"/>
  <c r="U23" i="235"/>
  <c r="U24" i="235"/>
  <c r="U25" i="235"/>
  <c r="U26" i="235"/>
  <c r="U27" i="235"/>
  <c r="U28" i="235"/>
  <c r="U29" i="235"/>
  <c r="U30" i="235"/>
  <c r="U31" i="235"/>
  <c r="U32" i="235"/>
  <c r="U33" i="235"/>
  <c r="U34" i="235"/>
  <c r="U35" i="235"/>
  <c r="U36" i="235"/>
  <c r="U37" i="235"/>
  <c r="U38" i="235"/>
  <c r="U39" i="235"/>
  <c r="U40" i="235"/>
  <c r="U41" i="235"/>
  <c r="U42" i="235"/>
  <c r="U43" i="235"/>
  <c r="U44" i="235"/>
  <c r="U45" i="235"/>
  <c r="U46" i="235"/>
  <c r="U47" i="235"/>
  <c r="U48" i="235"/>
  <c r="U49" i="235"/>
  <c r="U50" i="235"/>
  <c r="U51" i="235"/>
  <c r="U52" i="235"/>
  <c r="W6" i="235"/>
  <c r="W7" i="235"/>
  <c r="W8" i="235"/>
  <c r="W9" i="235"/>
  <c r="W10" i="235"/>
  <c r="W11" i="235"/>
  <c r="W12" i="235"/>
  <c r="W13" i="235"/>
  <c r="W14" i="235"/>
  <c r="W15" i="235"/>
  <c r="W16" i="235"/>
  <c r="W17" i="235"/>
  <c r="W18" i="235"/>
  <c r="W19" i="235"/>
  <c r="W20" i="235"/>
  <c r="W21" i="235"/>
  <c r="W22" i="235"/>
  <c r="W23" i="235"/>
  <c r="W24" i="235"/>
  <c r="W25" i="235"/>
  <c r="W26" i="235"/>
  <c r="W27" i="235"/>
  <c r="W28" i="235"/>
  <c r="W29" i="235"/>
  <c r="W30" i="235"/>
  <c r="W31" i="235"/>
  <c r="W32" i="235"/>
  <c r="W33" i="235"/>
  <c r="W34" i="235"/>
  <c r="W35" i="235"/>
  <c r="W36" i="235"/>
  <c r="W37" i="235"/>
  <c r="W38" i="235"/>
  <c r="W39" i="235"/>
  <c r="W40" i="235"/>
  <c r="W41" i="235"/>
  <c r="W42" i="235"/>
  <c r="W43" i="235"/>
  <c r="W44" i="235"/>
  <c r="W45" i="235"/>
  <c r="W46" i="235"/>
  <c r="W47" i="235"/>
  <c r="W48" i="235"/>
  <c r="W49" i="235"/>
  <c r="W50" i="235"/>
  <c r="W51" i="235"/>
  <c r="W52" i="235"/>
  <c r="Y6" i="235"/>
  <c r="Y7" i="235"/>
  <c r="Y8" i="235"/>
  <c r="Y9" i="235"/>
  <c r="Y10" i="235"/>
  <c r="Y11" i="235"/>
  <c r="Y12" i="235"/>
  <c r="Y13" i="235"/>
  <c r="Y14" i="235"/>
  <c r="Y15" i="235"/>
  <c r="Y16" i="235"/>
  <c r="Y17" i="235"/>
  <c r="Y18" i="235"/>
  <c r="Y19" i="235"/>
  <c r="Y20" i="235"/>
  <c r="Y21" i="235"/>
  <c r="Y22" i="235"/>
  <c r="Y23" i="235"/>
  <c r="Y24" i="235"/>
  <c r="Y25" i="235"/>
  <c r="Y26" i="235"/>
  <c r="Y27" i="235"/>
  <c r="AE27" i="235" s="1"/>
  <c r="Y28" i="235"/>
  <c r="Y29" i="235"/>
  <c r="Y30" i="235"/>
  <c r="Y31" i="235"/>
  <c r="Y32" i="235"/>
  <c r="Y33" i="235"/>
  <c r="Y34" i="235"/>
  <c r="Y35" i="235"/>
  <c r="Y36" i="235"/>
  <c r="Y37" i="235"/>
  <c r="Y38" i="235"/>
  <c r="Y39" i="235"/>
  <c r="Y40" i="235"/>
  <c r="Y41" i="235"/>
  <c r="Y42" i="235"/>
  <c r="Y43" i="235"/>
  <c r="Y44" i="235"/>
  <c r="Y45" i="235"/>
  <c r="Y46" i="235"/>
  <c r="Y47" i="235"/>
  <c r="Y48" i="235"/>
  <c r="Y49" i="235"/>
  <c r="Y50" i="235"/>
  <c r="Y51" i="235"/>
  <c r="Y52" i="235"/>
  <c r="AA6" i="235"/>
  <c r="AA7" i="235"/>
  <c r="AA8" i="235"/>
  <c r="AA9" i="235"/>
  <c r="AA10" i="235"/>
  <c r="AA11" i="235"/>
  <c r="AA12" i="235"/>
  <c r="AA13" i="235"/>
  <c r="AA14" i="235"/>
  <c r="AA15" i="235"/>
  <c r="AA16" i="235"/>
  <c r="AA17" i="235"/>
  <c r="AA18" i="235"/>
  <c r="AA19" i="235"/>
  <c r="AA20" i="235"/>
  <c r="AA21" i="235"/>
  <c r="AA22" i="235"/>
  <c r="AA23" i="235"/>
  <c r="AA24" i="235"/>
  <c r="AA25" i="235"/>
  <c r="AA26" i="235"/>
  <c r="AA27" i="235"/>
  <c r="AA28" i="235"/>
  <c r="AA29" i="235"/>
  <c r="AA30" i="235"/>
  <c r="AA31" i="235"/>
  <c r="AA32" i="235"/>
  <c r="AA33" i="235"/>
  <c r="AA34" i="235"/>
  <c r="AA35" i="235"/>
  <c r="AA36" i="235"/>
  <c r="AA37" i="235"/>
  <c r="AA38" i="235"/>
  <c r="AA39" i="235"/>
  <c r="AA40" i="235"/>
  <c r="AA41" i="235"/>
  <c r="AA42" i="235"/>
  <c r="AA43" i="235"/>
  <c r="AA44" i="235"/>
  <c r="AA45" i="235"/>
  <c r="AA46" i="235"/>
  <c r="AA47" i="235"/>
  <c r="AA48" i="235"/>
  <c r="AA49" i="235"/>
  <c r="AA50" i="235"/>
  <c r="AA51" i="235"/>
  <c r="AA52" i="235"/>
  <c r="AC6" i="235"/>
  <c r="AC7" i="235"/>
  <c r="AC8" i="235"/>
  <c r="AC9" i="235"/>
  <c r="AC10" i="235"/>
  <c r="AC11" i="235"/>
  <c r="AC12" i="235"/>
  <c r="AC13" i="235"/>
  <c r="AC14" i="235"/>
  <c r="AC15" i="235"/>
  <c r="AC16" i="235"/>
  <c r="AC17" i="235"/>
  <c r="AC18" i="235"/>
  <c r="AC19" i="235"/>
  <c r="AC20" i="235"/>
  <c r="AC21" i="235"/>
  <c r="AC22" i="235"/>
  <c r="AC23" i="235"/>
  <c r="AC24" i="235"/>
  <c r="AC25" i="235"/>
  <c r="AC26" i="235"/>
  <c r="AC27" i="235"/>
  <c r="AC28" i="235"/>
  <c r="AC29" i="235"/>
  <c r="AC30" i="235"/>
  <c r="AC31" i="235"/>
  <c r="AC32" i="235"/>
  <c r="AC33" i="235"/>
  <c r="AC34" i="235"/>
  <c r="AC35" i="235"/>
  <c r="AC36" i="235"/>
  <c r="AC37" i="235"/>
  <c r="AC38" i="235"/>
  <c r="AC39" i="235"/>
  <c r="AC40" i="235"/>
  <c r="AC41" i="235"/>
  <c r="AC42" i="235"/>
  <c r="AC43" i="235"/>
  <c r="AC44" i="235"/>
  <c r="AC45" i="235"/>
  <c r="AC46" i="235"/>
  <c r="AC47" i="235"/>
  <c r="AC48" i="235"/>
  <c r="AC49" i="235"/>
  <c r="AC50" i="235"/>
  <c r="AC51" i="235"/>
  <c r="AC52" i="235"/>
  <c r="P7" i="235"/>
  <c r="P8" i="235"/>
  <c r="P9" i="235"/>
  <c r="P10" i="235"/>
  <c r="P11" i="235"/>
  <c r="P12" i="235"/>
  <c r="P13" i="235"/>
  <c r="P14" i="235"/>
  <c r="P15" i="235"/>
  <c r="P16" i="235"/>
  <c r="P17" i="235"/>
  <c r="P18" i="235"/>
  <c r="P19" i="235"/>
  <c r="P20" i="235"/>
  <c r="P21" i="235"/>
  <c r="P22" i="235"/>
  <c r="P23" i="235"/>
  <c r="P24" i="235"/>
  <c r="P25" i="235"/>
  <c r="P26" i="235"/>
  <c r="P27" i="235"/>
  <c r="P28" i="235"/>
  <c r="P29" i="235"/>
  <c r="P30" i="235"/>
  <c r="P31" i="235"/>
  <c r="P32" i="235"/>
  <c r="P33" i="235"/>
  <c r="P34" i="235"/>
  <c r="P35" i="235"/>
  <c r="P36" i="235"/>
  <c r="P37" i="235"/>
  <c r="P38" i="235"/>
  <c r="P39" i="235"/>
  <c r="P40" i="235"/>
  <c r="P41" i="235"/>
  <c r="P42" i="235"/>
  <c r="P43" i="235"/>
  <c r="P44" i="235"/>
  <c r="P45" i="235"/>
  <c r="P46" i="235"/>
  <c r="P47" i="235"/>
  <c r="P48" i="235"/>
  <c r="P49" i="235"/>
  <c r="P50" i="235"/>
  <c r="P51" i="235"/>
  <c r="P52" i="235"/>
  <c r="R6" i="235"/>
  <c r="R7" i="235"/>
  <c r="R8" i="235"/>
  <c r="R9" i="235"/>
  <c r="R10" i="235"/>
  <c r="R11" i="235"/>
  <c r="R12" i="235"/>
  <c r="R13" i="235"/>
  <c r="R14" i="235"/>
  <c r="R15" i="235"/>
  <c r="R16" i="235"/>
  <c r="R17" i="235"/>
  <c r="R18" i="235"/>
  <c r="R19" i="235"/>
  <c r="R20" i="235"/>
  <c r="R21" i="235"/>
  <c r="R22" i="235"/>
  <c r="R23" i="235"/>
  <c r="R24" i="235"/>
  <c r="R25" i="235"/>
  <c r="R26" i="235"/>
  <c r="R27" i="235"/>
  <c r="R28" i="235"/>
  <c r="R29" i="235"/>
  <c r="R30" i="235"/>
  <c r="R31" i="235"/>
  <c r="R32" i="235"/>
  <c r="R33" i="235"/>
  <c r="R34" i="235"/>
  <c r="R35" i="235"/>
  <c r="R36" i="235"/>
  <c r="R37" i="235"/>
  <c r="R38" i="235"/>
  <c r="R39" i="235"/>
  <c r="R40" i="235"/>
  <c r="R41" i="235"/>
  <c r="R42" i="235"/>
  <c r="R43" i="235"/>
  <c r="R44" i="235"/>
  <c r="R45" i="235"/>
  <c r="R46" i="235"/>
  <c r="R47" i="235"/>
  <c r="R48" i="235"/>
  <c r="R49" i="235"/>
  <c r="R50" i="235"/>
  <c r="R51" i="235"/>
  <c r="R52" i="235"/>
  <c r="T6" i="235"/>
  <c r="T7" i="235"/>
  <c r="T8" i="235"/>
  <c r="T9" i="235"/>
  <c r="T10" i="235"/>
  <c r="T11" i="235"/>
  <c r="T12" i="235"/>
  <c r="T13" i="235"/>
  <c r="T14" i="235"/>
  <c r="T15" i="235"/>
  <c r="T16" i="235"/>
  <c r="T17" i="235"/>
  <c r="T18" i="235"/>
  <c r="T19" i="235"/>
  <c r="T20" i="235"/>
  <c r="T21" i="235"/>
  <c r="T22" i="235"/>
  <c r="T23" i="235"/>
  <c r="T24" i="235"/>
  <c r="T25" i="235"/>
  <c r="T26" i="235"/>
  <c r="T27" i="235"/>
  <c r="T28" i="235"/>
  <c r="T29" i="235"/>
  <c r="T30" i="235"/>
  <c r="T31" i="235"/>
  <c r="T32" i="235"/>
  <c r="T33" i="235"/>
  <c r="AD33" i="235" s="1"/>
  <c r="T34" i="235"/>
  <c r="T35" i="235"/>
  <c r="T36" i="235"/>
  <c r="T37" i="235"/>
  <c r="T38" i="235"/>
  <c r="T39" i="235"/>
  <c r="T40" i="235"/>
  <c r="T41" i="235"/>
  <c r="T42" i="235"/>
  <c r="T43" i="235"/>
  <c r="T44" i="235"/>
  <c r="T45" i="235"/>
  <c r="T46" i="235"/>
  <c r="T47" i="235"/>
  <c r="T48" i="235"/>
  <c r="T49" i="235"/>
  <c r="T50" i="235"/>
  <c r="T51" i="235"/>
  <c r="T52" i="235"/>
  <c r="V6" i="235"/>
  <c r="V7" i="235"/>
  <c r="V8" i="235"/>
  <c r="V9" i="235"/>
  <c r="V10" i="235"/>
  <c r="V11" i="235"/>
  <c r="V12" i="235"/>
  <c r="V13" i="235"/>
  <c r="V14" i="235"/>
  <c r="V15" i="235"/>
  <c r="V16" i="235"/>
  <c r="V17" i="235"/>
  <c r="V18" i="235"/>
  <c r="V19" i="235"/>
  <c r="V20" i="235"/>
  <c r="V21" i="235"/>
  <c r="V22" i="235"/>
  <c r="V23" i="235"/>
  <c r="V24" i="235"/>
  <c r="V25" i="235"/>
  <c r="V26" i="235"/>
  <c r="V27" i="235"/>
  <c r="V28" i="235"/>
  <c r="V29" i="235"/>
  <c r="V30" i="235"/>
  <c r="V31" i="235"/>
  <c r="V32" i="235"/>
  <c r="V33" i="235"/>
  <c r="V34" i="235"/>
  <c r="V35" i="235"/>
  <c r="V36" i="235"/>
  <c r="V37" i="235"/>
  <c r="V38" i="235"/>
  <c r="V39" i="235"/>
  <c r="V40" i="235"/>
  <c r="V41" i="235"/>
  <c r="V42" i="235"/>
  <c r="V43" i="235"/>
  <c r="V44" i="235"/>
  <c r="V45" i="235"/>
  <c r="V46" i="235"/>
  <c r="V47" i="235"/>
  <c r="V48" i="235"/>
  <c r="V49" i="235"/>
  <c r="V50" i="235"/>
  <c r="V51" i="235"/>
  <c r="V52" i="235"/>
  <c r="X6" i="235"/>
  <c r="X7" i="235"/>
  <c r="X8" i="235"/>
  <c r="X9" i="235"/>
  <c r="X10" i="235"/>
  <c r="X11" i="235"/>
  <c r="X12" i="235"/>
  <c r="X13" i="235"/>
  <c r="X14" i="235"/>
  <c r="X15" i="235"/>
  <c r="X16" i="235"/>
  <c r="X17" i="235"/>
  <c r="X18" i="235"/>
  <c r="X19" i="235"/>
  <c r="X20" i="235"/>
  <c r="X21" i="235"/>
  <c r="X22" i="235"/>
  <c r="X23" i="235"/>
  <c r="X24" i="235"/>
  <c r="X25" i="235"/>
  <c r="X26" i="235"/>
  <c r="X27" i="235"/>
  <c r="X28" i="235"/>
  <c r="X29" i="235"/>
  <c r="X30" i="235"/>
  <c r="X31" i="235"/>
  <c r="X32" i="235"/>
  <c r="X33" i="235"/>
  <c r="X34" i="235"/>
  <c r="X35" i="235"/>
  <c r="X36" i="235"/>
  <c r="X37" i="235"/>
  <c r="X38" i="235"/>
  <c r="X39" i="235"/>
  <c r="X40" i="235"/>
  <c r="X41" i="235"/>
  <c r="X42" i="235"/>
  <c r="X43" i="235"/>
  <c r="X44" i="235"/>
  <c r="X45" i="235"/>
  <c r="X46" i="235"/>
  <c r="X47" i="235"/>
  <c r="X48" i="235"/>
  <c r="X49" i="235"/>
  <c r="X50" i="235"/>
  <c r="X51" i="235"/>
  <c r="X52" i="235"/>
  <c r="Z6" i="235"/>
  <c r="Z7" i="235"/>
  <c r="Z8" i="235"/>
  <c r="Z9" i="235"/>
  <c r="Z10" i="235"/>
  <c r="Z11" i="235"/>
  <c r="Z12" i="235"/>
  <c r="Z13" i="235"/>
  <c r="Z14" i="235"/>
  <c r="Z15" i="235"/>
  <c r="Z16" i="235"/>
  <c r="Z17" i="235"/>
  <c r="Z18" i="235"/>
  <c r="Z19" i="235"/>
  <c r="Z20" i="235"/>
  <c r="Z21" i="235"/>
  <c r="Z22" i="235"/>
  <c r="Z23" i="235"/>
  <c r="Z24" i="235"/>
  <c r="Z25" i="235"/>
  <c r="Z26" i="235"/>
  <c r="Z27" i="235"/>
  <c r="Z28" i="235"/>
  <c r="Z29" i="235"/>
  <c r="Z30" i="235"/>
  <c r="Z31" i="235"/>
  <c r="Z32" i="235"/>
  <c r="Z33" i="235"/>
  <c r="Z34" i="235"/>
  <c r="Z35" i="235"/>
  <c r="Z36" i="235"/>
  <c r="Z37" i="235"/>
  <c r="Z38" i="235"/>
  <c r="Z39" i="235"/>
  <c r="Z40" i="235"/>
  <c r="Z41" i="235"/>
  <c r="Z42" i="235"/>
  <c r="Z43" i="235"/>
  <c r="Z44" i="235"/>
  <c r="Z45" i="235"/>
  <c r="Z46" i="235"/>
  <c r="Z47" i="235"/>
  <c r="Z48" i="235"/>
  <c r="Z49" i="235"/>
  <c r="Z50" i="235"/>
  <c r="Z51" i="235"/>
  <c r="Z52" i="235"/>
  <c r="AB6" i="235"/>
  <c r="AB7" i="235"/>
  <c r="AB8" i="235"/>
  <c r="AB9" i="235"/>
  <c r="AB10" i="235"/>
  <c r="AB11" i="235"/>
  <c r="AB12" i="235"/>
  <c r="AB13" i="235"/>
  <c r="AB14" i="235"/>
  <c r="AB15" i="235"/>
  <c r="AB16" i="235"/>
  <c r="AB17" i="235"/>
  <c r="AB18" i="235"/>
  <c r="AB19" i="235"/>
  <c r="AB20" i="235"/>
  <c r="AB21" i="235"/>
  <c r="AB22" i="235"/>
  <c r="AB23" i="235"/>
  <c r="AB24" i="235"/>
  <c r="AB25" i="235"/>
  <c r="AB26" i="235"/>
  <c r="AB27" i="235"/>
  <c r="AB28" i="235"/>
  <c r="AB29" i="235"/>
  <c r="AB30" i="235"/>
  <c r="AB31" i="235"/>
  <c r="AB32" i="235"/>
  <c r="AB33" i="235"/>
  <c r="AB34" i="235"/>
  <c r="AB35" i="235"/>
  <c r="AB36" i="235"/>
  <c r="AB37" i="235"/>
  <c r="AB38" i="235"/>
  <c r="AB39" i="235"/>
  <c r="AB40" i="235"/>
  <c r="AB41" i="235"/>
  <c r="AB42" i="235"/>
  <c r="AB43" i="235"/>
  <c r="AB44" i="235"/>
  <c r="AB45" i="235"/>
  <c r="AB46" i="235"/>
  <c r="AB47" i="235"/>
  <c r="AB48" i="235"/>
  <c r="AB49" i="235"/>
  <c r="AB50" i="235"/>
  <c r="AB51" i="235"/>
  <c r="AB52" i="235"/>
  <c r="D41" i="235"/>
  <c r="H9" i="235"/>
  <c r="H29" i="235"/>
  <c r="H44" i="235"/>
  <c r="G51" i="235"/>
  <c r="I21" i="235"/>
  <c r="I31" i="235"/>
  <c r="L107" i="235"/>
  <c r="L54" i="235"/>
  <c r="P105" i="239"/>
  <c r="P53" i="239"/>
  <c r="R107" i="236"/>
  <c r="R54" i="236"/>
  <c r="AK54" i="236"/>
  <c r="AK107" i="236"/>
  <c r="BD107" i="236"/>
  <c r="BD54" i="236"/>
  <c r="BD1" i="236"/>
  <c r="AK1" i="236"/>
  <c r="AE107" i="235"/>
  <c r="AE54" i="235"/>
  <c r="R105" i="234"/>
  <c r="R53" i="234"/>
  <c r="D57" i="234"/>
  <c r="E57" i="234"/>
  <c r="F57" i="234"/>
  <c r="G57" i="234"/>
  <c r="H57" i="234"/>
  <c r="I57" i="234"/>
  <c r="J57" i="234"/>
  <c r="K57" i="234"/>
  <c r="Q57" i="234" s="1"/>
  <c r="L57" i="234"/>
  <c r="M57" i="234"/>
  <c r="N57" i="234"/>
  <c r="O57" i="234"/>
  <c r="P57" i="234"/>
  <c r="C58" i="234"/>
  <c r="D58" i="234"/>
  <c r="E58" i="234"/>
  <c r="F58" i="234"/>
  <c r="G58" i="234"/>
  <c r="H58" i="234"/>
  <c r="I58" i="234"/>
  <c r="J58" i="234"/>
  <c r="K58" i="234"/>
  <c r="L58" i="234"/>
  <c r="M58" i="234"/>
  <c r="N58" i="234"/>
  <c r="O58" i="234"/>
  <c r="P58" i="234"/>
  <c r="C59" i="234"/>
  <c r="D59" i="234"/>
  <c r="E59" i="234"/>
  <c r="F59" i="234"/>
  <c r="G59" i="234"/>
  <c r="H59" i="234"/>
  <c r="I59" i="234"/>
  <c r="J59" i="234"/>
  <c r="K59" i="234"/>
  <c r="L59" i="234"/>
  <c r="M59" i="234"/>
  <c r="N59" i="234"/>
  <c r="O59" i="234"/>
  <c r="P59" i="234"/>
  <c r="C60" i="234"/>
  <c r="D60" i="234"/>
  <c r="E60" i="234"/>
  <c r="F60" i="234"/>
  <c r="G60" i="234"/>
  <c r="H60" i="234"/>
  <c r="I60" i="234"/>
  <c r="J60" i="234"/>
  <c r="K60" i="234"/>
  <c r="L60" i="234"/>
  <c r="M60" i="234"/>
  <c r="N60" i="234"/>
  <c r="O60" i="234"/>
  <c r="P60" i="234"/>
  <c r="C61" i="234"/>
  <c r="D61" i="234"/>
  <c r="E61" i="234"/>
  <c r="F61" i="234"/>
  <c r="G61" i="234"/>
  <c r="H61" i="234"/>
  <c r="I61" i="234"/>
  <c r="J61" i="234"/>
  <c r="K61" i="234"/>
  <c r="L61" i="234"/>
  <c r="M61" i="234"/>
  <c r="N61" i="234"/>
  <c r="O61" i="234"/>
  <c r="P61" i="234"/>
  <c r="C62" i="234"/>
  <c r="D62" i="234"/>
  <c r="E62" i="234"/>
  <c r="F62" i="234"/>
  <c r="G62" i="234"/>
  <c r="H62" i="234"/>
  <c r="I62" i="234"/>
  <c r="J62" i="234"/>
  <c r="K62" i="234"/>
  <c r="L62" i="234"/>
  <c r="M62" i="234"/>
  <c r="N62" i="234"/>
  <c r="O62" i="234"/>
  <c r="P62" i="234"/>
  <c r="C63" i="234"/>
  <c r="D63" i="234"/>
  <c r="E63" i="234"/>
  <c r="F63" i="234"/>
  <c r="G63" i="234"/>
  <c r="H63" i="234"/>
  <c r="I63" i="234"/>
  <c r="J63" i="234"/>
  <c r="K63" i="234"/>
  <c r="L63" i="234"/>
  <c r="M63" i="234"/>
  <c r="N63" i="234"/>
  <c r="O63" i="234"/>
  <c r="P63" i="234"/>
  <c r="C64" i="234"/>
  <c r="D64" i="234"/>
  <c r="E64" i="234"/>
  <c r="F64" i="234"/>
  <c r="G64" i="234"/>
  <c r="H64" i="234"/>
  <c r="I64" i="234"/>
  <c r="J64" i="234"/>
  <c r="K64" i="234"/>
  <c r="L64" i="234"/>
  <c r="M64" i="234"/>
  <c r="N64" i="234"/>
  <c r="O64" i="234"/>
  <c r="P64" i="234"/>
  <c r="C65" i="234"/>
  <c r="D65" i="234"/>
  <c r="E65" i="234"/>
  <c r="F65" i="234"/>
  <c r="G65" i="234"/>
  <c r="H65" i="234"/>
  <c r="I65" i="234"/>
  <c r="J65" i="234"/>
  <c r="K65" i="234"/>
  <c r="L65" i="234"/>
  <c r="M65" i="234"/>
  <c r="N65" i="234"/>
  <c r="O65" i="234"/>
  <c r="P65" i="234"/>
  <c r="C66" i="234"/>
  <c r="D66" i="234"/>
  <c r="E66" i="234"/>
  <c r="F66" i="234"/>
  <c r="G66" i="234"/>
  <c r="H66" i="234"/>
  <c r="I66" i="234"/>
  <c r="J66" i="234"/>
  <c r="K66" i="234"/>
  <c r="L66" i="234"/>
  <c r="M66" i="234"/>
  <c r="N66" i="234"/>
  <c r="O66" i="234"/>
  <c r="P66" i="234"/>
  <c r="C67" i="234"/>
  <c r="D67" i="234"/>
  <c r="E67" i="234"/>
  <c r="F67" i="234"/>
  <c r="G67" i="234"/>
  <c r="G15" i="234" s="1"/>
  <c r="H67" i="234"/>
  <c r="I67" i="234"/>
  <c r="J67" i="234"/>
  <c r="K67" i="234"/>
  <c r="L67" i="234"/>
  <c r="M67" i="234"/>
  <c r="N67" i="234"/>
  <c r="O67" i="234"/>
  <c r="P67" i="234"/>
  <c r="C68" i="234"/>
  <c r="D68" i="234"/>
  <c r="E68" i="234"/>
  <c r="F68" i="234"/>
  <c r="G68" i="234"/>
  <c r="H68" i="234"/>
  <c r="I68" i="234"/>
  <c r="J68" i="234"/>
  <c r="K68" i="234"/>
  <c r="L68" i="234"/>
  <c r="M68" i="234"/>
  <c r="N68" i="234"/>
  <c r="O68" i="234"/>
  <c r="P68" i="234"/>
  <c r="C69" i="234"/>
  <c r="D69" i="234"/>
  <c r="E69" i="234"/>
  <c r="F69" i="234"/>
  <c r="G69" i="234"/>
  <c r="H69" i="234"/>
  <c r="I69" i="234"/>
  <c r="J69" i="234"/>
  <c r="K69" i="234"/>
  <c r="L69" i="234"/>
  <c r="M69" i="234"/>
  <c r="N69" i="234"/>
  <c r="O69" i="234"/>
  <c r="P69" i="234"/>
  <c r="C70" i="234"/>
  <c r="D70" i="234"/>
  <c r="E70" i="234"/>
  <c r="F70" i="234"/>
  <c r="G70" i="234"/>
  <c r="H70" i="234"/>
  <c r="I70" i="234"/>
  <c r="J70" i="234"/>
  <c r="K70" i="234"/>
  <c r="L70" i="234"/>
  <c r="M70" i="234"/>
  <c r="N70" i="234"/>
  <c r="O70" i="234"/>
  <c r="P70" i="234"/>
  <c r="C71" i="234"/>
  <c r="D71" i="234"/>
  <c r="E71" i="234"/>
  <c r="F71" i="234"/>
  <c r="G71" i="234"/>
  <c r="H71" i="234"/>
  <c r="I71" i="234"/>
  <c r="J71" i="234"/>
  <c r="K71" i="234"/>
  <c r="L71" i="234"/>
  <c r="M71" i="234"/>
  <c r="N71" i="234"/>
  <c r="O71" i="234"/>
  <c r="P71" i="234"/>
  <c r="C72" i="234"/>
  <c r="D72" i="234"/>
  <c r="E72" i="234"/>
  <c r="F72" i="234"/>
  <c r="G72" i="234"/>
  <c r="H72" i="234"/>
  <c r="I72" i="234"/>
  <c r="J72" i="234"/>
  <c r="K72" i="234"/>
  <c r="L72" i="234"/>
  <c r="M72" i="234"/>
  <c r="N72" i="234"/>
  <c r="O72" i="234"/>
  <c r="P72" i="234"/>
  <c r="C73" i="234"/>
  <c r="D73" i="234"/>
  <c r="E73" i="234"/>
  <c r="F73" i="234"/>
  <c r="G73" i="234"/>
  <c r="H73" i="234"/>
  <c r="I73" i="234"/>
  <c r="J73" i="234"/>
  <c r="K73" i="234"/>
  <c r="L73" i="234"/>
  <c r="M73" i="234"/>
  <c r="N73" i="234"/>
  <c r="O73" i="234"/>
  <c r="P73" i="234"/>
  <c r="C74" i="234"/>
  <c r="D74" i="234"/>
  <c r="E74" i="234"/>
  <c r="F74" i="234"/>
  <c r="G74" i="234"/>
  <c r="H74" i="234"/>
  <c r="I74" i="234"/>
  <c r="J74" i="234"/>
  <c r="K74" i="234"/>
  <c r="L74" i="234"/>
  <c r="M74" i="234"/>
  <c r="M22" i="234" s="1"/>
  <c r="N74" i="234"/>
  <c r="O74" i="234"/>
  <c r="P74" i="234"/>
  <c r="C75" i="234"/>
  <c r="D75" i="234"/>
  <c r="E75" i="234"/>
  <c r="F75" i="234"/>
  <c r="G75" i="234"/>
  <c r="H75" i="234"/>
  <c r="I75" i="234"/>
  <c r="J75" i="234"/>
  <c r="K75" i="234"/>
  <c r="L75" i="234"/>
  <c r="M75" i="234"/>
  <c r="N75" i="234"/>
  <c r="O75" i="234"/>
  <c r="P75" i="234"/>
  <c r="C76" i="234"/>
  <c r="D76" i="234"/>
  <c r="E76" i="234"/>
  <c r="F76" i="234"/>
  <c r="G76" i="234"/>
  <c r="H76" i="234"/>
  <c r="I76" i="234"/>
  <c r="J76" i="234"/>
  <c r="K76" i="234"/>
  <c r="L76" i="234"/>
  <c r="M76" i="234"/>
  <c r="N76" i="234"/>
  <c r="O76" i="234"/>
  <c r="P76" i="234"/>
  <c r="C77" i="234"/>
  <c r="D77" i="234"/>
  <c r="E77" i="234"/>
  <c r="F77" i="234"/>
  <c r="G77" i="234"/>
  <c r="H77" i="234"/>
  <c r="I77" i="234"/>
  <c r="J77" i="234"/>
  <c r="K77" i="234"/>
  <c r="L77" i="234"/>
  <c r="M77" i="234"/>
  <c r="N77" i="234"/>
  <c r="O77" i="234"/>
  <c r="P77" i="234"/>
  <c r="C78" i="234"/>
  <c r="D78" i="234"/>
  <c r="E78" i="234"/>
  <c r="F78" i="234"/>
  <c r="G78" i="234"/>
  <c r="H78" i="234"/>
  <c r="I78" i="234"/>
  <c r="J78" i="234"/>
  <c r="K78" i="234"/>
  <c r="L78" i="234"/>
  <c r="M78" i="234"/>
  <c r="N78" i="234"/>
  <c r="O78" i="234"/>
  <c r="P78" i="234"/>
  <c r="C79" i="234"/>
  <c r="D79" i="234"/>
  <c r="E79" i="234"/>
  <c r="F79" i="234"/>
  <c r="G79" i="234"/>
  <c r="H79" i="234"/>
  <c r="I79" i="234"/>
  <c r="J79" i="234"/>
  <c r="K79" i="234"/>
  <c r="L79" i="234"/>
  <c r="M79" i="234"/>
  <c r="N79" i="234"/>
  <c r="O79" i="234"/>
  <c r="P79" i="234"/>
  <c r="C80" i="234"/>
  <c r="D80" i="234"/>
  <c r="E80" i="234"/>
  <c r="F80" i="234"/>
  <c r="G80" i="234"/>
  <c r="H80" i="234"/>
  <c r="I80" i="234"/>
  <c r="J80" i="234"/>
  <c r="R80" i="234" s="1"/>
  <c r="K80" i="234"/>
  <c r="L80" i="234"/>
  <c r="M80" i="234"/>
  <c r="N80" i="234"/>
  <c r="O80" i="234"/>
  <c r="P80" i="234"/>
  <c r="C81" i="234"/>
  <c r="D81" i="234"/>
  <c r="E81" i="234"/>
  <c r="F81" i="234"/>
  <c r="G81" i="234"/>
  <c r="H81" i="234"/>
  <c r="I81" i="234"/>
  <c r="J81" i="234"/>
  <c r="K81" i="234"/>
  <c r="L81" i="234"/>
  <c r="M81" i="234"/>
  <c r="N81" i="234"/>
  <c r="O81" i="234"/>
  <c r="P81" i="234"/>
  <c r="C82" i="234"/>
  <c r="D82" i="234"/>
  <c r="E82" i="234"/>
  <c r="F82" i="234"/>
  <c r="G82" i="234"/>
  <c r="H82" i="234"/>
  <c r="I82" i="234"/>
  <c r="J82" i="234"/>
  <c r="K82" i="234"/>
  <c r="L82" i="234"/>
  <c r="M82" i="234"/>
  <c r="N82" i="234"/>
  <c r="O82" i="234"/>
  <c r="P82" i="234"/>
  <c r="C83" i="234"/>
  <c r="D83" i="234"/>
  <c r="E83" i="234"/>
  <c r="F83" i="234"/>
  <c r="G83" i="234"/>
  <c r="H83" i="234"/>
  <c r="I83" i="234"/>
  <c r="J83" i="234"/>
  <c r="K83" i="234"/>
  <c r="L83" i="234"/>
  <c r="M83" i="234"/>
  <c r="N83" i="234"/>
  <c r="O83" i="234"/>
  <c r="P83" i="234"/>
  <c r="C84" i="234"/>
  <c r="D84" i="234"/>
  <c r="E84" i="234"/>
  <c r="F84" i="234"/>
  <c r="G84" i="234"/>
  <c r="H84" i="234"/>
  <c r="I84" i="234"/>
  <c r="J84" i="234"/>
  <c r="R84" i="234" s="1"/>
  <c r="K84" i="234"/>
  <c r="L84" i="234"/>
  <c r="M84" i="234"/>
  <c r="N84" i="234"/>
  <c r="O84" i="234"/>
  <c r="P84" i="234"/>
  <c r="C85" i="234"/>
  <c r="D85" i="234"/>
  <c r="E85" i="234"/>
  <c r="F85" i="234"/>
  <c r="G85" i="234"/>
  <c r="H85" i="234"/>
  <c r="I85" i="234"/>
  <c r="J85" i="234"/>
  <c r="K85" i="234"/>
  <c r="L85" i="234"/>
  <c r="M85" i="234"/>
  <c r="N85" i="234"/>
  <c r="O85" i="234"/>
  <c r="P85" i="234"/>
  <c r="C86" i="234"/>
  <c r="D86" i="234"/>
  <c r="E86" i="234"/>
  <c r="F86" i="234"/>
  <c r="G86" i="234"/>
  <c r="H86" i="234"/>
  <c r="I86" i="234"/>
  <c r="J86" i="234"/>
  <c r="K86" i="234"/>
  <c r="L86" i="234"/>
  <c r="M86" i="234"/>
  <c r="N86" i="234"/>
  <c r="O86" i="234"/>
  <c r="P86" i="234"/>
  <c r="C87" i="234"/>
  <c r="D87" i="234"/>
  <c r="E87" i="234"/>
  <c r="F87" i="234"/>
  <c r="G87" i="234"/>
  <c r="H87" i="234"/>
  <c r="I87" i="234"/>
  <c r="J87" i="234"/>
  <c r="K87" i="234"/>
  <c r="L87" i="234"/>
  <c r="M87" i="234"/>
  <c r="N87" i="234"/>
  <c r="O87" i="234"/>
  <c r="P87" i="234"/>
  <c r="C88" i="234"/>
  <c r="D88" i="234"/>
  <c r="E88" i="234"/>
  <c r="F88" i="234"/>
  <c r="G88" i="234"/>
  <c r="H88" i="234"/>
  <c r="I88" i="234"/>
  <c r="J88" i="234"/>
  <c r="K88" i="234"/>
  <c r="L88" i="234"/>
  <c r="M88" i="234"/>
  <c r="N88" i="234"/>
  <c r="O88" i="234"/>
  <c r="P88" i="234"/>
  <c r="C89" i="234"/>
  <c r="D89" i="234"/>
  <c r="E89" i="234"/>
  <c r="F89" i="234"/>
  <c r="G89" i="234"/>
  <c r="H89" i="234"/>
  <c r="I89" i="234"/>
  <c r="J89" i="234"/>
  <c r="K89" i="234"/>
  <c r="L89" i="234"/>
  <c r="M89" i="234"/>
  <c r="N89" i="234"/>
  <c r="O89" i="234"/>
  <c r="P89" i="234"/>
  <c r="C90" i="234"/>
  <c r="D90" i="234"/>
  <c r="E90" i="234"/>
  <c r="F90" i="234"/>
  <c r="G90" i="234"/>
  <c r="H90" i="234"/>
  <c r="I90" i="234"/>
  <c r="J90" i="234"/>
  <c r="K90" i="234"/>
  <c r="L90" i="234"/>
  <c r="M90" i="234"/>
  <c r="N90" i="234"/>
  <c r="O90" i="234"/>
  <c r="P90" i="234"/>
  <c r="C91" i="234"/>
  <c r="D91" i="234"/>
  <c r="E91" i="234"/>
  <c r="F91" i="234"/>
  <c r="G91" i="234"/>
  <c r="H91" i="234"/>
  <c r="I91" i="234"/>
  <c r="J91" i="234"/>
  <c r="K91" i="234"/>
  <c r="L91" i="234"/>
  <c r="M91" i="234"/>
  <c r="N91" i="234"/>
  <c r="O91" i="234"/>
  <c r="P91" i="234"/>
  <c r="C92" i="234"/>
  <c r="D92" i="234"/>
  <c r="E92" i="234"/>
  <c r="F92" i="234"/>
  <c r="G92" i="234"/>
  <c r="H92" i="234"/>
  <c r="I92" i="234"/>
  <c r="J92" i="234"/>
  <c r="K92" i="234"/>
  <c r="L92" i="234"/>
  <c r="M92" i="234"/>
  <c r="N92" i="234"/>
  <c r="O92" i="234"/>
  <c r="P92" i="234"/>
  <c r="C93" i="234"/>
  <c r="D93" i="234"/>
  <c r="E93" i="234"/>
  <c r="F93" i="234"/>
  <c r="G93" i="234"/>
  <c r="H93" i="234"/>
  <c r="I93" i="234"/>
  <c r="J93" i="234"/>
  <c r="K93" i="234"/>
  <c r="L93" i="234"/>
  <c r="M93" i="234"/>
  <c r="N93" i="234"/>
  <c r="O93" i="234"/>
  <c r="P93" i="234"/>
  <c r="C94" i="234"/>
  <c r="D94" i="234"/>
  <c r="E94" i="234"/>
  <c r="F94" i="234"/>
  <c r="G94" i="234"/>
  <c r="H94" i="234"/>
  <c r="I94" i="234"/>
  <c r="J94" i="234"/>
  <c r="K94" i="234"/>
  <c r="L94" i="234"/>
  <c r="M94" i="234"/>
  <c r="N94" i="234"/>
  <c r="O94" i="234"/>
  <c r="P94" i="234"/>
  <c r="C95" i="234"/>
  <c r="D95" i="234"/>
  <c r="E95" i="234"/>
  <c r="F95" i="234"/>
  <c r="G95" i="234"/>
  <c r="H95" i="234"/>
  <c r="I95" i="234"/>
  <c r="J95" i="234"/>
  <c r="K95" i="234"/>
  <c r="L95" i="234"/>
  <c r="M95" i="234"/>
  <c r="N95" i="234"/>
  <c r="O95" i="234"/>
  <c r="P95" i="234"/>
  <c r="C96" i="234"/>
  <c r="D96" i="234"/>
  <c r="E96" i="234"/>
  <c r="F96" i="234"/>
  <c r="G96" i="234"/>
  <c r="H96" i="234"/>
  <c r="I96" i="234"/>
  <c r="J96" i="234"/>
  <c r="K96" i="234"/>
  <c r="K148" i="234"/>
  <c r="L96" i="234"/>
  <c r="L148" i="234"/>
  <c r="M96" i="234"/>
  <c r="M148" i="234"/>
  <c r="N96" i="234"/>
  <c r="N148" i="234"/>
  <c r="O96" i="234"/>
  <c r="O44" i="234" s="1"/>
  <c r="O148" i="234"/>
  <c r="P96" i="234"/>
  <c r="P148" i="234"/>
  <c r="C97" i="234"/>
  <c r="C149" i="234"/>
  <c r="D97" i="234"/>
  <c r="D149" i="234"/>
  <c r="E97" i="234"/>
  <c r="E149" i="234"/>
  <c r="F97" i="234"/>
  <c r="F149" i="234"/>
  <c r="G97" i="234"/>
  <c r="G149" i="234"/>
  <c r="H97" i="234"/>
  <c r="H149" i="234"/>
  <c r="I97" i="234"/>
  <c r="I149" i="234"/>
  <c r="J97" i="234"/>
  <c r="J149" i="234"/>
  <c r="K97" i="234"/>
  <c r="K149" i="234"/>
  <c r="L97" i="234"/>
  <c r="L149" i="234"/>
  <c r="M97" i="234"/>
  <c r="M149" i="234"/>
  <c r="N97" i="234"/>
  <c r="N149" i="234"/>
  <c r="N45" i="234" s="1"/>
  <c r="O97" i="234"/>
  <c r="O45" i="234" s="1"/>
  <c r="O149" i="234"/>
  <c r="P97" i="234"/>
  <c r="P149" i="234"/>
  <c r="C98" i="234"/>
  <c r="C150" i="234"/>
  <c r="D98" i="234"/>
  <c r="D150" i="234"/>
  <c r="E98" i="234"/>
  <c r="E150" i="234"/>
  <c r="F98" i="234"/>
  <c r="F150" i="234"/>
  <c r="G98" i="234"/>
  <c r="G150" i="234"/>
  <c r="H98" i="234"/>
  <c r="H46" i="234"/>
  <c r="H150" i="234"/>
  <c r="I98" i="234"/>
  <c r="I150" i="234"/>
  <c r="J98" i="234"/>
  <c r="J150" i="234"/>
  <c r="K98" i="234"/>
  <c r="K150" i="234"/>
  <c r="K46" i="234" s="1"/>
  <c r="L98" i="234"/>
  <c r="L46" i="234" s="1"/>
  <c r="L150" i="234"/>
  <c r="M98" i="234"/>
  <c r="M150" i="234"/>
  <c r="N98" i="234"/>
  <c r="N150" i="234"/>
  <c r="O98" i="234"/>
  <c r="O150" i="234"/>
  <c r="P98" i="234"/>
  <c r="P46" i="234" s="1"/>
  <c r="P150" i="234"/>
  <c r="C99" i="234"/>
  <c r="C151" i="234"/>
  <c r="D99" i="234"/>
  <c r="D151" i="234"/>
  <c r="E99" i="234"/>
  <c r="E151" i="234"/>
  <c r="F99" i="234"/>
  <c r="F151" i="234"/>
  <c r="G99" i="234"/>
  <c r="G151" i="234"/>
  <c r="H99" i="234"/>
  <c r="H151" i="234"/>
  <c r="I99" i="234"/>
  <c r="I151" i="234"/>
  <c r="I47" i="234" s="1"/>
  <c r="J99" i="234"/>
  <c r="J47" i="234" s="1"/>
  <c r="J151" i="234"/>
  <c r="K99" i="234"/>
  <c r="K151" i="234"/>
  <c r="L99" i="234"/>
  <c r="L151" i="234"/>
  <c r="M99" i="234"/>
  <c r="M151" i="234"/>
  <c r="N99" i="234"/>
  <c r="N151" i="234"/>
  <c r="O99" i="234"/>
  <c r="O151" i="234"/>
  <c r="O47" i="234" s="1"/>
  <c r="P99" i="234"/>
  <c r="P151" i="234"/>
  <c r="C100" i="234"/>
  <c r="C152" i="234"/>
  <c r="D100" i="234"/>
  <c r="D152" i="234"/>
  <c r="E100" i="234"/>
  <c r="E152" i="234"/>
  <c r="F100" i="234"/>
  <c r="F152" i="234"/>
  <c r="G100" i="234"/>
  <c r="G152" i="234"/>
  <c r="H100" i="234"/>
  <c r="H152" i="234"/>
  <c r="I100" i="234"/>
  <c r="I152" i="234"/>
  <c r="J100" i="234"/>
  <c r="J152" i="234"/>
  <c r="K100" i="234"/>
  <c r="K152" i="234"/>
  <c r="L100" i="234"/>
  <c r="L152" i="234"/>
  <c r="M100" i="234"/>
  <c r="M152" i="234"/>
  <c r="N100" i="234"/>
  <c r="N152" i="234"/>
  <c r="O100" i="234"/>
  <c r="O152" i="234"/>
  <c r="P100" i="234"/>
  <c r="P48" i="234" s="1"/>
  <c r="P152" i="234"/>
  <c r="C101" i="234"/>
  <c r="C153" i="234"/>
  <c r="D101" i="234"/>
  <c r="D153" i="234"/>
  <c r="E101" i="234"/>
  <c r="E153" i="234"/>
  <c r="F101" i="234"/>
  <c r="F49" i="234" s="1"/>
  <c r="F153" i="234"/>
  <c r="G101" i="234"/>
  <c r="G153" i="234"/>
  <c r="G49" i="234" s="1"/>
  <c r="H101" i="234"/>
  <c r="H153" i="234"/>
  <c r="I101" i="234"/>
  <c r="I153" i="234"/>
  <c r="I49" i="234" s="1"/>
  <c r="J101" i="234"/>
  <c r="J49" i="234" s="1"/>
  <c r="J153" i="234"/>
  <c r="K101" i="234"/>
  <c r="K153" i="234"/>
  <c r="K49" i="234" s="1"/>
  <c r="L101" i="234"/>
  <c r="L153" i="234"/>
  <c r="M101" i="234"/>
  <c r="M153" i="234"/>
  <c r="M49" i="234" s="1"/>
  <c r="N101" i="234"/>
  <c r="N49" i="234" s="1"/>
  <c r="N153" i="234"/>
  <c r="O101" i="234"/>
  <c r="O153" i="234"/>
  <c r="O49" i="234" s="1"/>
  <c r="P101" i="234"/>
  <c r="P153" i="234"/>
  <c r="C102" i="234"/>
  <c r="C154" i="234"/>
  <c r="D102" i="234"/>
  <c r="D50" i="234" s="1"/>
  <c r="D154" i="234"/>
  <c r="E102" i="234"/>
  <c r="E154" i="234"/>
  <c r="F102" i="234"/>
  <c r="F154" i="234"/>
  <c r="G102" i="234"/>
  <c r="G154" i="234"/>
  <c r="H102" i="234"/>
  <c r="H154" i="234"/>
  <c r="I102" i="234"/>
  <c r="I154" i="234"/>
  <c r="J102" i="234"/>
  <c r="J154" i="234"/>
  <c r="K102" i="234"/>
  <c r="K154" i="234"/>
  <c r="L102" i="234"/>
  <c r="L154" i="234"/>
  <c r="M102" i="234"/>
  <c r="M154" i="234"/>
  <c r="M50" i="234" s="1"/>
  <c r="N102" i="234"/>
  <c r="N154" i="234"/>
  <c r="O102" i="234"/>
  <c r="O154" i="234"/>
  <c r="P102" i="234"/>
  <c r="P154" i="234"/>
  <c r="C103" i="234"/>
  <c r="C155" i="234"/>
  <c r="D103" i="234"/>
  <c r="D155" i="234"/>
  <c r="E103" i="234"/>
  <c r="E155" i="234"/>
  <c r="F103" i="234"/>
  <c r="F155" i="234"/>
  <c r="G103" i="234"/>
  <c r="G155" i="234"/>
  <c r="H103" i="234"/>
  <c r="H155" i="234"/>
  <c r="I103" i="234"/>
  <c r="I155" i="234"/>
  <c r="I51" i="234" s="1"/>
  <c r="J103" i="234"/>
  <c r="J155" i="234"/>
  <c r="K103" i="234"/>
  <c r="K155" i="234"/>
  <c r="K51" i="234" s="1"/>
  <c r="L103" i="234"/>
  <c r="L155" i="234"/>
  <c r="M103" i="234"/>
  <c r="M155" i="234"/>
  <c r="M51" i="234" s="1"/>
  <c r="N103" i="234"/>
  <c r="N51" i="234" s="1"/>
  <c r="N155" i="234"/>
  <c r="O103" i="234"/>
  <c r="O155" i="234"/>
  <c r="O51" i="234" s="1"/>
  <c r="P103" i="234"/>
  <c r="P155" i="234"/>
  <c r="C109" i="234"/>
  <c r="D109" i="234"/>
  <c r="E109" i="234"/>
  <c r="F109" i="234"/>
  <c r="G109" i="234"/>
  <c r="H109" i="234"/>
  <c r="I109" i="234"/>
  <c r="J109" i="234"/>
  <c r="K109" i="234"/>
  <c r="L109" i="234"/>
  <c r="L5" i="234" s="1"/>
  <c r="M109" i="234"/>
  <c r="N109" i="234"/>
  <c r="O109" i="234"/>
  <c r="P109" i="234"/>
  <c r="C110" i="234"/>
  <c r="D110" i="234"/>
  <c r="E110" i="234"/>
  <c r="F110" i="234"/>
  <c r="G110" i="234"/>
  <c r="H110" i="234"/>
  <c r="I110" i="234"/>
  <c r="J110" i="234"/>
  <c r="J6" i="234" s="1"/>
  <c r="K110" i="234"/>
  <c r="L110" i="234"/>
  <c r="M110" i="234"/>
  <c r="N110" i="234"/>
  <c r="N6" i="234" s="1"/>
  <c r="O110" i="234"/>
  <c r="P110" i="234"/>
  <c r="C111" i="234"/>
  <c r="D111" i="234"/>
  <c r="E111" i="234"/>
  <c r="E7" i="234" s="1"/>
  <c r="F111" i="234"/>
  <c r="G111" i="234"/>
  <c r="H111" i="234"/>
  <c r="I111" i="234"/>
  <c r="J111" i="234"/>
  <c r="K111" i="234"/>
  <c r="L111" i="234"/>
  <c r="M111" i="234"/>
  <c r="N111" i="234"/>
  <c r="O111" i="234"/>
  <c r="P111" i="234"/>
  <c r="C112" i="234"/>
  <c r="D112" i="234"/>
  <c r="E112" i="234"/>
  <c r="E8" i="234"/>
  <c r="F112" i="234"/>
  <c r="F8" i="234" s="1"/>
  <c r="G112" i="234"/>
  <c r="H112" i="234"/>
  <c r="I112" i="234"/>
  <c r="J112" i="234"/>
  <c r="K112" i="234"/>
  <c r="K8" i="234" s="1"/>
  <c r="L112" i="234"/>
  <c r="L8" i="234"/>
  <c r="M112" i="234"/>
  <c r="M8" i="234" s="1"/>
  <c r="N112" i="234"/>
  <c r="O112" i="234"/>
  <c r="P112" i="234"/>
  <c r="C113" i="234"/>
  <c r="D113" i="234"/>
  <c r="E113" i="234"/>
  <c r="F113" i="234"/>
  <c r="F9" i="234" s="1"/>
  <c r="G113" i="234"/>
  <c r="H113" i="234"/>
  <c r="I113" i="234"/>
  <c r="J113" i="234"/>
  <c r="K113" i="234"/>
  <c r="L113" i="234"/>
  <c r="M113" i="234"/>
  <c r="N113" i="234"/>
  <c r="O113" i="234"/>
  <c r="P113" i="234"/>
  <c r="C114" i="234"/>
  <c r="C10" i="234" s="1"/>
  <c r="D114" i="234"/>
  <c r="E114" i="234"/>
  <c r="F114" i="234"/>
  <c r="G114" i="234"/>
  <c r="H114" i="234"/>
  <c r="H10" i="234" s="1"/>
  <c r="I114" i="234"/>
  <c r="J114" i="234"/>
  <c r="K114" i="234"/>
  <c r="K10" i="234" s="1"/>
  <c r="L114" i="234"/>
  <c r="L10" i="234" s="1"/>
  <c r="M114" i="234"/>
  <c r="N114" i="234"/>
  <c r="O114" i="234"/>
  <c r="P114" i="234"/>
  <c r="C115" i="234"/>
  <c r="C11" i="234" s="1"/>
  <c r="D115" i="234"/>
  <c r="E115" i="234"/>
  <c r="F115" i="234"/>
  <c r="G115" i="234"/>
  <c r="H115" i="234"/>
  <c r="I115" i="234"/>
  <c r="J115" i="234"/>
  <c r="J11" i="234" s="1"/>
  <c r="K115" i="234"/>
  <c r="K11" i="234" s="1"/>
  <c r="L115" i="234"/>
  <c r="M115" i="234"/>
  <c r="N115" i="234"/>
  <c r="O115" i="234"/>
  <c r="P115" i="234"/>
  <c r="C116" i="234"/>
  <c r="D116" i="234"/>
  <c r="D12" i="234" s="1"/>
  <c r="E116" i="234"/>
  <c r="E12" i="234" s="1"/>
  <c r="F116" i="234"/>
  <c r="G116" i="234"/>
  <c r="H116" i="234"/>
  <c r="I116" i="234"/>
  <c r="J116" i="234"/>
  <c r="K116" i="234"/>
  <c r="K12" i="234" s="1"/>
  <c r="L116" i="234"/>
  <c r="M116" i="234"/>
  <c r="M12" i="234" s="1"/>
  <c r="N116" i="234"/>
  <c r="O116" i="234"/>
  <c r="O12" i="234" s="1"/>
  <c r="P116" i="234"/>
  <c r="C117" i="234"/>
  <c r="D117" i="234"/>
  <c r="E117" i="234"/>
  <c r="E13" i="234" s="1"/>
  <c r="F117" i="234"/>
  <c r="G117" i="234"/>
  <c r="H117" i="234"/>
  <c r="I117" i="234"/>
  <c r="J117" i="234"/>
  <c r="K117" i="234"/>
  <c r="L117" i="234"/>
  <c r="M117" i="234"/>
  <c r="N117" i="234"/>
  <c r="N13" i="234" s="1"/>
  <c r="O117" i="234"/>
  <c r="O13" i="234" s="1"/>
  <c r="P117" i="234"/>
  <c r="C118" i="234"/>
  <c r="D118" i="234"/>
  <c r="E118" i="234"/>
  <c r="F118" i="234"/>
  <c r="G118" i="234"/>
  <c r="H118" i="234"/>
  <c r="I118" i="234"/>
  <c r="J118" i="234"/>
  <c r="K118" i="234"/>
  <c r="L118" i="234"/>
  <c r="L14" i="234" s="1"/>
  <c r="M118" i="234"/>
  <c r="N118" i="234"/>
  <c r="O118" i="234"/>
  <c r="P118" i="234"/>
  <c r="C119" i="234"/>
  <c r="C15" i="234" s="1"/>
  <c r="D119" i="234"/>
  <c r="E119" i="234"/>
  <c r="F119" i="234"/>
  <c r="G119" i="234"/>
  <c r="H119" i="234"/>
  <c r="I119" i="234"/>
  <c r="J119" i="234"/>
  <c r="R119" i="234" s="1"/>
  <c r="K119" i="234"/>
  <c r="K15" i="234" s="1"/>
  <c r="L119" i="234"/>
  <c r="M119" i="234"/>
  <c r="N119" i="234"/>
  <c r="O119" i="234"/>
  <c r="P119" i="234"/>
  <c r="C120" i="234"/>
  <c r="C16" i="234" s="1"/>
  <c r="D120" i="234"/>
  <c r="E120" i="234"/>
  <c r="E16" i="234" s="1"/>
  <c r="F120" i="234"/>
  <c r="G120" i="234"/>
  <c r="G16" i="234"/>
  <c r="H120" i="234"/>
  <c r="I120" i="234"/>
  <c r="J120" i="234"/>
  <c r="J16" i="234" s="1"/>
  <c r="K120" i="234"/>
  <c r="K16" i="234" s="1"/>
  <c r="L120" i="234"/>
  <c r="M120" i="234"/>
  <c r="N120" i="234"/>
  <c r="O120" i="234"/>
  <c r="P120" i="234"/>
  <c r="C121" i="234"/>
  <c r="D121" i="234"/>
  <c r="E121" i="234"/>
  <c r="F121" i="234"/>
  <c r="G121" i="234"/>
  <c r="H121" i="234"/>
  <c r="I121" i="234"/>
  <c r="J121" i="234"/>
  <c r="J17" i="234" s="1"/>
  <c r="K121" i="234"/>
  <c r="L121" i="234"/>
  <c r="M121" i="234"/>
  <c r="M17" i="234" s="1"/>
  <c r="N121" i="234"/>
  <c r="O121" i="234"/>
  <c r="P121" i="234"/>
  <c r="C122" i="234"/>
  <c r="C18" i="234" s="1"/>
  <c r="D122" i="234"/>
  <c r="D18" i="234" s="1"/>
  <c r="E122" i="234"/>
  <c r="F122" i="234"/>
  <c r="F18" i="234" s="1"/>
  <c r="G122" i="234"/>
  <c r="H122" i="234"/>
  <c r="I122" i="234"/>
  <c r="J122" i="234"/>
  <c r="J18" i="234" s="1"/>
  <c r="K122" i="234"/>
  <c r="K18" i="234" s="1"/>
  <c r="L122" i="234"/>
  <c r="L18" i="234" s="1"/>
  <c r="M122" i="234"/>
  <c r="N122" i="234"/>
  <c r="O122" i="234"/>
  <c r="P122" i="234"/>
  <c r="C123" i="234"/>
  <c r="C19" i="234" s="1"/>
  <c r="D123" i="234"/>
  <c r="D19" i="234" s="1"/>
  <c r="E123" i="234"/>
  <c r="F123" i="234"/>
  <c r="G123" i="234"/>
  <c r="H123" i="234"/>
  <c r="I123" i="234"/>
  <c r="I19" i="234" s="1"/>
  <c r="J123" i="234"/>
  <c r="K123" i="234"/>
  <c r="K19" i="234" s="1"/>
  <c r="L123" i="234"/>
  <c r="L19" i="234" s="1"/>
  <c r="M123" i="234"/>
  <c r="M19" i="234" s="1"/>
  <c r="N123" i="234"/>
  <c r="O123" i="234"/>
  <c r="P123" i="234"/>
  <c r="C124" i="234"/>
  <c r="D124" i="234"/>
  <c r="E124" i="234"/>
  <c r="E20" i="234" s="1"/>
  <c r="F124" i="234"/>
  <c r="G124" i="234"/>
  <c r="H124" i="234"/>
  <c r="I124" i="234"/>
  <c r="J124" i="234"/>
  <c r="K124" i="234"/>
  <c r="L124" i="234"/>
  <c r="L20" i="234" s="1"/>
  <c r="M124" i="234"/>
  <c r="M20" i="234" s="1"/>
  <c r="N124" i="234"/>
  <c r="O124" i="234"/>
  <c r="P124" i="234"/>
  <c r="C125" i="234"/>
  <c r="D125" i="234"/>
  <c r="E125" i="234"/>
  <c r="F125" i="234"/>
  <c r="G125" i="234"/>
  <c r="G21" i="234" s="1"/>
  <c r="H125" i="234"/>
  <c r="I125" i="234"/>
  <c r="J125" i="234"/>
  <c r="K125" i="234"/>
  <c r="L125" i="234"/>
  <c r="M125" i="234"/>
  <c r="N125" i="234"/>
  <c r="O125" i="234"/>
  <c r="P125" i="234"/>
  <c r="C126" i="234"/>
  <c r="D126" i="234"/>
  <c r="E126" i="234"/>
  <c r="F126" i="234"/>
  <c r="G126" i="234"/>
  <c r="H126" i="234"/>
  <c r="I126" i="234"/>
  <c r="J126" i="234"/>
  <c r="K126" i="234"/>
  <c r="L126" i="234"/>
  <c r="L22" i="234" s="1"/>
  <c r="M126" i="234"/>
  <c r="N126" i="234"/>
  <c r="O126" i="234"/>
  <c r="P126" i="234"/>
  <c r="C127" i="234"/>
  <c r="D127" i="234"/>
  <c r="E127" i="234"/>
  <c r="E23" i="234" s="1"/>
  <c r="F127" i="234"/>
  <c r="G127" i="234"/>
  <c r="H127" i="234"/>
  <c r="I127" i="234"/>
  <c r="J127" i="234"/>
  <c r="K127" i="234"/>
  <c r="K23" i="234"/>
  <c r="L127" i="234"/>
  <c r="M127" i="234"/>
  <c r="M23" i="234" s="1"/>
  <c r="N127" i="234"/>
  <c r="O127" i="234"/>
  <c r="O23" i="234" s="1"/>
  <c r="P127" i="234"/>
  <c r="C128" i="234"/>
  <c r="D128" i="234"/>
  <c r="E128" i="234"/>
  <c r="E24" i="234" s="1"/>
  <c r="F128" i="234"/>
  <c r="G128" i="234"/>
  <c r="H128" i="234"/>
  <c r="I128" i="234"/>
  <c r="I24" i="234" s="1"/>
  <c r="J128" i="234"/>
  <c r="K128" i="234"/>
  <c r="L128" i="234"/>
  <c r="M128" i="234"/>
  <c r="M24" i="234" s="1"/>
  <c r="N128" i="234"/>
  <c r="O128" i="234"/>
  <c r="P128" i="234"/>
  <c r="P24" i="234" s="1"/>
  <c r="C129" i="234"/>
  <c r="C25" i="234" s="1"/>
  <c r="D129" i="234"/>
  <c r="E129" i="234"/>
  <c r="F129" i="234"/>
  <c r="G129" i="234"/>
  <c r="H129" i="234"/>
  <c r="I129" i="234"/>
  <c r="J129" i="234"/>
  <c r="K129" i="234"/>
  <c r="L129" i="234"/>
  <c r="M129" i="234"/>
  <c r="M25" i="234" s="1"/>
  <c r="N129" i="234"/>
  <c r="O129" i="234"/>
  <c r="P129" i="234"/>
  <c r="P25" i="234" s="1"/>
  <c r="C130" i="234"/>
  <c r="D130" i="234"/>
  <c r="E130" i="234"/>
  <c r="F130" i="234"/>
  <c r="G130" i="234"/>
  <c r="H130" i="234"/>
  <c r="I130" i="234"/>
  <c r="J130" i="234"/>
  <c r="J26" i="234" s="1"/>
  <c r="K130" i="234"/>
  <c r="L130" i="234"/>
  <c r="M130" i="234"/>
  <c r="N130" i="234"/>
  <c r="O130" i="234"/>
  <c r="O26" i="234"/>
  <c r="P130" i="234"/>
  <c r="C131" i="234"/>
  <c r="D131" i="234"/>
  <c r="E131" i="234"/>
  <c r="F131" i="234"/>
  <c r="F27" i="234" s="1"/>
  <c r="G131" i="234"/>
  <c r="H131" i="234"/>
  <c r="I131" i="234"/>
  <c r="J131" i="234"/>
  <c r="K131" i="234"/>
  <c r="K27" i="234" s="1"/>
  <c r="L131" i="234"/>
  <c r="M131" i="234"/>
  <c r="N131" i="234"/>
  <c r="N27" i="234" s="1"/>
  <c r="O131" i="234"/>
  <c r="P131" i="234"/>
  <c r="C132" i="234"/>
  <c r="D132" i="234"/>
  <c r="E132" i="234"/>
  <c r="F132" i="234"/>
  <c r="G132" i="234"/>
  <c r="H132" i="234"/>
  <c r="R132" i="234" s="1"/>
  <c r="I132" i="234"/>
  <c r="J132" i="234"/>
  <c r="K132" i="234"/>
  <c r="L132" i="234"/>
  <c r="M132" i="234"/>
  <c r="N132" i="234"/>
  <c r="O132" i="234"/>
  <c r="P132" i="234"/>
  <c r="C133" i="234"/>
  <c r="D133" i="234"/>
  <c r="E133" i="234"/>
  <c r="F133" i="234"/>
  <c r="G133" i="234"/>
  <c r="H133" i="234"/>
  <c r="I133" i="234"/>
  <c r="J133" i="234"/>
  <c r="R133" i="234" s="1"/>
  <c r="K133" i="234"/>
  <c r="L133" i="234"/>
  <c r="M133" i="234"/>
  <c r="N133" i="234"/>
  <c r="O133" i="234"/>
  <c r="O29" i="234" s="1"/>
  <c r="P133" i="234"/>
  <c r="P29" i="234" s="1"/>
  <c r="C134" i="234"/>
  <c r="C30" i="234" s="1"/>
  <c r="D134" i="234"/>
  <c r="E134" i="234"/>
  <c r="F134" i="234"/>
  <c r="G134" i="234"/>
  <c r="H134" i="234"/>
  <c r="I134" i="234"/>
  <c r="J134" i="234"/>
  <c r="J30" i="234" s="1"/>
  <c r="K134" i="234"/>
  <c r="L134" i="234"/>
  <c r="M134" i="234"/>
  <c r="N134" i="234"/>
  <c r="O134" i="234"/>
  <c r="P134" i="234"/>
  <c r="C135" i="234"/>
  <c r="D135" i="234"/>
  <c r="D31" i="234" s="1"/>
  <c r="E135" i="234"/>
  <c r="F135" i="234"/>
  <c r="G135" i="234"/>
  <c r="H135" i="234"/>
  <c r="I135" i="234"/>
  <c r="I31" i="234" s="1"/>
  <c r="J135" i="234"/>
  <c r="K135" i="234"/>
  <c r="L135" i="234"/>
  <c r="M135" i="234"/>
  <c r="N135" i="234"/>
  <c r="O135" i="234"/>
  <c r="P135" i="234"/>
  <c r="C136" i="234"/>
  <c r="D136" i="234"/>
  <c r="E136" i="234"/>
  <c r="F136" i="234"/>
  <c r="F32" i="234" s="1"/>
  <c r="G136" i="234"/>
  <c r="H136" i="234"/>
  <c r="I136" i="234"/>
  <c r="J136" i="234"/>
  <c r="K136" i="234"/>
  <c r="K32" i="234" s="1"/>
  <c r="L136" i="234"/>
  <c r="M136" i="234"/>
  <c r="N136" i="234"/>
  <c r="O136" i="234"/>
  <c r="P136" i="234"/>
  <c r="C137" i="234"/>
  <c r="D137" i="234"/>
  <c r="E137" i="234"/>
  <c r="F137" i="234"/>
  <c r="G137" i="234"/>
  <c r="H137" i="234"/>
  <c r="H33" i="234" s="1"/>
  <c r="I137" i="234"/>
  <c r="I33" i="234" s="1"/>
  <c r="J137" i="234"/>
  <c r="K137" i="234"/>
  <c r="L137" i="234"/>
  <c r="M137" i="234"/>
  <c r="N137" i="234"/>
  <c r="O137" i="234"/>
  <c r="P137" i="234"/>
  <c r="P33" i="234" s="1"/>
  <c r="C138" i="234"/>
  <c r="C34" i="234" s="1"/>
  <c r="D138" i="234"/>
  <c r="E138" i="234"/>
  <c r="F138" i="234"/>
  <c r="G138" i="234"/>
  <c r="H138" i="234"/>
  <c r="I138" i="234"/>
  <c r="I34" i="234" s="1"/>
  <c r="J138" i="234"/>
  <c r="K138" i="234"/>
  <c r="K34" i="234" s="1"/>
  <c r="L138" i="234"/>
  <c r="M138" i="234"/>
  <c r="N138" i="234"/>
  <c r="O138" i="234"/>
  <c r="O34" i="234" s="1"/>
  <c r="P138" i="234"/>
  <c r="P34" i="234" s="1"/>
  <c r="C139" i="234"/>
  <c r="C35" i="234" s="1"/>
  <c r="D139" i="234"/>
  <c r="D35" i="234" s="1"/>
  <c r="E139" i="234"/>
  <c r="F139" i="234"/>
  <c r="G139" i="234"/>
  <c r="H139" i="234"/>
  <c r="I139" i="234"/>
  <c r="I35" i="234" s="1"/>
  <c r="J139" i="234"/>
  <c r="K139" i="234"/>
  <c r="K35" i="234" s="1"/>
  <c r="L139" i="234"/>
  <c r="M139" i="234"/>
  <c r="N139" i="234"/>
  <c r="O139" i="234"/>
  <c r="P139" i="234"/>
  <c r="P35" i="234" s="1"/>
  <c r="C140" i="234"/>
  <c r="C36" i="234" s="1"/>
  <c r="D140" i="234"/>
  <c r="E140" i="234"/>
  <c r="E36" i="234" s="1"/>
  <c r="F140" i="234"/>
  <c r="G140" i="234"/>
  <c r="H140" i="234"/>
  <c r="I140" i="234"/>
  <c r="J140" i="234"/>
  <c r="J36" i="234" s="1"/>
  <c r="K140" i="234"/>
  <c r="L140" i="234"/>
  <c r="L36" i="234" s="1"/>
  <c r="M140" i="234"/>
  <c r="N140" i="234"/>
  <c r="O140" i="234"/>
  <c r="P140" i="234"/>
  <c r="P36" i="234" s="1"/>
  <c r="C141" i="234"/>
  <c r="D141" i="234"/>
  <c r="D37" i="234" s="1"/>
  <c r="E141" i="234"/>
  <c r="F141" i="234"/>
  <c r="F37" i="234" s="1"/>
  <c r="G141" i="234"/>
  <c r="G37" i="234" s="1"/>
  <c r="H141" i="234"/>
  <c r="I141" i="234"/>
  <c r="I37" i="234" s="1"/>
  <c r="J141" i="234"/>
  <c r="K141" i="234"/>
  <c r="L141" i="234"/>
  <c r="M141" i="234"/>
  <c r="N141" i="234"/>
  <c r="N37" i="234" s="1"/>
  <c r="O141" i="234"/>
  <c r="O37" i="234" s="1"/>
  <c r="P141" i="234"/>
  <c r="C142" i="234"/>
  <c r="D142" i="234"/>
  <c r="E142" i="234"/>
  <c r="F142" i="234"/>
  <c r="G142" i="234"/>
  <c r="H142" i="234"/>
  <c r="I142" i="234"/>
  <c r="I38" i="234" s="1"/>
  <c r="J142" i="234"/>
  <c r="J38" i="234" s="1"/>
  <c r="K142" i="234"/>
  <c r="L142" i="234"/>
  <c r="M142" i="234"/>
  <c r="N142" i="234"/>
  <c r="O142" i="234"/>
  <c r="O38" i="234" s="1"/>
  <c r="P142" i="234"/>
  <c r="C143" i="234"/>
  <c r="D143" i="234"/>
  <c r="E143" i="234"/>
  <c r="F143" i="234"/>
  <c r="G143" i="234"/>
  <c r="H143" i="234"/>
  <c r="I143" i="234"/>
  <c r="J143" i="234"/>
  <c r="K143" i="234"/>
  <c r="L143" i="234"/>
  <c r="M143" i="234"/>
  <c r="N143" i="234"/>
  <c r="O143" i="234"/>
  <c r="P143" i="234"/>
  <c r="P39" i="234" s="1"/>
  <c r="C144" i="234"/>
  <c r="C40" i="234" s="1"/>
  <c r="D144" i="234"/>
  <c r="E144" i="234"/>
  <c r="F144" i="234"/>
  <c r="G144" i="234"/>
  <c r="H144" i="234"/>
  <c r="I144" i="234"/>
  <c r="J144" i="234"/>
  <c r="K144" i="234"/>
  <c r="K40" i="234" s="1"/>
  <c r="L144" i="234"/>
  <c r="M144" i="234"/>
  <c r="N144" i="234"/>
  <c r="O144" i="234"/>
  <c r="P144" i="234"/>
  <c r="C145" i="234"/>
  <c r="D145" i="234"/>
  <c r="E145" i="234"/>
  <c r="F145" i="234"/>
  <c r="G145" i="234"/>
  <c r="H145" i="234"/>
  <c r="I145" i="234"/>
  <c r="J145" i="234"/>
  <c r="K145" i="234"/>
  <c r="L145" i="234"/>
  <c r="M145" i="234"/>
  <c r="M41" i="234" s="1"/>
  <c r="N145" i="234"/>
  <c r="O145" i="234"/>
  <c r="O41" i="234" s="1"/>
  <c r="P145" i="234"/>
  <c r="C146" i="234"/>
  <c r="D146" i="234"/>
  <c r="E146" i="234"/>
  <c r="F146" i="234"/>
  <c r="G146" i="234"/>
  <c r="H146" i="234"/>
  <c r="I146" i="234"/>
  <c r="J146" i="234"/>
  <c r="K146" i="234"/>
  <c r="L146" i="234"/>
  <c r="M146" i="234"/>
  <c r="N146" i="234"/>
  <c r="O146" i="234"/>
  <c r="P146" i="234"/>
  <c r="C147" i="234"/>
  <c r="C43" i="234" s="1"/>
  <c r="D147" i="234"/>
  <c r="E147" i="234"/>
  <c r="E43" i="234" s="1"/>
  <c r="F147" i="234"/>
  <c r="G147" i="234"/>
  <c r="H147" i="234"/>
  <c r="I147" i="234"/>
  <c r="J147" i="234"/>
  <c r="K147" i="234"/>
  <c r="K43" i="234" s="1"/>
  <c r="L147" i="234"/>
  <c r="M147" i="234"/>
  <c r="N147" i="234"/>
  <c r="O147" i="234"/>
  <c r="P147" i="234"/>
  <c r="C148" i="234"/>
  <c r="C44" i="234" s="1"/>
  <c r="D148" i="234"/>
  <c r="E148" i="234"/>
  <c r="F148" i="234"/>
  <c r="G148" i="234"/>
  <c r="H148" i="234"/>
  <c r="I148" i="234"/>
  <c r="J148" i="234"/>
  <c r="AD60" i="235"/>
  <c r="AE60" i="235"/>
  <c r="AD61" i="235"/>
  <c r="AE61" i="235"/>
  <c r="AD62" i="235"/>
  <c r="AE62" i="235"/>
  <c r="AD63" i="235"/>
  <c r="AE63" i="235"/>
  <c r="AD64" i="235"/>
  <c r="AE64" i="235"/>
  <c r="AD65" i="235"/>
  <c r="AE65" i="235"/>
  <c r="AD66" i="235"/>
  <c r="AE66" i="235"/>
  <c r="AD67" i="235"/>
  <c r="AE67" i="235"/>
  <c r="AD68" i="235"/>
  <c r="AE68" i="235"/>
  <c r="AD69" i="235"/>
  <c r="AE69" i="235"/>
  <c r="AD70" i="235"/>
  <c r="AE70" i="235"/>
  <c r="AD71" i="235"/>
  <c r="AE71" i="235"/>
  <c r="AD72" i="235"/>
  <c r="AE72" i="235"/>
  <c r="AD73" i="235"/>
  <c r="AE73" i="235"/>
  <c r="AD74" i="235"/>
  <c r="AE74" i="235"/>
  <c r="AD75" i="235"/>
  <c r="AE75" i="235"/>
  <c r="AD76" i="235"/>
  <c r="AE76" i="235"/>
  <c r="AD77" i="235"/>
  <c r="AE77" i="235"/>
  <c r="AD78" i="235"/>
  <c r="AE78" i="235"/>
  <c r="AD79" i="235"/>
  <c r="AE79" i="235"/>
  <c r="AD80" i="235"/>
  <c r="AE80" i="235"/>
  <c r="AD81" i="235"/>
  <c r="AE81" i="235"/>
  <c r="AD82" i="235"/>
  <c r="AE82" i="235"/>
  <c r="AD83" i="235"/>
  <c r="AE83" i="235"/>
  <c r="AD84" i="235"/>
  <c r="AE84" i="235"/>
  <c r="AD85" i="235"/>
  <c r="AE85" i="235"/>
  <c r="AD86" i="235"/>
  <c r="AE86" i="235"/>
  <c r="AD87" i="235"/>
  <c r="AE87" i="235"/>
  <c r="AD88" i="235"/>
  <c r="AE88" i="235"/>
  <c r="AD89" i="235"/>
  <c r="AE89" i="235"/>
  <c r="AD90" i="235"/>
  <c r="AE90" i="235"/>
  <c r="AD91" i="235"/>
  <c r="AE91" i="235"/>
  <c r="AD92" i="235"/>
  <c r="AE92" i="235"/>
  <c r="AD93" i="235"/>
  <c r="AE93" i="235"/>
  <c r="AD94" i="235"/>
  <c r="AE94" i="235"/>
  <c r="AD95" i="235"/>
  <c r="AE95" i="235"/>
  <c r="AD96" i="235"/>
  <c r="AE96" i="235"/>
  <c r="AD97" i="235"/>
  <c r="AE97" i="235"/>
  <c r="AD98" i="235"/>
  <c r="AE98" i="235"/>
  <c r="AD99" i="235"/>
  <c r="AE99" i="235"/>
  <c r="AD100" i="235"/>
  <c r="AE100" i="235"/>
  <c r="AD101" i="235"/>
  <c r="AE101" i="235"/>
  <c r="AD102" i="235"/>
  <c r="AE102" i="235"/>
  <c r="AD103" i="235"/>
  <c r="AE103" i="235"/>
  <c r="AD104" i="235"/>
  <c r="AE104" i="235"/>
  <c r="AD105" i="235"/>
  <c r="AE105" i="235"/>
  <c r="Q106" i="235"/>
  <c r="R106" i="235"/>
  <c r="S106" i="235"/>
  <c r="T106" i="235"/>
  <c r="U106" i="235"/>
  <c r="V106" i="235"/>
  <c r="W106" i="235"/>
  <c r="X106" i="235"/>
  <c r="Y106" i="235"/>
  <c r="Z106" i="235"/>
  <c r="AA106" i="235"/>
  <c r="AB106" i="235"/>
  <c r="AC106" i="235"/>
  <c r="AD113" i="235"/>
  <c r="AE113" i="235"/>
  <c r="AD114" i="235"/>
  <c r="AE114" i="235"/>
  <c r="AD115" i="235"/>
  <c r="AE115" i="235"/>
  <c r="AD116" i="235"/>
  <c r="AE116" i="235"/>
  <c r="AD117" i="235"/>
  <c r="AE117" i="235"/>
  <c r="AD118" i="235"/>
  <c r="AE118" i="235"/>
  <c r="AD119" i="235"/>
  <c r="AE119" i="235"/>
  <c r="AD120" i="235"/>
  <c r="AE120" i="235"/>
  <c r="AD121" i="235"/>
  <c r="AE121" i="235"/>
  <c r="AD122" i="235"/>
  <c r="AE122" i="235"/>
  <c r="AD123" i="235"/>
  <c r="AE123" i="235"/>
  <c r="AD124" i="235"/>
  <c r="AE124" i="235"/>
  <c r="AD125" i="235"/>
  <c r="AE125" i="235"/>
  <c r="AD126" i="235"/>
  <c r="AE126" i="235"/>
  <c r="AD127" i="235"/>
  <c r="AE127" i="235"/>
  <c r="AD128" i="235"/>
  <c r="AE128" i="235"/>
  <c r="AD129" i="235"/>
  <c r="AE129" i="235"/>
  <c r="AD130" i="235"/>
  <c r="AE130" i="235"/>
  <c r="AD131" i="235"/>
  <c r="AE131" i="235"/>
  <c r="AD132" i="235"/>
  <c r="AE132" i="235"/>
  <c r="AD133" i="235"/>
  <c r="AE133" i="235"/>
  <c r="AD134" i="235"/>
  <c r="AE134" i="235"/>
  <c r="AD135" i="235"/>
  <c r="AE135" i="235"/>
  <c r="AD136" i="235"/>
  <c r="AE136" i="235"/>
  <c r="AD137" i="235"/>
  <c r="AE137" i="235"/>
  <c r="AD138" i="235"/>
  <c r="AE138" i="235"/>
  <c r="AD139" i="235"/>
  <c r="AE139" i="235"/>
  <c r="AD140" i="235"/>
  <c r="AE140" i="235"/>
  <c r="AD141" i="235"/>
  <c r="AE141" i="235"/>
  <c r="AD142" i="235"/>
  <c r="AE142" i="235"/>
  <c r="AD143" i="235"/>
  <c r="AE143" i="235"/>
  <c r="AD144" i="235"/>
  <c r="AE144" i="235"/>
  <c r="AD145" i="235"/>
  <c r="AE145" i="235"/>
  <c r="AD146" i="235"/>
  <c r="AE146" i="235"/>
  <c r="AD147" i="235"/>
  <c r="AE147" i="235"/>
  <c r="AD148" i="235"/>
  <c r="AE148" i="235"/>
  <c r="AD149" i="235"/>
  <c r="AE149" i="235"/>
  <c r="AD150" i="235"/>
  <c r="AE150" i="235"/>
  <c r="AD151" i="235"/>
  <c r="AE151" i="235"/>
  <c r="AD152" i="235"/>
  <c r="AE152" i="235"/>
  <c r="AD153" i="235"/>
  <c r="AE153" i="235"/>
  <c r="AD154" i="235"/>
  <c r="AE154" i="235"/>
  <c r="AD155" i="235"/>
  <c r="AE155" i="235"/>
  <c r="AD156" i="235"/>
  <c r="AE156" i="235"/>
  <c r="AD157" i="235"/>
  <c r="AE157" i="235"/>
  <c r="AD158" i="235"/>
  <c r="AE158" i="235"/>
  <c r="P159" i="235"/>
  <c r="Q159" i="235"/>
  <c r="R159" i="235"/>
  <c r="S159" i="235"/>
  <c r="T159" i="235"/>
  <c r="U159" i="235"/>
  <c r="V159" i="235"/>
  <c r="W159" i="235"/>
  <c r="X159" i="235"/>
  <c r="Y159" i="235"/>
  <c r="Z159" i="235"/>
  <c r="AA159" i="235"/>
  <c r="AB159" i="235"/>
  <c r="AC159" i="235"/>
  <c r="V6" i="236"/>
  <c r="W6" i="236"/>
  <c r="X6" i="236"/>
  <c r="Y6" i="236"/>
  <c r="Z6" i="236"/>
  <c r="AA6" i="236"/>
  <c r="AB6" i="236"/>
  <c r="AC6" i="236"/>
  <c r="AD6" i="236"/>
  <c r="AE6" i="236"/>
  <c r="AF6" i="236"/>
  <c r="AG6" i="236"/>
  <c r="AH6" i="236"/>
  <c r="AI6" i="236"/>
  <c r="AO6" i="236"/>
  <c r="AP6" i="236"/>
  <c r="AQ6" i="236"/>
  <c r="AR6" i="236"/>
  <c r="AS6" i="236"/>
  <c r="AT6" i="236"/>
  <c r="AU6" i="236"/>
  <c r="AV6" i="236"/>
  <c r="AW6" i="236"/>
  <c r="AX6" i="236"/>
  <c r="AY6" i="236"/>
  <c r="AZ6" i="236"/>
  <c r="BA6" i="236"/>
  <c r="BB6" i="236"/>
  <c r="V7" i="236"/>
  <c r="W7" i="236"/>
  <c r="X7" i="236"/>
  <c r="Y7" i="236"/>
  <c r="Z7" i="236"/>
  <c r="AA7" i="236"/>
  <c r="AB7" i="236"/>
  <c r="AC7" i="236"/>
  <c r="AD7" i="236"/>
  <c r="AE7" i="236"/>
  <c r="AF7" i="236"/>
  <c r="AG7" i="236"/>
  <c r="AH7" i="236"/>
  <c r="AI7" i="236"/>
  <c r="AO7" i="236"/>
  <c r="AP7" i="236"/>
  <c r="AQ7" i="236"/>
  <c r="AR7" i="236"/>
  <c r="AS7" i="236"/>
  <c r="AT7" i="236"/>
  <c r="AU7" i="236"/>
  <c r="AV7" i="236"/>
  <c r="AW7" i="236"/>
  <c r="AX7" i="236"/>
  <c r="AY7" i="236"/>
  <c r="AZ7" i="236"/>
  <c r="BA7" i="236"/>
  <c r="BB7" i="236"/>
  <c r="V8" i="236"/>
  <c r="W8" i="236"/>
  <c r="X8" i="236"/>
  <c r="Y8" i="236"/>
  <c r="Z8" i="236"/>
  <c r="AA8" i="236"/>
  <c r="AB8" i="236"/>
  <c r="AC8" i="236"/>
  <c r="AD8" i="236"/>
  <c r="AE8" i="236"/>
  <c r="AF8" i="236"/>
  <c r="AG8" i="236"/>
  <c r="AH8" i="236"/>
  <c r="AI8" i="236"/>
  <c r="AO8" i="236"/>
  <c r="AP8" i="236"/>
  <c r="AQ8" i="236"/>
  <c r="AR8" i="236"/>
  <c r="AS8" i="236"/>
  <c r="AT8" i="236"/>
  <c r="AU8" i="236"/>
  <c r="AV8" i="236"/>
  <c r="AW8" i="236"/>
  <c r="AX8" i="236"/>
  <c r="AY8" i="236"/>
  <c r="AZ8" i="236"/>
  <c r="BA8" i="236"/>
  <c r="BB8" i="236"/>
  <c r="V9" i="236"/>
  <c r="W9" i="236"/>
  <c r="X9" i="236"/>
  <c r="Y9" i="236"/>
  <c r="Z9" i="236"/>
  <c r="AA9" i="236"/>
  <c r="AB9" i="236"/>
  <c r="AJ9" i="236" s="1"/>
  <c r="AC9" i="236"/>
  <c r="AD9" i="236"/>
  <c r="AE9" i="236"/>
  <c r="AF9" i="236"/>
  <c r="AG9" i="236"/>
  <c r="AH9" i="236"/>
  <c r="AI9" i="236"/>
  <c r="AO9" i="236"/>
  <c r="AP9" i="236"/>
  <c r="AQ9" i="236"/>
  <c r="AR9" i="236"/>
  <c r="AS9" i="236"/>
  <c r="AT9" i="236"/>
  <c r="AU9" i="236"/>
  <c r="AV9" i="236"/>
  <c r="AW9" i="236"/>
  <c r="AX9" i="236"/>
  <c r="AY9" i="236"/>
  <c r="AZ9" i="236"/>
  <c r="BA9" i="236"/>
  <c r="BB9" i="236"/>
  <c r="V10" i="236"/>
  <c r="W10" i="236"/>
  <c r="X10" i="236"/>
  <c r="Y10" i="236"/>
  <c r="Z10" i="236"/>
  <c r="AA10" i="236"/>
  <c r="AB10" i="236"/>
  <c r="AC10" i="236"/>
  <c r="AD10" i="236"/>
  <c r="AE10" i="236"/>
  <c r="AF10" i="236"/>
  <c r="AG10" i="236"/>
  <c r="AH10" i="236"/>
  <c r="AI10" i="236"/>
  <c r="AO10" i="236"/>
  <c r="AP10" i="236"/>
  <c r="AQ10" i="236"/>
  <c r="AR10" i="236"/>
  <c r="AS10" i="236"/>
  <c r="AT10" i="236"/>
  <c r="AU10" i="236"/>
  <c r="AV10" i="236"/>
  <c r="AW10" i="236"/>
  <c r="AX10" i="236"/>
  <c r="AY10" i="236"/>
  <c r="AZ10" i="236"/>
  <c r="BA10" i="236"/>
  <c r="BB10" i="236"/>
  <c r="V11" i="236"/>
  <c r="W11" i="236"/>
  <c r="X11" i="236"/>
  <c r="Y11" i="236"/>
  <c r="Z11" i="236"/>
  <c r="AA11" i="236"/>
  <c r="AB11" i="236"/>
  <c r="AC11" i="236"/>
  <c r="AD11" i="236"/>
  <c r="AE11" i="236"/>
  <c r="AF11" i="236"/>
  <c r="AG11" i="236"/>
  <c r="AH11" i="236"/>
  <c r="AI11" i="236"/>
  <c r="AO11" i="236"/>
  <c r="AP11" i="236"/>
  <c r="AQ11" i="236"/>
  <c r="AR11" i="236"/>
  <c r="AS11" i="236"/>
  <c r="AT11" i="236"/>
  <c r="AU11" i="236"/>
  <c r="AV11" i="236"/>
  <c r="AW11" i="236"/>
  <c r="AX11" i="236"/>
  <c r="AY11" i="236"/>
  <c r="AZ11" i="236"/>
  <c r="BA11" i="236"/>
  <c r="BB11" i="236"/>
  <c r="V12" i="236"/>
  <c r="W12" i="236"/>
  <c r="X12" i="236"/>
  <c r="Y12" i="236"/>
  <c r="Z12" i="236"/>
  <c r="AA12" i="236"/>
  <c r="AB12" i="236"/>
  <c r="AC12" i="236"/>
  <c r="AD12" i="236"/>
  <c r="AE12" i="236"/>
  <c r="AF12" i="236"/>
  <c r="AG12" i="236"/>
  <c r="AH12" i="236"/>
  <c r="AI12" i="236"/>
  <c r="AO12" i="236"/>
  <c r="AP12" i="236"/>
  <c r="AQ12" i="236"/>
  <c r="AR12" i="236"/>
  <c r="AS12" i="236"/>
  <c r="AT12" i="236"/>
  <c r="AU12" i="236"/>
  <c r="AV12" i="236"/>
  <c r="AW12" i="236"/>
  <c r="AX12" i="236"/>
  <c r="AY12" i="236"/>
  <c r="AZ12" i="236"/>
  <c r="BA12" i="236"/>
  <c r="BB12" i="236"/>
  <c r="V13" i="236"/>
  <c r="W13" i="236"/>
  <c r="X13" i="236"/>
  <c r="Y13" i="236"/>
  <c r="Z13" i="236"/>
  <c r="AA13" i="236"/>
  <c r="AB13" i="236"/>
  <c r="AC13" i="236"/>
  <c r="AD13" i="236"/>
  <c r="AE13" i="236"/>
  <c r="AF13" i="236"/>
  <c r="AG13" i="236"/>
  <c r="AH13" i="236"/>
  <c r="AI13" i="236"/>
  <c r="AO13" i="236"/>
  <c r="AP13" i="236"/>
  <c r="AQ13" i="236"/>
  <c r="AR13" i="236"/>
  <c r="AS13" i="236"/>
  <c r="AT13" i="236"/>
  <c r="AU13" i="236"/>
  <c r="AV13" i="236"/>
  <c r="BD13" i="236" s="1"/>
  <c r="AW13" i="236"/>
  <c r="AX13" i="236"/>
  <c r="AY13" i="236"/>
  <c r="AZ13" i="236"/>
  <c r="BA13" i="236"/>
  <c r="BB13" i="236"/>
  <c r="V14" i="236"/>
  <c r="W14" i="236"/>
  <c r="X14" i="236"/>
  <c r="Y14" i="236"/>
  <c r="Z14" i="236"/>
  <c r="AA14" i="236"/>
  <c r="AB14" i="236"/>
  <c r="AC14" i="236"/>
  <c r="AD14" i="236"/>
  <c r="AE14" i="236"/>
  <c r="AF14" i="236"/>
  <c r="AG14" i="236"/>
  <c r="AH14" i="236"/>
  <c r="AI14" i="236"/>
  <c r="AO14" i="236"/>
  <c r="AP14" i="236"/>
  <c r="AQ14" i="236"/>
  <c r="AR14" i="236"/>
  <c r="AS14" i="236"/>
  <c r="AT14" i="236"/>
  <c r="AU14" i="236"/>
  <c r="AV14" i="236"/>
  <c r="AW14" i="236"/>
  <c r="AX14" i="236"/>
  <c r="AY14" i="236"/>
  <c r="AZ14" i="236"/>
  <c r="BA14" i="236"/>
  <c r="BB14" i="236"/>
  <c r="V15" i="236"/>
  <c r="W15" i="236"/>
  <c r="X15" i="236"/>
  <c r="Y15" i="236"/>
  <c r="Z15" i="236"/>
  <c r="AA15" i="236"/>
  <c r="AB15" i="236"/>
  <c r="AJ15" i="236" s="1"/>
  <c r="AC15" i="236"/>
  <c r="AD15" i="236"/>
  <c r="AE15" i="236"/>
  <c r="AF15" i="236"/>
  <c r="AG15" i="236"/>
  <c r="AH15" i="236"/>
  <c r="AI15" i="236"/>
  <c r="AO15" i="236"/>
  <c r="AP15" i="236"/>
  <c r="AQ15" i="236"/>
  <c r="AR15" i="236"/>
  <c r="AS15" i="236"/>
  <c r="AT15" i="236"/>
  <c r="AU15" i="236"/>
  <c r="AV15" i="236"/>
  <c r="AW15" i="236"/>
  <c r="AX15" i="236"/>
  <c r="AY15" i="236"/>
  <c r="AZ15" i="236"/>
  <c r="BA15" i="236"/>
  <c r="BB15" i="236"/>
  <c r="V16" i="236"/>
  <c r="W16" i="236"/>
  <c r="X16" i="236"/>
  <c r="Y16" i="236"/>
  <c r="Z16" i="236"/>
  <c r="AA16" i="236"/>
  <c r="AB16" i="236"/>
  <c r="AC16" i="236"/>
  <c r="AD16" i="236"/>
  <c r="AE16" i="236"/>
  <c r="AF16" i="236"/>
  <c r="AG16" i="236"/>
  <c r="AH16" i="236"/>
  <c r="AI16" i="236"/>
  <c r="AO16" i="236"/>
  <c r="AP16" i="236"/>
  <c r="AQ16" i="236"/>
  <c r="AR16" i="236"/>
  <c r="AS16" i="236"/>
  <c r="AT16" i="236"/>
  <c r="AU16" i="236"/>
  <c r="AV16" i="236"/>
  <c r="AW16" i="236"/>
  <c r="AX16" i="236"/>
  <c r="AY16" i="236"/>
  <c r="AZ16" i="236"/>
  <c r="BA16" i="236"/>
  <c r="BB16" i="236"/>
  <c r="V17" i="236"/>
  <c r="W17" i="236"/>
  <c r="X17" i="236"/>
  <c r="Y17" i="236"/>
  <c r="Z17" i="236"/>
  <c r="AA17" i="236"/>
  <c r="AB17" i="236"/>
  <c r="AJ17" i="236" s="1"/>
  <c r="AC17" i="236"/>
  <c r="AD17" i="236"/>
  <c r="AE17" i="236"/>
  <c r="AF17" i="236"/>
  <c r="AG17" i="236"/>
  <c r="AH17" i="236"/>
  <c r="AI17" i="236"/>
  <c r="AO17" i="236"/>
  <c r="AP17" i="236"/>
  <c r="AQ17" i="236"/>
  <c r="AR17" i="236"/>
  <c r="AS17" i="236"/>
  <c r="AT17" i="236"/>
  <c r="AU17" i="236"/>
  <c r="AV17" i="236"/>
  <c r="AW17" i="236"/>
  <c r="AX17" i="236"/>
  <c r="AY17" i="236"/>
  <c r="AZ17" i="236"/>
  <c r="BA17" i="236"/>
  <c r="BB17" i="236"/>
  <c r="V18" i="236"/>
  <c r="W18" i="236"/>
  <c r="X18" i="236"/>
  <c r="Y18" i="236"/>
  <c r="Z18" i="236"/>
  <c r="AA18" i="236"/>
  <c r="AB18" i="236"/>
  <c r="AC18" i="236"/>
  <c r="AD18" i="236"/>
  <c r="AE18" i="236"/>
  <c r="AF18" i="236"/>
  <c r="AG18" i="236"/>
  <c r="AH18" i="236"/>
  <c r="AI18" i="236"/>
  <c r="AO18" i="236"/>
  <c r="AP18" i="236"/>
  <c r="AQ18" i="236"/>
  <c r="AR18" i="236"/>
  <c r="AS18" i="236"/>
  <c r="AT18" i="236"/>
  <c r="AU18" i="236"/>
  <c r="AV18" i="236"/>
  <c r="AW18" i="236"/>
  <c r="AX18" i="236"/>
  <c r="AY18" i="236"/>
  <c r="AZ18" i="236"/>
  <c r="BA18" i="236"/>
  <c r="BB18" i="236"/>
  <c r="V19" i="236"/>
  <c r="W19" i="236"/>
  <c r="X19" i="236"/>
  <c r="Y19" i="236"/>
  <c r="Z19" i="236"/>
  <c r="AA19" i="236"/>
  <c r="AB19" i="236"/>
  <c r="AC19" i="236"/>
  <c r="AD19" i="236"/>
  <c r="AE19" i="236"/>
  <c r="AF19" i="236"/>
  <c r="AG19" i="236"/>
  <c r="AH19" i="236"/>
  <c r="AI19" i="236"/>
  <c r="AO19" i="236"/>
  <c r="AP19" i="236"/>
  <c r="AQ19" i="236"/>
  <c r="AR19" i="236"/>
  <c r="AS19" i="236"/>
  <c r="AT19" i="236"/>
  <c r="AU19" i="236"/>
  <c r="AV19" i="236"/>
  <c r="AW19" i="236"/>
  <c r="AX19" i="236"/>
  <c r="AY19" i="236"/>
  <c r="AZ19" i="236"/>
  <c r="BA19" i="236"/>
  <c r="BB19" i="236"/>
  <c r="V20" i="236"/>
  <c r="W20" i="236"/>
  <c r="X20" i="236"/>
  <c r="Y20" i="236"/>
  <c r="Z20" i="236"/>
  <c r="AA20" i="236"/>
  <c r="AB20" i="236"/>
  <c r="AC20" i="236"/>
  <c r="AD20" i="236"/>
  <c r="AE20" i="236"/>
  <c r="AF20" i="236"/>
  <c r="AG20" i="236"/>
  <c r="AH20" i="236"/>
  <c r="AI20" i="236"/>
  <c r="AO20" i="236"/>
  <c r="AP20" i="236"/>
  <c r="AQ20" i="236"/>
  <c r="AR20" i="236"/>
  <c r="AS20" i="236"/>
  <c r="AT20" i="236"/>
  <c r="AU20" i="236"/>
  <c r="AV20" i="236"/>
  <c r="AW20" i="236"/>
  <c r="AX20" i="236"/>
  <c r="AY20" i="236"/>
  <c r="AZ20" i="236"/>
  <c r="BA20" i="236"/>
  <c r="BB20" i="236"/>
  <c r="V21" i="236"/>
  <c r="W21" i="236"/>
  <c r="X21" i="236"/>
  <c r="Y21" i="236"/>
  <c r="Z21" i="236"/>
  <c r="AA21" i="236"/>
  <c r="AB21" i="236"/>
  <c r="AC21" i="236"/>
  <c r="AD21" i="236"/>
  <c r="AE21" i="236"/>
  <c r="AF21" i="236"/>
  <c r="AG21" i="236"/>
  <c r="AH21" i="236"/>
  <c r="AI21" i="236"/>
  <c r="AO21" i="236"/>
  <c r="AP21" i="236"/>
  <c r="AQ21" i="236"/>
  <c r="AR21" i="236"/>
  <c r="AS21" i="236"/>
  <c r="AT21" i="236"/>
  <c r="AU21" i="236"/>
  <c r="AV21" i="236"/>
  <c r="AW21" i="236"/>
  <c r="AX21" i="236"/>
  <c r="AY21" i="236"/>
  <c r="AZ21" i="236"/>
  <c r="BA21" i="236"/>
  <c r="BB21" i="236"/>
  <c r="V22" i="236"/>
  <c r="W22" i="236"/>
  <c r="X22" i="236"/>
  <c r="Y22" i="236"/>
  <c r="Z22" i="236"/>
  <c r="AA22" i="236"/>
  <c r="AB22" i="236"/>
  <c r="AC22" i="236"/>
  <c r="AD22" i="236"/>
  <c r="AE22" i="236"/>
  <c r="AF22" i="236"/>
  <c r="AG22" i="236"/>
  <c r="AH22" i="236"/>
  <c r="AI22" i="236"/>
  <c r="AO22" i="236"/>
  <c r="AP22" i="236"/>
  <c r="AQ22" i="236"/>
  <c r="AR22" i="236"/>
  <c r="AS22" i="236"/>
  <c r="AT22" i="236"/>
  <c r="AU22" i="236"/>
  <c r="AV22" i="236"/>
  <c r="AW22" i="236"/>
  <c r="AX22" i="236"/>
  <c r="AY22" i="236"/>
  <c r="AZ22" i="236"/>
  <c r="BA22" i="236"/>
  <c r="BB22" i="236"/>
  <c r="V23" i="236"/>
  <c r="W23" i="236"/>
  <c r="X23" i="236"/>
  <c r="Y23" i="236"/>
  <c r="Z23" i="236"/>
  <c r="AA23" i="236"/>
  <c r="AB23" i="236"/>
  <c r="AC23" i="236"/>
  <c r="AD23" i="236"/>
  <c r="AE23" i="236"/>
  <c r="AF23" i="236"/>
  <c r="AG23" i="236"/>
  <c r="AH23" i="236"/>
  <c r="AI23" i="236"/>
  <c r="AO23" i="236"/>
  <c r="AP23" i="236"/>
  <c r="AQ23" i="236"/>
  <c r="AR23" i="236"/>
  <c r="AS23" i="236"/>
  <c r="AT23" i="236"/>
  <c r="AU23" i="236"/>
  <c r="AV23" i="236"/>
  <c r="AW23" i="236"/>
  <c r="AX23" i="236"/>
  <c r="AY23" i="236"/>
  <c r="AZ23" i="236"/>
  <c r="BA23" i="236"/>
  <c r="BB23" i="236"/>
  <c r="V24" i="236"/>
  <c r="W24" i="236"/>
  <c r="X24" i="236"/>
  <c r="Y24" i="236"/>
  <c r="Z24" i="236"/>
  <c r="AA24" i="236"/>
  <c r="AB24" i="236"/>
  <c r="AC24" i="236"/>
  <c r="AD24" i="236"/>
  <c r="AE24" i="236"/>
  <c r="AF24" i="236"/>
  <c r="AG24" i="236"/>
  <c r="AH24" i="236"/>
  <c r="AI24" i="236"/>
  <c r="AO24" i="236"/>
  <c r="AP24" i="236"/>
  <c r="AQ24" i="236"/>
  <c r="AR24" i="236"/>
  <c r="AS24" i="236"/>
  <c r="AT24" i="236"/>
  <c r="AU24" i="236"/>
  <c r="AV24" i="236"/>
  <c r="AW24" i="236"/>
  <c r="AX24" i="236"/>
  <c r="AY24" i="236"/>
  <c r="AZ24" i="236"/>
  <c r="BA24" i="236"/>
  <c r="BB24" i="236"/>
  <c r="V25" i="236"/>
  <c r="W25" i="236"/>
  <c r="X25" i="236"/>
  <c r="Y25" i="236"/>
  <c r="Z25" i="236"/>
  <c r="AA25" i="236"/>
  <c r="AB25" i="236"/>
  <c r="AC25" i="236"/>
  <c r="AD25" i="236"/>
  <c r="AE25" i="236"/>
  <c r="AF25" i="236"/>
  <c r="AG25" i="236"/>
  <c r="AH25" i="236"/>
  <c r="AI25" i="236"/>
  <c r="AO25" i="236"/>
  <c r="AP25" i="236"/>
  <c r="AQ25" i="236"/>
  <c r="AR25" i="236"/>
  <c r="AS25" i="236"/>
  <c r="AT25" i="236"/>
  <c r="AU25" i="236"/>
  <c r="AV25" i="236"/>
  <c r="AW25" i="236"/>
  <c r="AX25" i="236"/>
  <c r="AY25" i="236"/>
  <c r="AZ25" i="236"/>
  <c r="BA25" i="236"/>
  <c r="BB25" i="236"/>
  <c r="V26" i="236"/>
  <c r="W26" i="236"/>
  <c r="X26" i="236"/>
  <c r="Y26" i="236"/>
  <c r="Z26" i="236"/>
  <c r="AA26" i="236"/>
  <c r="AB26" i="236"/>
  <c r="AC26" i="236"/>
  <c r="AD26" i="236"/>
  <c r="AE26" i="236"/>
  <c r="AF26" i="236"/>
  <c r="AG26" i="236"/>
  <c r="AH26" i="236"/>
  <c r="AI26" i="236"/>
  <c r="AO26" i="236"/>
  <c r="AP26" i="236"/>
  <c r="AQ26" i="236"/>
  <c r="AR26" i="236"/>
  <c r="AS26" i="236"/>
  <c r="AT26" i="236"/>
  <c r="AU26" i="236"/>
  <c r="AV26" i="236"/>
  <c r="AW26" i="236"/>
  <c r="AX26" i="236"/>
  <c r="AY26" i="236"/>
  <c r="AZ26" i="236"/>
  <c r="BA26" i="236"/>
  <c r="BB26" i="236"/>
  <c r="V27" i="236"/>
  <c r="W27" i="236"/>
  <c r="X27" i="236"/>
  <c r="Y27" i="236"/>
  <c r="Z27" i="236"/>
  <c r="AA27" i="236"/>
  <c r="AB27" i="236"/>
  <c r="AC27" i="236"/>
  <c r="AD27" i="236"/>
  <c r="AE27" i="236"/>
  <c r="AF27" i="236"/>
  <c r="AG27" i="236"/>
  <c r="AH27" i="236"/>
  <c r="AI27" i="236"/>
  <c r="AO27" i="236"/>
  <c r="AP27" i="236"/>
  <c r="AQ27" i="236"/>
  <c r="AR27" i="236"/>
  <c r="AS27" i="236"/>
  <c r="AT27" i="236"/>
  <c r="AU27" i="236"/>
  <c r="AV27" i="236"/>
  <c r="AW27" i="236"/>
  <c r="AX27" i="236"/>
  <c r="AY27" i="236"/>
  <c r="AZ27" i="236"/>
  <c r="BA27" i="236"/>
  <c r="BB27" i="236"/>
  <c r="V28" i="236"/>
  <c r="W28" i="236"/>
  <c r="X28" i="236"/>
  <c r="Y28" i="236"/>
  <c r="Z28" i="236"/>
  <c r="AA28" i="236"/>
  <c r="AB28" i="236"/>
  <c r="AC28" i="236"/>
  <c r="AD28" i="236"/>
  <c r="AE28" i="236"/>
  <c r="AF28" i="236"/>
  <c r="AG28" i="236"/>
  <c r="AH28" i="236"/>
  <c r="AI28" i="236"/>
  <c r="AO28" i="236"/>
  <c r="AP28" i="236"/>
  <c r="AQ28" i="236"/>
  <c r="AR28" i="236"/>
  <c r="AS28" i="236"/>
  <c r="AT28" i="236"/>
  <c r="AU28" i="236"/>
  <c r="AV28" i="236"/>
  <c r="AW28" i="236"/>
  <c r="AX28" i="236"/>
  <c r="AY28" i="236"/>
  <c r="AZ28" i="236"/>
  <c r="BA28" i="236"/>
  <c r="BB28" i="236"/>
  <c r="V29" i="236"/>
  <c r="W29" i="236"/>
  <c r="X29" i="236"/>
  <c r="Y29" i="236"/>
  <c r="Z29" i="236"/>
  <c r="AA29" i="236"/>
  <c r="AB29" i="236"/>
  <c r="AC29" i="236"/>
  <c r="AD29" i="236"/>
  <c r="AE29" i="236"/>
  <c r="AF29" i="236"/>
  <c r="AG29" i="236"/>
  <c r="AH29" i="236"/>
  <c r="AI29" i="236"/>
  <c r="AO29" i="236"/>
  <c r="AP29" i="236"/>
  <c r="AQ29" i="236"/>
  <c r="AR29" i="236"/>
  <c r="AS29" i="236"/>
  <c r="AT29" i="236"/>
  <c r="AU29" i="236"/>
  <c r="AV29" i="236"/>
  <c r="AW29" i="236"/>
  <c r="AX29" i="236"/>
  <c r="AY29" i="236"/>
  <c r="AZ29" i="236"/>
  <c r="BA29" i="236"/>
  <c r="BB29" i="236"/>
  <c r="V30" i="236"/>
  <c r="W30" i="236"/>
  <c r="X30" i="236"/>
  <c r="Y30" i="236"/>
  <c r="Z30" i="236"/>
  <c r="AA30" i="236"/>
  <c r="AB30" i="236"/>
  <c r="AC30" i="236"/>
  <c r="AD30" i="236"/>
  <c r="AE30" i="236"/>
  <c r="AF30" i="236"/>
  <c r="AG30" i="236"/>
  <c r="AH30" i="236"/>
  <c r="AI30" i="236"/>
  <c r="AO30" i="236"/>
  <c r="AP30" i="236"/>
  <c r="AQ30" i="236"/>
  <c r="AR30" i="236"/>
  <c r="AS30" i="236"/>
  <c r="AT30" i="236"/>
  <c r="AU30" i="236"/>
  <c r="AV30" i="236"/>
  <c r="AW30" i="236"/>
  <c r="AX30" i="236"/>
  <c r="AY30" i="236"/>
  <c r="AZ30" i="236"/>
  <c r="BA30" i="236"/>
  <c r="BB30" i="236"/>
  <c r="V31" i="236"/>
  <c r="W31" i="236"/>
  <c r="X31" i="236"/>
  <c r="Y31" i="236"/>
  <c r="Z31" i="236"/>
  <c r="AA31" i="236"/>
  <c r="AB31" i="236"/>
  <c r="AC31" i="236"/>
  <c r="AD31" i="236"/>
  <c r="AE31" i="236"/>
  <c r="AF31" i="236"/>
  <c r="AG31" i="236"/>
  <c r="AH31" i="236"/>
  <c r="AI31" i="236"/>
  <c r="AO31" i="236"/>
  <c r="AP31" i="236"/>
  <c r="AQ31" i="236"/>
  <c r="AR31" i="236"/>
  <c r="AS31" i="236"/>
  <c r="AT31" i="236"/>
  <c r="AU31" i="236"/>
  <c r="AV31" i="236"/>
  <c r="AW31" i="236"/>
  <c r="AX31" i="236"/>
  <c r="AY31" i="236"/>
  <c r="AZ31" i="236"/>
  <c r="BA31" i="236"/>
  <c r="BB31" i="236"/>
  <c r="V32" i="236"/>
  <c r="W32" i="236"/>
  <c r="X32" i="236"/>
  <c r="Y32" i="236"/>
  <c r="Z32" i="236"/>
  <c r="AA32" i="236"/>
  <c r="AB32" i="236"/>
  <c r="AC32" i="236"/>
  <c r="AD32" i="236"/>
  <c r="AE32" i="236"/>
  <c r="AF32" i="236"/>
  <c r="AG32" i="236"/>
  <c r="AH32" i="236"/>
  <c r="AI32" i="236"/>
  <c r="AO32" i="236"/>
  <c r="AP32" i="236"/>
  <c r="AQ32" i="236"/>
  <c r="AR32" i="236"/>
  <c r="AS32" i="236"/>
  <c r="AT32" i="236"/>
  <c r="AU32" i="236"/>
  <c r="AV32" i="236"/>
  <c r="AW32" i="236"/>
  <c r="AX32" i="236"/>
  <c r="AY32" i="236"/>
  <c r="AZ32" i="236"/>
  <c r="BA32" i="236"/>
  <c r="BB32" i="236"/>
  <c r="V33" i="236"/>
  <c r="W33" i="236"/>
  <c r="X33" i="236"/>
  <c r="Y33" i="236"/>
  <c r="Z33" i="236"/>
  <c r="AA33" i="236"/>
  <c r="AB33" i="236"/>
  <c r="AC33" i="236"/>
  <c r="AD33" i="236"/>
  <c r="AE33" i="236"/>
  <c r="AF33" i="236"/>
  <c r="AG33" i="236"/>
  <c r="AH33" i="236"/>
  <c r="AI33" i="236"/>
  <c r="AO33" i="236"/>
  <c r="AP33" i="236"/>
  <c r="AQ33" i="236"/>
  <c r="AR33" i="236"/>
  <c r="AS33" i="236"/>
  <c r="AT33" i="236"/>
  <c r="AU33" i="236"/>
  <c r="AV33" i="236"/>
  <c r="AW33" i="236"/>
  <c r="AX33" i="236"/>
  <c r="AY33" i="236"/>
  <c r="AZ33" i="236"/>
  <c r="BA33" i="236"/>
  <c r="BB33" i="236"/>
  <c r="V34" i="236"/>
  <c r="W34" i="236"/>
  <c r="X34" i="236"/>
  <c r="Y34" i="236"/>
  <c r="Z34" i="236"/>
  <c r="AA34" i="236"/>
  <c r="AB34" i="236"/>
  <c r="AC34" i="236"/>
  <c r="AD34" i="236"/>
  <c r="AE34" i="236"/>
  <c r="AF34" i="236"/>
  <c r="AG34" i="236"/>
  <c r="AH34" i="236"/>
  <c r="AI34" i="236"/>
  <c r="AO34" i="236"/>
  <c r="AP34" i="236"/>
  <c r="AQ34" i="236"/>
  <c r="AR34" i="236"/>
  <c r="AS34" i="236"/>
  <c r="AT34" i="236"/>
  <c r="AU34" i="236"/>
  <c r="AV34" i="236"/>
  <c r="AW34" i="236"/>
  <c r="AX34" i="236"/>
  <c r="AY34" i="236"/>
  <c r="AZ34" i="236"/>
  <c r="BA34" i="236"/>
  <c r="BB34" i="236"/>
  <c r="V35" i="236"/>
  <c r="W35" i="236"/>
  <c r="X35" i="236"/>
  <c r="Y35" i="236"/>
  <c r="Z35" i="236"/>
  <c r="AA35" i="236"/>
  <c r="AB35" i="236"/>
  <c r="AC35" i="236"/>
  <c r="AD35" i="236"/>
  <c r="AE35" i="236"/>
  <c r="AF35" i="236"/>
  <c r="AG35" i="236"/>
  <c r="AH35" i="236"/>
  <c r="AI35" i="236"/>
  <c r="AO35" i="236"/>
  <c r="AP35" i="236"/>
  <c r="AQ35" i="236"/>
  <c r="AR35" i="236"/>
  <c r="AS35" i="236"/>
  <c r="AT35" i="236"/>
  <c r="AU35" i="236"/>
  <c r="AV35" i="236"/>
  <c r="AW35" i="236"/>
  <c r="AX35" i="236"/>
  <c r="AY35" i="236"/>
  <c r="AZ35" i="236"/>
  <c r="BA35" i="236"/>
  <c r="BB35" i="236"/>
  <c r="V36" i="236"/>
  <c r="W36" i="236"/>
  <c r="X36" i="236"/>
  <c r="Y36" i="236"/>
  <c r="Z36" i="236"/>
  <c r="AA36" i="236"/>
  <c r="AB36" i="236"/>
  <c r="AC36" i="236"/>
  <c r="AD36" i="236"/>
  <c r="AE36" i="236"/>
  <c r="AF36" i="236"/>
  <c r="AG36" i="236"/>
  <c r="AH36" i="236"/>
  <c r="AI36" i="236"/>
  <c r="AO36" i="236"/>
  <c r="AP36" i="236"/>
  <c r="AQ36" i="236"/>
  <c r="AR36" i="236"/>
  <c r="AS36" i="236"/>
  <c r="AT36" i="236"/>
  <c r="AU36" i="236"/>
  <c r="AV36" i="236"/>
  <c r="AW36" i="236"/>
  <c r="AX36" i="236"/>
  <c r="AY36" i="236"/>
  <c r="AZ36" i="236"/>
  <c r="BA36" i="236"/>
  <c r="BB36" i="236"/>
  <c r="V37" i="236"/>
  <c r="W37" i="236"/>
  <c r="X37" i="236"/>
  <c r="Y37" i="236"/>
  <c r="Z37" i="236"/>
  <c r="AA37" i="236"/>
  <c r="AB37" i="236"/>
  <c r="AC37" i="236"/>
  <c r="AD37" i="236"/>
  <c r="AE37" i="236"/>
  <c r="AF37" i="236"/>
  <c r="AG37" i="236"/>
  <c r="AH37" i="236"/>
  <c r="AI37" i="236"/>
  <c r="AO37" i="236"/>
  <c r="AP37" i="236"/>
  <c r="AQ37" i="236"/>
  <c r="AR37" i="236"/>
  <c r="AS37" i="236"/>
  <c r="AT37" i="236"/>
  <c r="AU37" i="236"/>
  <c r="AV37" i="236"/>
  <c r="AW37" i="236"/>
  <c r="AX37" i="236"/>
  <c r="AY37" i="236"/>
  <c r="AZ37" i="236"/>
  <c r="BA37" i="236"/>
  <c r="BB37" i="236"/>
  <c r="V38" i="236"/>
  <c r="W38" i="236"/>
  <c r="X38" i="236"/>
  <c r="Y38" i="236"/>
  <c r="Z38" i="236"/>
  <c r="AA38" i="236"/>
  <c r="AB38" i="236"/>
  <c r="AC38" i="236"/>
  <c r="AD38" i="236"/>
  <c r="AE38" i="236"/>
  <c r="AF38" i="236"/>
  <c r="AG38" i="236"/>
  <c r="AH38" i="236"/>
  <c r="AI38" i="236"/>
  <c r="AO38" i="236"/>
  <c r="AP38" i="236"/>
  <c r="AQ38" i="236"/>
  <c r="AR38" i="236"/>
  <c r="AS38" i="236"/>
  <c r="AT38" i="236"/>
  <c r="AU38" i="236"/>
  <c r="AV38" i="236"/>
  <c r="AW38" i="236"/>
  <c r="AX38" i="236"/>
  <c r="AY38" i="236"/>
  <c r="AZ38" i="236"/>
  <c r="BA38" i="236"/>
  <c r="BB38" i="236"/>
  <c r="V39" i="236"/>
  <c r="W39" i="236"/>
  <c r="X39" i="236"/>
  <c r="Y39" i="236"/>
  <c r="Z39" i="236"/>
  <c r="AA39" i="236"/>
  <c r="AB39" i="236"/>
  <c r="AC39" i="236"/>
  <c r="AD39" i="236"/>
  <c r="AE39" i="236"/>
  <c r="AF39" i="236"/>
  <c r="AG39" i="236"/>
  <c r="AH39" i="236"/>
  <c r="AI39" i="236"/>
  <c r="AO39" i="236"/>
  <c r="AP39" i="236"/>
  <c r="AQ39" i="236"/>
  <c r="AR39" i="236"/>
  <c r="AS39" i="236"/>
  <c r="AT39" i="236"/>
  <c r="AU39" i="236"/>
  <c r="AV39" i="236"/>
  <c r="BD39" i="236" s="1"/>
  <c r="AW39" i="236"/>
  <c r="AX39" i="236"/>
  <c r="AY39" i="236"/>
  <c r="AZ39" i="236"/>
  <c r="BA39" i="236"/>
  <c r="BB39" i="236"/>
  <c r="V40" i="236"/>
  <c r="W40" i="236"/>
  <c r="X40" i="236"/>
  <c r="Y40" i="236"/>
  <c r="Z40" i="236"/>
  <c r="AA40" i="236"/>
  <c r="AB40" i="236"/>
  <c r="AC40" i="236"/>
  <c r="AD40" i="236"/>
  <c r="AE40" i="236"/>
  <c r="AF40" i="236"/>
  <c r="AG40" i="236"/>
  <c r="AH40" i="236"/>
  <c r="AI40" i="236"/>
  <c r="AO40" i="236"/>
  <c r="AP40" i="236"/>
  <c r="AQ40" i="236"/>
  <c r="AR40" i="236"/>
  <c r="AS40" i="236"/>
  <c r="AT40" i="236"/>
  <c r="AU40" i="236"/>
  <c r="AV40" i="236"/>
  <c r="AW40" i="236"/>
  <c r="AX40" i="236"/>
  <c r="AY40" i="236"/>
  <c r="AZ40" i="236"/>
  <c r="BA40" i="236"/>
  <c r="BB40" i="236"/>
  <c r="V41" i="236"/>
  <c r="W41" i="236"/>
  <c r="X41" i="236"/>
  <c r="Y41" i="236"/>
  <c r="Z41" i="236"/>
  <c r="AA41" i="236"/>
  <c r="AB41" i="236"/>
  <c r="AC41" i="236"/>
  <c r="AD41" i="236"/>
  <c r="AE41" i="236"/>
  <c r="AF41" i="236"/>
  <c r="AG41" i="236"/>
  <c r="AH41" i="236"/>
  <c r="AI41" i="236"/>
  <c r="AO41" i="236"/>
  <c r="AP41" i="236"/>
  <c r="AQ41" i="236"/>
  <c r="AR41" i="236"/>
  <c r="AS41" i="236"/>
  <c r="AT41" i="236"/>
  <c r="AU41" i="236"/>
  <c r="AV41" i="236"/>
  <c r="AW41" i="236"/>
  <c r="AX41" i="236"/>
  <c r="AY41" i="236"/>
  <c r="AZ41" i="236"/>
  <c r="BA41" i="236"/>
  <c r="BB41" i="236"/>
  <c r="V42" i="236"/>
  <c r="W42" i="236"/>
  <c r="X42" i="236"/>
  <c r="Y42" i="236"/>
  <c r="Z42" i="236"/>
  <c r="AA42" i="236"/>
  <c r="AB42" i="236"/>
  <c r="AC42" i="236"/>
  <c r="AD42" i="236"/>
  <c r="AE42" i="236"/>
  <c r="AF42" i="236"/>
  <c r="AG42" i="236"/>
  <c r="AH42" i="236"/>
  <c r="AI42" i="236"/>
  <c r="AO42" i="236"/>
  <c r="AP42" i="236"/>
  <c r="AQ42" i="236"/>
  <c r="AR42" i="236"/>
  <c r="AS42" i="236"/>
  <c r="AT42" i="236"/>
  <c r="AU42" i="236"/>
  <c r="AV42" i="236"/>
  <c r="AW42" i="236"/>
  <c r="AX42" i="236"/>
  <c r="AY42" i="236"/>
  <c r="AZ42" i="236"/>
  <c r="BA42" i="236"/>
  <c r="BB42" i="236"/>
  <c r="V43" i="236"/>
  <c r="W43" i="236"/>
  <c r="X43" i="236"/>
  <c r="Y43" i="236"/>
  <c r="Z43" i="236"/>
  <c r="AA43" i="236"/>
  <c r="AB43" i="236"/>
  <c r="AC43" i="236"/>
  <c r="AD43" i="236"/>
  <c r="AE43" i="236"/>
  <c r="AF43" i="236"/>
  <c r="AG43" i="236"/>
  <c r="AH43" i="236"/>
  <c r="AI43" i="236"/>
  <c r="AO43" i="236"/>
  <c r="AP43" i="236"/>
  <c r="AQ43" i="236"/>
  <c r="AR43" i="236"/>
  <c r="AS43" i="236"/>
  <c r="AT43" i="236"/>
  <c r="AU43" i="236"/>
  <c r="AV43" i="236"/>
  <c r="AW43" i="236"/>
  <c r="AX43" i="236"/>
  <c r="AY43" i="236"/>
  <c r="AZ43" i="236"/>
  <c r="BA43" i="236"/>
  <c r="BB43" i="236"/>
  <c r="V44" i="236"/>
  <c r="W44" i="236"/>
  <c r="X44" i="236"/>
  <c r="Y44" i="236"/>
  <c r="Z44" i="236"/>
  <c r="AA44" i="236"/>
  <c r="AB44" i="236"/>
  <c r="AC44" i="236"/>
  <c r="AD44" i="236"/>
  <c r="AE44" i="236"/>
  <c r="AF44" i="236"/>
  <c r="AG44" i="236"/>
  <c r="AH44" i="236"/>
  <c r="AI44" i="236"/>
  <c r="AO44" i="236"/>
  <c r="AP44" i="236"/>
  <c r="AQ44" i="236"/>
  <c r="AR44" i="236"/>
  <c r="AS44" i="236"/>
  <c r="AT44" i="236"/>
  <c r="AU44" i="236"/>
  <c r="AV44" i="236"/>
  <c r="AW44" i="236"/>
  <c r="AX44" i="236"/>
  <c r="AY44" i="236"/>
  <c r="AZ44" i="236"/>
  <c r="BA44" i="236"/>
  <c r="BB44" i="236"/>
  <c r="V45" i="236"/>
  <c r="W45" i="236"/>
  <c r="X45" i="236"/>
  <c r="Y45" i="236"/>
  <c r="Z45" i="236"/>
  <c r="AA45" i="236"/>
  <c r="AB45" i="236"/>
  <c r="AC45" i="236"/>
  <c r="AD45" i="236"/>
  <c r="AE45" i="236"/>
  <c r="AF45" i="236"/>
  <c r="AG45" i="236"/>
  <c r="AH45" i="236"/>
  <c r="AI45" i="236"/>
  <c r="AO45" i="236"/>
  <c r="AP45" i="236"/>
  <c r="AQ45" i="236"/>
  <c r="AR45" i="236"/>
  <c r="AS45" i="236"/>
  <c r="AT45" i="236"/>
  <c r="AU45" i="236"/>
  <c r="AV45" i="236"/>
  <c r="AW45" i="236"/>
  <c r="AX45" i="236"/>
  <c r="AY45" i="236"/>
  <c r="AZ45" i="236"/>
  <c r="BA45" i="236"/>
  <c r="BB45" i="236"/>
  <c r="V46" i="236"/>
  <c r="W46" i="236"/>
  <c r="X46" i="236"/>
  <c r="Y46" i="236"/>
  <c r="Z46" i="236"/>
  <c r="AA46" i="236"/>
  <c r="AB46" i="236"/>
  <c r="AC46" i="236"/>
  <c r="AD46" i="236"/>
  <c r="AE46" i="236"/>
  <c r="AF46" i="236"/>
  <c r="AG46" i="236"/>
  <c r="AH46" i="236"/>
  <c r="AI46" i="236"/>
  <c r="AO46" i="236"/>
  <c r="AP46" i="236"/>
  <c r="AQ46" i="236"/>
  <c r="AR46" i="236"/>
  <c r="AS46" i="236"/>
  <c r="AT46" i="236"/>
  <c r="AU46" i="236"/>
  <c r="AV46" i="236"/>
  <c r="AW46" i="236"/>
  <c r="AX46" i="236"/>
  <c r="AY46" i="236"/>
  <c r="AZ46" i="236"/>
  <c r="BA46" i="236"/>
  <c r="BB46" i="236"/>
  <c r="V47" i="236"/>
  <c r="W47" i="236"/>
  <c r="X47" i="236"/>
  <c r="Y47" i="236"/>
  <c r="Z47" i="236"/>
  <c r="AA47" i="236"/>
  <c r="AB47" i="236"/>
  <c r="AC47" i="236"/>
  <c r="AD47" i="236"/>
  <c r="AE47" i="236"/>
  <c r="AF47" i="236"/>
  <c r="AG47" i="236"/>
  <c r="AH47" i="236"/>
  <c r="AI47" i="236"/>
  <c r="AO47" i="236"/>
  <c r="AP47" i="236"/>
  <c r="AQ47" i="236"/>
  <c r="AR47" i="236"/>
  <c r="AS47" i="236"/>
  <c r="AT47" i="236"/>
  <c r="AU47" i="236"/>
  <c r="AV47" i="236"/>
  <c r="AW47" i="236"/>
  <c r="AX47" i="236"/>
  <c r="AY47" i="236"/>
  <c r="AZ47" i="236"/>
  <c r="BA47" i="236"/>
  <c r="BB47" i="236"/>
  <c r="V48" i="236"/>
  <c r="W48" i="236"/>
  <c r="X48" i="236"/>
  <c r="Y48" i="236"/>
  <c r="Z48" i="236"/>
  <c r="AA48" i="236"/>
  <c r="AB48" i="236"/>
  <c r="AC48" i="236"/>
  <c r="AD48" i="236"/>
  <c r="AE48" i="236"/>
  <c r="AF48" i="236"/>
  <c r="AG48" i="236"/>
  <c r="AH48" i="236"/>
  <c r="AI48" i="236"/>
  <c r="AO48" i="236"/>
  <c r="AP48" i="236"/>
  <c r="AQ48" i="236"/>
  <c r="AR48" i="236"/>
  <c r="AS48" i="236"/>
  <c r="AT48" i="236"/>
  <c r="AU48" i="236"/>
  <c r="AV48" i="236"/>
  <c r="AW48" i="236"/>
  <c r="AX48" i="236"/>
  <c r="AY48" i="236"/>
  <c r="AZ48" i="236"/>
  <c r="BA48" i="236"/>
  <c r="BB48" i="236"/>
  <c r="V49" i="236"/>
  <c r="W49" i="236"/>
  <c r="X49" i="236"/>
  <c r="Y49" i="236"/>
  <c r="Z49" i="236"/>
  <c r="AA49" i="236"/>
  <c r="AB49" i="236"/>
  <c r="AC49" i="236"/>
  <c r="AD49" i="236"/>
  <c r="AE49" i="236"/>
  <c r="AF49" i="236"/>
  <c r="AG49" i="236"/>
  <c r="AH49" i="236"/>
  <c r="AI49" i="236"/>
  <c r="AO49" i="236"/>
  <c r="AP49" i="236"/>
  <c r="AQ49" i="236"/>
  <c r="AR49" i="236"/>
  <c r="AS49" i="236"/>
  <c r="AT49" i="236"/>
  <c r="AU49" i="236"/>
  <c r="AV49" i="236"/>
  <c r="AW49" i="236"/>
  <c r="AX49" i="236"/>
  <c r="AY49" i="236"/>
  <c r="AZ49" i="236"/>
  <c r="BA49" i="236"/>
  <c r="BB49" i="236"/>
  <c r="V50" i="236"/>
  <c r="W50" i="236"/>
  <c r="X50" i="236"/>
  <c r="Y50" i="236"/>
  <c r="Z50" i="236"/>
  <c r="AA50" i="236"/>
  <c r="AB50" i="236"/>
  <c r="AC50" i="236"/>
  <c r="AD50" i="236"/>
  <c r="AE50" i="236"/>
  <c r="AF50" i="236"/>
  <c r="AG50" i="236"/>
  <c r="AH50" i="236"/>
  <c r="AI50" i="236"/>
  <c r="AO50" i="236"/>
  <c r="AP50" i="236"/>
  <c r="AQ50" i="236"/>
  <c r="AR50" i="236"/>
  <c r="AS50" i="236"/>
  <c r="AT50" i="236"/>
  <c r="AU50" i="236"/>
  <c r="AV50" i="236"/>
  <c r="AW50" i="236"/>
  <c r="AX50" i="236"/>
  <c r="AY50" i="236"/>
  <c r="AZ50" i="236"/>
  <c r="BA50" i="236"/>
  <c r="BB50" i="236"/>
  <c r="V51" i="236"/>
  <c r="W51" i="236"/>
  <c r="X51" i="236"/>
  <c r="Y51" i="236"/>
  <c r="Z51" i="236"/>
  <c r="AA51" i="236"/>
  <c r="AB51" i="236"/>
  <c r="AC51" i="236"/>
  <c r="AD51" i="236"/>
  <c r="AE51" i="236"/>
  <c r="AF51" i="236"/>
  <c r="AG51" i="236"/>
  <c r="AH51" i="236"/>
  <c r="AI51" i="236"/>
  <c r="AO51" i="236"/>
  <c r="AP51" i="236"/>
  <c r="AQ51" i="236"/>
  <c r="AR51" i="236"/>
  <c r="AS51" i="236"/>
  <c r="AT51" i="236"/>
  <c r="AU51" i="236"/>
  <c r="AV51" i="236"/>
  <c r="AW51" i="236"/>
  <c r="AX51" i="236"/>
  <c r="AY51" i="236"/>
  <c r="AZ51" i="236"/>
  <c r="BA51" i="236"/>
  <c r="BB51" i="236"/>
  <c r="V52" i="236"/>
  <c r="W52" i="236"/>
  <c r="X52" i="236"/>
  <c r="Y52" i="236"/>
  <c r="Z52" i="236"/>
  <c r="AA52" i="236"/>
  <c r="AB52" i="236"/>
  <c r="AC52" i="236"/>
  <c r="AD52" i="236"/>
  <c r="AE52" i="236"/>
  <c r="AF52" i="236"/>
  <c r="AG52" i="236"/>
  <c r="AH52" i="236"/>
  <c r="AI52" i="236"/>
  <c r="AO52" i="236"/>
  <c r="AP52" i="236"/>
  <c r="AQ52" i="236"/>
  <c r="AR52" i="236"/>
  <c r="AS52" i="236"/>
  <c r="AT52" i="236"/>
  <c r="AU52" i="236"/>
  <c r="AV52" i="236"/>
  <c r="AW52" i="236"/>
  <c r="AX52" i="236"/>
  <c r="AY52" i="236"/>
  <c r="AZ52" i="236"/>
  <c r="BA52" i="236"/>
  <c r="BB52" i="236"/>
  <c r="C59" i="236"/>
  <c r="D59" i="236"/>
  <c r="E59" i="236"/>
  <c r="F59" i="236"/>
  <c r="G59" i="236"/>
  <c r="H59" i="236"/>
  <c r="H6" i="236" s="1"/>
  <c r="I59" i="236"/>
  <c r="J59" i="236"/>
  <c r="K59" i="236"/>
  <c r="L59" i="236"/>
  <c r="M59" i="236"/>
  <c r="N59" i="236"/>
  <c r="O59" i="236"/>
  <c r="P59" i="236"/>
  <c r="AJ59" i="236"/>
  <c r="AK59" i="236"/>
  <c r="BC59" i="236"/>
  <c r="BD59" i="236"/>
  <c r="C60" i="236"/>
  <c r="D60" i="236"/>
  <c r="E60" i="236"/>
  <c r="F60" i="236"/>
  <c r="F7" i="236" s="1"/>
  <c r="G60" i="236"/>
  <c r="H60" i="236"/>
  <c r="I60" i="236"/>
  <c r="J60" i="236"/>
  <c r="K60" i="236"/>
  <c r="L60" i="236"/>
  <c r="M60" i="236"/>
  <c r="N60" i="236"/>
  <c r="O60" i="236"/>
  <c r="P60" i="236"/>
  <c r="AJ60" i="236"/>
  <c r="AK60" i="236"/>
  <c r="BC60" i="236"/>
  <c r="BD60" i="236"/>
  <c r="C61" i="236"/>
  <c r="D61" i="236"/>
  <c r="E61" i="236"/>
  <c r="F61" i="236"/>
  <c r="G61" i="236"/>
  <c r="H61" i="236"/>
  <c r="I61" i="236"/>
  <c r="J61" i="236"/>
  <c r="K61" i="236"/>
  <c r="L61" i="236"/>
  <c r="M61" i="236"/>
  <c r="N61" i="236"/>
  <c r="O61" i="236"/>
  <c r="P61" i="236"/>
  <c r="AJ61" i="236"/>
  <c r="AK61" i="236"/>
  <c r="BC61" i="236"/>
  <c r="BD61" i="236"/>
  <c r="C62" i="236"/>
  <c r="D62" i="236"/>
  <c r="E62" i="236"/>
  <c r="F62" i="236"/>
  <c r="G62" i="236"/>
  <c r="H62" i="236"/>
  <c r="I62" i="236"/>
  <c r="J62" i="236"/>
  <c r="K62" i="236"/>
  <c r="L62" i="236"/>
  <c r="M62" i="236"/>
  <c r="N62" i="236"/>
  <c r="O62" i="236"/>
  <c r="P62" i="236"/>
  <c r="AJ62" i="236"/>
  <c r="AK62" i="236"/>
  <c r="BC62" i="236"/>
  <c r="BD62" i="236"/>
  <c r="C63" i="236"/>
  <c r="D63" i="236"/>
  <c r="E63" i="236"/>
  <c r="F63" i="236"/>
  <c r="G63" i="236"/>
  <c r="H63" i="236"/>
  <c r="I63" i="236"/>
  <c r="J63" i="236"/>
  <c r="K63" i="236"/>
  <c r="L63" i="236"/>
  <c r="M63" i="236"/>
  <c r="N63" i="236"/>
  <c r="O63" i="236"/>
  <c r="P63" i="236"/>
  <c r="AJ63" i="236"/>
  <c r="AK63" i="236"/>
  <c r="BC63" i="236"/>
  <c r="BD63" i="236"/>
  <c r="C64" i="236"/>
  <c r="D64" i="236"/>
  <c r="E64" i="236"/>
  <c r="F64" i="236"/>
  <c r="G64" i="236"/>
  <c r="H64" i="236"/>
  <c r="I64" i="236"/>
  <c r="J64" i="236"/>
  <c r="K64" i="236"/>
  <c r="L64" i="236"/>
  <c r="M64" i="236"/>
  <c r="N64" i="236"/>
  <c r="O64" i="236"/>
  <c r="P64" i="236"/>
  <c r="AJ64" i="236"/>
  <c r="AK64" i="236"/>
  <c r="BC64" i="236"/>
  <c r="BD64" i="236"/>
  <c r="C65" i="236"/>
  <c r="D65" i="236"/>
  <c r="D12" i="236" s="1"/>
  <c r="E65" i="236"/>
  <c r="F65" i="236"/>
  <c r="G65" i="236"/>
  <c r="H65" i="236"/>
  <c r="I65" i="236"/>
  <c r="J65" i="236"/>
  <c r="K65" i="236"/>
  <c r="L65" i="236"/>
  <c r="M65" i="236"/>
  <c r="N65" i="236"/>
  <c r="O65" i="236"/>
  <c r="P65" i="236"/>
  <c r="AJ65" i="236"/>
  <c r="AK65" i="236"/>
  <c r="BC65" i="236"/>
  <c r="BD65" i="236"/>
  <c r="C66" i="236"/>
  <c r="D66" i="236"/>
  <c r="E66" i="236"/>
  <c r="F66" i="236"/>
  <c r="G66" i="236"/>
  <c r="H66" i="236"/>
  <c r="I66" i="236"/>
  <c r="J66" i="236"/>
  <c r="K66" i="236"/>
  <c r="L66" i="236"/>
  <c r="M66" i="236"/>
  <c r="N66" i="236"/>
  <c r="O66" i="236"/>
  <c r="P66" i="236"/>
  <c r="AJ66" i="236"/>
  <c r="AK66" i="236"/>
  <c r="BC66" i="236"/>
  <c r="BD66" i="236"/>
  <c r="C67" i="236"/>
  <c r="D67" i="236"/>
  <c r="E67" i="236"/>
  <c r="F67" i="236"/>
  <c r="G67" i="236"/>
  <c r="H67" i="236"/>
  <c r="I67" i="236"/>
  <c r="J67" i="236"/>
  <c r="K67" i="236"/>
  <c r="L67" i="236"/>
  <c r="M67" i="236"/>
  <c r="N67" i="236"/>
  <c r="O67" i="236"/>
  <c r="P67" i="236"/>
  <c r="P14" i="236" s="1"/>
  <c r="AJ67" i="236"/>
  <c r="AK67" i="236"/>
  <c r="BC67" i="236"/>
  <c r="BD67" i="236"/>
  <c r="C68" i="236"/>
  <c r="D68" i="236"/>
  <c r="E68" i="236"/>
  <c r="F68" i="236"/>
  <c r="F15" i="236" s="1"/>
  <c r="G68" i="236"/>
  <c r="H68" i="236"/>
  <c r="I68" i="236"/>
  <c r="J68" i="236"/>
  <c r="K68" i="236"/>
  <c r="L68" i="236"/>
  <c r="M68" i="236"/>
  <c r="N68" i="236"/>
  <c r="O68" i="236"/>
  <c r="P68" i="236"/>
  <c r="AJ68" i="236"/>
  <c r="AK68" i="236"/>
  <c r="BC68" i="236"/>
  <c r="BD68" i="236"/>
  <c r="C69" i="236"/>
  <c r="D69" i="236"/>
  <c r="E69" i="236"/>
  <c r="F69" i="236"/>
  <c r="G69" i="236"/>
  <c r="H69" i="236"/>
  <c r="I69" i="236"/>
  <c r="J69" i="236"/>
  <c r="K69" i="236"/>
  <c r="L69" i="236"/>
  <c r="M69" i="236"/>
  <c r="N69" i="236"/>
  <c r="O69" i="236"/>
  <c r="P69" i="236"/>
  <c r="AJ69" i="236"/>
  <c r="AK69" i="236"/>
  <c r="BC69" i="236"/>
  <c r="BD69" i="236"/>
  <c r="C70" i="236"/>
  <c r="D70" i="236"/>
  <c r="E70" i="236"/>
  <c r="F70" i="236"/>
  <c r="G70" i="236"/>
  <c r="H70" i="236"/>
  <c r="I70" i="236"/>
  <c r="J70" i="236"/>
  <c r="J17" i="236" s="1"/>
  <c r="K70" i="236"/>
  <c r="L70" i="236"/>
  <c r="M70" i="236"/>
  <c r="N70" i="236"/>
  <c r="O70" i="236"/>
  <c r="P70" i="236"/>
  <c r="AJ70" i="236"/>
  <c r="AK70" i="236"/>
  <c r="BC70" i="236"/>
  <c r="BD70" i="236"/>
  <c r="C71" i="236"/>
  <c r="D71" i="236"/>
  <c r="E71" i="236"/>
  <c r="F71" i="236"/>
  <c r="G71" i="236"/>
  <c r="H71" i="236"/>
  <c r="I71" i="236"/>
  <c r="J71" i="236"/>
  <c r="K71" i="236"/>
  <c r="L71" i="236"/>
  <c r="M71" i="236"/>
  <c r="N71" i="236"/>
  <c r="O71" i="236"/>
  <c r="P71" i="236"/>
  <c r="AJ71" i="236"/>
  <c r="AK71" i="236"/>
  <c r="BC71" i="236"/>
  <c r="BD71" i="236"/>
  <c r="C72" i="236"/>
  <c r="D72" i="236"/>
  <c r="E72" i="236"/>
  <c r="F72" i="236"/>
  <c r="F19" i="236" s="1"/>
  <c r="G72" i="236"/>
  <c r="H72" i="236"/>
  <c r="I72" i="236"/>
  <c r="J72" i="236"/>
  <c r="K72" i="236"/>
  <c r="L72" i="236"/>
  <c r="M72" i="236"/>
  <c r="N72" i="236"/>
  <c r="O72" i="236"/>
  <c r="P72" i="236"/>
  <c r="AJ72" i="236"/>
  <c r="AK72" i="236"/>
  <c r="BC72" i="236"/>
  <c r="BD72" i="236"/>
  <c r="C73" i="236"/>
  <c r="D73" i="236"/>
  <c r="E73" i="236"/>
  <c r="F73" i="236"/>
  <c r="G73" i="236"/>
  <c r="H73" i="236"/>
  <c r="I73" i="236"/>
  <c r="J73" i="236"/>
  <c r="K73" i="236"/>
  <c r="L73" i="236"/>
  <c r="L20" i="236" s="1"/>
  <c r="M73" i="236"/>
  <c r="N73" i="236"/>
  <c r="O73" i="236"/>
  <c r="P73" i="236"/>
  <c r="AJ73" i="236"/>
  <c r="AK73" i="236"/>
  <c r="BC73" i="236"/>
  <c r="BD73" i="236"/>
  <c r="C74" i="236"/>
  <c r="D74" i="236"/>
  <c r="E74" i="236"/>
  <c r="F74" i="236"/>
  <c r="G74" i="236"/>
  <c r="H74" i="236"/>
  <c r="I74" i="236"/>
  <c r="J74" i="236"/>
  <c r="K74" i="236"/>
  <c r="L74" i="236"/>
  <c r="M74" i="236"/>
  <c r="N74" i="236"/>
  <c r="O74" i="236"/>
  <c r="P74" i="236"/>
  <c r="AJ74" i="236"/>
  <c r="AK74" i="236"/>
  <c r="BC74" i="236"/>
  <c r="BD74" i="236"/>
  <c r="C75" i="236"/>
  <c r="D75" i="236"/>
  <c r="E75" i="236"/>
  <c r="F75" i="236"/>
  <c r="G75" i="236"/>
  <c r="H75" i="236"/>
  <c r="I75" i="236"/>
  <c r="J75" i="236"/>
  <c r="K75" i="236"/>
  <c r="L75" i="236"/>
  <c r="M75" i="236"/>
  <c r="N75" i="236"/>
  <c r="O75" i="236"/>
  <c r="P75" i="236"/>
  <c r="AJ75" i="236"/>
  <c r="AK75" i="236"/>
  <c r="BC75" i="236"/>
  <c r="BD75" i="236"/>
  <c r="C76" i="236"/>
  <c r="D76" i="236"/>
  <c r="E76" i="236"/>
  <c r="F76" i="236"/>
  <c r="G76" i="236"/>
  <c r="H76" i="236"/>
  <c r="I76" i="236"/>
  <c r="J76" i="236"/>
  <c r="K76" i="236"/>
  <c r="L76" i="236"/>
  <c r="M76" i="236"/>
  <c r="N76" i="236"/>
  <c r="O76" i="236"/>
  <c r="P76" i="236"/>
  <c r="AJ76" i="236"/>
  <c r="AK76" i="236"/>
  <c r="BC76" i="236"/>
  <c r="BD76" i="236"/>
  <c r="C77" i="236"/>
  <c r="D77" i="236"/>
  <c r="E77" i="236"/>
  <c r="F77" i="236"/>
  <c r="G77" i="236"/>
  <c r="H77" i="236"/>
  <c r="I77" i="236"/>
  <c r="J77" i="236"/>
  <c r="K77" i="236"/>
  <c r="L77" i="236"/>
  <c r="M77" i="236"/>
  <c r="N77" i="236"/>
  <c r="O77" i="236"/>
  <c r="P77" i="236"/>
  <c r="AJ77" i="236"/>
  <c r="AK77" i="236"/>
  <c r="BC77" i="236"/>
  <c r="BD77" i="236"/>
  <c r="C78" i="236"/>
  <c r="D78" i="236"/>
  <c r="E78" i="236"/>
  <c r="F78" i="236"/>
  <c r="G78" i="236"/>
  <c r="H78" i="236"/>
  <c r="I78" i="236"/>
  <c r="J78" i="236"/>
  <c r="K78" i="236"/>
  <c r="L78" i="236"/>
  <c r="M78" i="236"/>
  <c r="N78" i="236"/>
  <c r="O78" i="236"/>
  <c r="P78" i="236"/>
  <c r="AJ78" i="236"/>
  <c r="AK78" i="236"/>
  <c r="BC78" i="236"/>
  <c r="BD78" i="236"/>
  <c r="C79" i="236"/>
  <c r="D79" i="236"/>
  <c r="E79" i="236"/>
  <c r="F79" i="236"/>
  <c r="G79" i="236"/>
  <c r="H79" i="236"/>
  <c r="I79" i="236"/>
  <c r="J79" i="236"/>
  <c r="K79" i="236"/>
  <c r="L79" i="236"/>
  <c r="M79" i="236"/>
  <c r="N79" i="236"/>
  <c r="O79" i="236"/>
  <c r="O132" i="236"/>
  <c r="O26" i="236" s="1"/>
  <c r="P79" i="236"/>
  <c r="AJ79" i="236"/>
  <c r="AK79" i="236"/>
  <c r="BC79" i="236"/>
  <c r="BD79" i="236"/>
  <c r="C80" i="236"/>
  <c r="C133" i="236"/>
  <c r="D80" i="236"/>
  <c r="D133" i="236"/>
  <c r="E80" i="236"/>
  <c r="E133" i="236"/>
  <c r="F80" i="236"/>
  <c r="F133" i="236"/>
  <c r="G80" i="236"/>
  <c r="G133" i="236"/>
  <c r="H80" i="236"/>
  <c r="H133" i="236"/>
  <c r="I80" i="236"/>
  <c r="I133" i="236"/>
  <c r="J80" i="236"/>
  <c r="J133" i="236"/>
  <c r="K80" i="236"/>
  <c r="K133" i="236"/>
  <c r="L80" i="236"/>
  <c r="L133" i="236"/>
  <c r="M80" i="236"/>
  <c r="M133" i="236"/>
  <c r="N80" i="236"/>
  <c r="N133" i="236"/>
  <c r="O80" i="236"/>
  <c r="O133" i="236"/>
  <c r="P80" i="236"/>
  <c r="P133" i="236"/>
  <c r="AJ80" i="236"/>
  <c r="AK80" i="236"/>
  <c r="BC80" i="236"/>
  <c r="BD80" i="236"/>
  <c r="C81" i="236"/>
  <c r="C134" i="236"/>
  <c r="D81" i="236"/>
  <c r="D134" i="236"/>
  <c r="E81" i="236"/>
  <c r="E134" i="236"/>
  <c r="F81" i="236"/>
  <c r="F134" i="236"/>
  <c r="G81" i="236"/>
  <c r="G134" i="236"/>
  <c r="H81" i="236"/>
  <c r="H134" i="236"/>
  <c r="I81" i="236"/>
  <c r="I134" i="236"/>
  <c r="J81" i="236"/>
  <c r="J134" i="236"/>
  <c r="K81" i="236"/>
  <c r="K134" i="236"/>
  <c r="L81" i="236"/>
  <c r="L134" i="236"/>
  <c r="M81" i="236"/>
  <c r="M134" i="236"/>
  <c r="N81" i="236"/>
  <c r="N134" i="236"/>
  <c r="O81" i="236"/>
  <c r="O134" i="236"/>
  <c r="P81" i="236"/>
  <c r="P134" i="236"/>
  <c r="AJ81" i="236"/>
  <c r="AK81" i="236"/>
  <c r="BC81" i="236"/>
  <c r="BD81" i="236"/>
  <c r="C82" i="236"/>
  <c r="C135" i="236"/>
  <c r="D82" i="236"/>
  <c r="D135" i="236"/>
  <c r="E82" i="236"/>
  <c r="E135" i="236"/>
  <c r="F82" i="236"/>
  <c r="F135" i="236"/>
  <c r="G82" i="236"/>
  <c r="G135" i="236"/>
  <c r="H82" i="236"/>
  <c r="H135" i="236"/>
  <c r="I82" i="236"/>
  <c r="I135" i="236"/>
  <c r="J82" i="236"/>
  <c r="J135" i="236"/>
  <c r="K82" i="236"/>
  <c r="K135" i="236"/>
  <c r="L82" i="236"/>
  <c r="L135" i="236"/>
  <c r="M82" i="236"/>
  <c r="M135" i="236"/>
  <c r="N82" i="236"/>
  <c r="N135" i="236"/>
  <c r="O82" i="236"/>
  <c r="O135" i="236"/>
  <c r="P82" i="236"/>
  <c r="P29" i="236" s="1"/>
  <c r="P135" i="236"/>
  <c r="AJ82" i="236"/>
  <c r="AK82" i="236"/>
  <c r="BC82" i="236"/>
  <c r="BD82" i="236"/>
  <c r="C83" i="236"/>
  <c r="C136" i="236"/>
  <c r="D83" i="236"/>
  <c r="D136" i="236"/>
  <c r="E83" i="236"/>
  <c r="E136" i="236"/>
  <c r="F83" i="236"/>
  <c r="F136" i="236"/>
  <c r="G83" i="236"/>
  <c r="G136" i="236"/>
  <c r="H83" i="236"/>
  <c r="H136" i="236"/>
  <c r="I83" i="236"/>
  <c r="I136" i="236"/>
  <c r="J83" i="236"/>
  <c r="J136" i="236"/>
  <c r="K83" i="236"/>
  <c r="K136" i="236"/>
  <c r="L83" i="236"/>
  <c r="L30" i="236" s="1"/>
  <c r="L136" i="236"/>
  <c r="M83" i="236"/>
  <c r="M136" i="236"/>
  <c r="N83" i="236"/>
  <c r="N136" i="236"/>
  <c r="O83" i="236"/>
  <c r="O136" i="236"/>
  <c r="P83" i="236"/>
  <c r="P136" i="236"/>
  <c r="AJ83" i="236"/>
  <c r="AK83" i="236"/>
  <c r="BC83" i="236"/>
  <c r="BD83" i="236"/>
  <c r="C84" i="236"/>
  <c r="C137" i="236"/>
  <c r="D84" i="236"/>
  <c r="D31" i="236" s="1"/>
  <c r="D137" i="236"/>
  <c r="E84" i="236"/>
  <c r="E137" i="236"/>
  <c r="F84" i="236"/>
  <c r="F137" i="236"/>
  <c r="G84" i="236"/>
  <c r="G137" i="236"/>
  <c r="H84" i="236"/>
  <c r="H31" i="236" s="1"/>
  <c r="H137" i="236"/>
  <c r="I84" i="236"/>
  <c r="I137" i="236"/>
  <c r="J84" i="236"/>
  <c r="J137" i="236"/>
  <c r="K84" i="236"/>
  <c r="K137" i="236"/>
  <c r="L84" i="236"/>
  <c r="L137" i="236"/>
  <c r="M84" i="236"/>
  <c r="M137" i="236"/>
  <c r="N84" i="236"/>
  <c r="N137" i="236"/>
  <c r="O84" i="236"/>
  <c r="O137" i="236"/>
  <c r="P84" i="236"/>
  <c r="P137" i="236"/>
  <c r="AJ84" i="236"/>
  <c r="AK84" i="236"/>
  <c r="BC84" i="236"/>
  <c r="BD84" i="236"/>
  <c r="C85" i="236"/>
  <c r="C138" i="236"/>
  <c r="D85" i="236"/>
  <c r="D138" i="236"/>
  <c r="E85" i="236"/>
  <c r="E138" i="236"/>
  <c r="F85" i="236"/>
  <c r="F138" i="236"/>
  <c r="G85" i="236"/>
  <c r="G138" i="236"/>
  <c r="H85" i="236"/>
  <c r="H32" i="236" s="1"/>
  <c r="H138" i="236"/>
  <c r="I85" i="236"/>
  <c r="I138" i="236"/>
  <c r="J85" i="236"/>
  <c r="J138" i="236"/>
  <c r="K85" i="236"/>
  <c r="K138" i="236"/>
  <c r="L85" i="236"/>
  <c r="L138" i="236"/>
  <c r="M85" i="236"/>
  <c r="Q85" i="236" s="1"/>
  <c r="M138" i="236"/>
  <c r="N85" i="236"/>
  <c r="N138" i="236"/>
  <c r="O85" i="236"/>
  <c r="O138" i="236"/>
  <c r="P85" i="236"/>
  <c r="P138" i="236"/>
  <c r="AJ85" i="236"/>
  <c r="AK85" i="236"/>
  <c r="BC85" i="236"/>
  <c r="BD85" i="236"/>
  <c r="C86" i="236"/>
  <c r="C139" i="236"/>
  <c r="D86" i="236"/>
  <c r="D33" i="236" s="1"/>
  <c r="D139" i="236"/>
  <c r="E86" i="236"/>
  <c r="E139" i="236"/>
  <c r="F86" i="236"/>
  <c r="F139" i="236"/>
  <c r="G86" i="236"/>
  <c r="G139" i="236"/>
  <c r="H86" i="236"/>
  <c r="H33" i="236" s="1"/>
  <c r="H139" i="236"/>
  <c r="I86" i="236"/>
  <c r="I139" i="236"/>
  <c r="J86" i="236"/>
  <c r="J139" i="236"/>
  <c r="K86" i="236"/>
  <c r="K139" i="236"/>
  <c r="L86" i="236"/>
  <c r="L139" i="236"/>
  <c r="M86" i="236"/>
  <c r="M139" i="236"/>
  <c r="M33" i="236" s="1"/>
  <c r="N86" i="236"/>
  <c r="N139" i="236"/>
  <c r="O86" i="236"/>
  <c r="O139" i="236"/>
  <c r="P86" i="236"/>
  <c r="P139" i="236"/>
  <c r="AJ86" i="236"/>
  <c r="AK86" i="236"/>
  <c r="BC86" i="236"/>
  <c r="BD86" i="236"/>
  <c r="C87" i="236"/>
  <c r="C140" i="236"/>
  <c r="D87" i="236"/>
  <c r="D140" i="236"/>
  <c r="E87" i="236"/>
  <c r="E140" i="236"/>
  <c r="F87" i="236"/>
  <c r="F140" i="236"/>
  <c r="G87" i="236"/>
  <c r="G140" i="236"/>
  <c r="H87" i="236"/>
  <c r="H34" i="236" s="1"/>
  <c r="H140" i="236"/>
  <c r="I87" i="236"/>
  <c r="I140" i="236"/>
  <c r="J87" i="236"/>
  <c r="J140" i="236"/>
  <c r="K87" i="236"/>
  <c r="K140" i="236"/>
  <c r="L87" i="236"/>
  <c r="L140" i="236"/>
  <c r="M87" i="236"/>
  <c r="M140" i="236"/>
  <c r="N87" i="236"/>
  <c r="N140" i="236"/>
  <c r="O87" i="236"/>
  <c r="O140" i="236"/>
  <c r="P87" i="236"/>
  <c r="P140" i="236"/>
  <c r="AJ87" i="236"/>
  <c r="AK87" i="236"/>
  <c r="BC87" i="236"/>
  <c r="BD87" i="236"/>
  <c r="C88" i="236"/>
  <c r="C141" i="236"/>
  <c r="D88" i="236"/>
  <c r="D141" i="236"/>
  <c r="E88" i="236"/>
  <c r="E141" i="236"/>
  <c r="F88" i="236"/>
  <c r="F141" i="236"/>
  <c r="G88" i="236"/>
  <c r="G141" i="236"/>
  <c r="G35" i="236" s="1"/>
  <c r="H88" i="236"/>
  <c r="H141" i="236"/>
  <c r="I88" i="236"/>
  <c r="I141" i="236"/>
  <c r="J88" i="236"/>
  <c r="J141" i="236"/>
  <c r="K88" i="236"/>
  <c r="K141" i="236"/>
  <c r="L88" i="236"/>
  <c r="L141" i="236"/>
  <c r="M88" i="236"/>
  <c r="M141" i="236"/>
  <c r="N88" i="236"/>
  <c r="N141" i="236"/>
  <c r="O88" i="236"/>
  <c r="O141" i="236"/>
  <c r="P88" i="236"/>
  <c r="P141" i="236"/>
  <c r="AJ88" i="236"/>
  <c r="AK88" i="236"/>
  <c r="BC88" i="236"/>
  <c r="BD88" i="236"/>
  <c r="C89" i="236"/>
  <c r="C142" i="236"/>
  <c r="D89" i="236"/>
  <c r="D142" i="236"/>
  <c r="E89" i="236"/>
  <c r="E142" i="236"/>
  <c r="F89" i="236"/>
  <c r="F142" i="236"/>
  <c r="G89" i="236"/>
  <c r="G142" i="236"/>
  <c r="H89" i="236"/>
  <c r="H142" i="236"/>
  <c r="I89" i="236"/>
  <c r="I142" i="236"/>
  <c r="J89" i="236"/>
  <c r="J142" i="236"/>
  <c r="K89" i="236"/>
  <c r="K142" i="236"/>
  <c r="L89" i="236"/>
  <c r="L142" i="236"/>
  <c r="M89" i="236"/>
  <c r="M142" i="236"/>
  <c r="N89" i="236"/>
  <c r="N142" i="236"/>
  <c r="O89" i="236"/>
  <c r="O142" i="236"/>
  <c r="P89" i="236"/>
  <c r="P142" i="236"/>
  <c r="AJ89" i="236"/>
  <c r="AK89" i="236"/>
  <c r="BC89" i="236"/>
  <c r="BD89" i="236"/>
  <c r="C90" i="236"/>
  <c r="C143" i="236"/>
  <c r="D90" i="236"/>
  <c r="D143" i="236"/>
  <c r="E90" i="236"/>
  <c r="E143" i="236"/>
  <c r="F90" i="236"/>
  <c r="F143" i="236"/>
  <c r="G90" i="236"/>
  <c r="G143" i="236"/>
  <c r="H90" i="236"/>
  <c r="H143" i="236"/>
  <c r="I90" i="236"/>
  <c r="I143" i="236"/>
  <c r="I37" i="236" s="1"/>
  <c r="J90" i="236"/>
  <c r="J143" i="236"/>
  <c r="K90" i="236"/>
  <c r="K143" i="236"/>
  <c r="L90" i="236"/>
  <c r="L143" i="236"/>
  <c r="M90" i="236"/>
  <c r="M143" i="236"/>
  <c r="N90" i="236"/>
  <c r="N143" i="236"/>
  <c r="O90" i="236"/>
  <c r="O143" i="236"/>
  <c r="P90" i="236"/>
  <c r="P143" i="236"/>
  <c r="AJ90" i="236"/>
  <c r="AK90" i="236"/>
  <c r="BC90" i="236"/>
  <c r="BD90" i="236"/>
  <c r="C91" i="236"/>
  <c r="C144" i="236"/>
  <c r="D91" i="236"/>
  <c r="R91" i="236" s="1"/>
  <c r="D144" i="236"/>
  <c r="E91" i="236"/>
  <c r="E144" i="236"/>
  <c r="F91" i="236"/>
  <c r="F144" i="236"/>
  <c r="G91" i="236"/>
  <c r="G144" i="236"/>
  <c r="H91" i="236"/>
  <c r="H144" i="236"/>
  <c r="I91" i="236"/>
  <c r="I144" i="236"/>
  <c r="J91" i="236"/>
  <c r="J144" i="236"/>
  <c r="K91" i="236"/>
  <c r="K144" i="236"/>
  <c r="L91" i="236"/>
  <c r="L144" i="236"/>
  <c r="M91" i="236"/>
  <c r="M144" i="236"/>
  <c r="N91" i="236"/>
  <c r="N144" i="236"/>
  <c r="O91" i="236"/>
  <c r="O144" i="236"/>
  <c r="O38" i="236" s="1"/>
  <c r="P91" i="236"/>
  <c r="P144" i="236"/>
  <c r="AJ91" i="236"/>
  <c r="AK91" i="236"/>
  <c r="BC91" i="236"/>
  <c r="BD91" i="236"/>
  <c r="C92" i="236"/>
  <c r="C145" i="236"/>
  <c r="D92" i="236"/>
  <c r="D39" i="236" s="1"/>
  <c r="D145" i="236"/>
  <c r="E92" i="236"/>
  <c r="E145" i="236"/>
  <c r="F92" i="236"/>
  <c r="F145" i="236"/>
  <c r="G92" i="236"/>
  <c r="G145" i="236"/>
  <c r="H92" i="236"/>
  <c r="H39" i="236" s="1"/>
  <c r="H145" i="236"/>
  <c r="I92" i="236"/>
  <c r="I145" i="236"/>
  <c r="J92" i="236"/>
  <c r="J145" i="236"/>
  <c r="K92" i="236"/>
  <c r="K145" i="236"/>
  <c r="L92" i="236"/>
  <c r="L39" i="236" s="1"/>
  <c r="L145" i="236"/>
  <c r="M92" i="236"/>
  <c r="M145" i="236"/>
  <c r="N92" i="236"/>
  <c r="N145" i="236"/>
  <c r="O92" i="236"/>
  <c r="O145" i="236"/>
  <c r="O39" i="236" s="1"/>
  <c r="P92" i="236"/>
  <c r="P145" i="236"/>
  <c r="AJ92" i="236"/>
  <c r="AK92" i="236"/>
  <c r="BC92" i="236"/>
  <c r="BD92" i="236"/>
  <c r="C93" i="236"/>
  <c r="C146" i="236"/>
  <c r="C40" i="236" s="1"/>
  <c r="D93" i="236"/>
  <c r="D146" i="236"/>
  <c r="E93" i="236"/>
  <c r="E146" i="236"/>
  <c r="F93" i="236"/>
  <c r="F146" i="236"/>
  <c r="G93" i="236"/>
  <c r="G146" i="236"/>
  <c r="G40" i="236" s="1"/>
  <c r="H93" i="236"/>
  <c r="H146" i="236"/>
  <c r="I93" i="236"/>
  <c r="I146" i="236"/>
  <c r="J93" i="236"/>
  <c r="J146" i="236"/>
  <c r="K93" i="236"/>
  <c r="K146" i="236"/>
  <c r="K40" i="236" s="1"/>
  <c r="L93" i="236"/>
  <c r="L146" i="236"/>
  <c r="M93" i="236"/>
  <c r="M146" i="236"/>
  <c r="N93" i="236"/>
  <c r="N146" i="236"/>
  <c r="O93" i="236"/>
  <c r="O146" i="236"/>
  <c r="O40" i="236" s="1"/>
  <c r="P93" i="236"/>
  <c r="P146" i="236"/>
  <c r="AJ93" i="236"/>
  <c r="AK93" i="236"/>
  <c r="BC93" i="236"/>
  <c r="BD93" i="236"/>
  <c r="C94" i="236"/>
  <c r="C147" i="236"/>
  <c r="D94" i="236"/>
  <c r="D147" i="236"/>
  <c r="E94" i="236"/>
  <c r="E147" i="236"/>
  <c r="F94" i="236"/>
  <c r="F147" i="236"/>
  <c r="G94" i="236"/>
  <c r="G147" i="236"/>
  <c r="G41" i="236" s="1"/>
  <c r="H94" i="236"/>
  <c r="H147" i="236"/>
  <c r="I94" i="236"/>
  <c r="I147" i="236"/>
  <c r="J94" i="236"/>
  <c r="J147" i="236"/>
  <c r="K94" i="236"/>
  <c r="K147" i="236"/>
  <c r="K41" i="236" s="1"/>
  <c r="L94" i="236"/>
  <c r="L147" i="236"/>
  <c r="M94" i="236"/>
  <c r="Q94" i="236" s="1"/>
  <c r="M147" i="236"/>
  <c r="N94" i="236"/>
  <c r="N147" i="236"/>
  <c r="O94" i="236"/>
  <c r="O147" i="236"/>
  <c r="P94" i="236"/>
  <c r="P147" i="236"/>
  <c r="AJ94" i="236"/>
  <c r="AK94" i="236"/>
  <c r="BC94" i="236"/>
  <c r="BD94" i="236"/>
  <c r="C95" i="236"/>
  <c r="C148" i="236"/>
  <c r="D95" i="236"/>
  <c r="D148" i="236"/>
  <c r="E95" i="236"/>
  <c r="E148" i="236"/>
  <c r="F95" i="236"/>
  <c r="F148" i="236"/>
  <c r="G95" i="236"/>
  <c r="G148" i="236"/>
  <c r="G42" i="236" s="1"/>
  <c r="H95" i="236"/>
  <c r="H148" i="236"/>
  <c r="I95" i="236"/>
  <c r="I148" i="236"/>
  <c r="J95" i="236"/>
  <c r="J148" i="236"/>
  <c r="K95" i="236"/>
  <c r="K148" i="236"/>
  <c r="L95" i="236"/>
  <c r="L148" i="236"/>
  <c r="M95" i="236"/>
  <c r="M148" i="236"/>
  <c r="N95" i="236"/>
  <c r="N148" i="236"/>
  <c r="O95" i="236"/>
  <c r="O148" i="236"/>
  <c r="P95" i="236"/>
  <c r="P148" i="236"/>
  <c r="AJ95" i="236"/>
  <c r="AK95" i="236"/>
  <c r="BC95" i="236"/>
  <c r="BD95" i="236"/>
  <c r="C96" i="236"/>
  <c r="C149" i="236"/>
  <c r="D96" i="236"/>
  <c r="D149" i="236"/>
  <c r="E96" i="236"/>
  <c r="E149" i="236"/>
  <c r="F96" i="236"/>
  <c r="F149" i="236"/>
  <c r="G96" i="236"/>
  <c r="G149" i="236"/>
  <c r="G43" i="236" s="1"/>
  <c r="H96" i="236"/>
  <c r="H149" i="236"/>
  <c r="I96" i="236"/>
  <c r="I149" i="236"/>
  <c r="J96" i="236"/>
  <c r="J149" i="236"/>
  <c r="K96" i="236"/>
  <c r="K149" i="236"/>
  <c r="L96" i="236"/>
  <c r="L149" i="236"/>
  <c r="M96" i="236"/>
  <c r="M149" i="236"/>
  <c r="N96" i="236"/>
  <c r="N149" i="236"/>
  <c r="O96" i="236"/>
  <c r="O149" i="236"/>
  <c r="P96" i="236"/>
  <c r="P149" i="236"/>
  <c r="AJ96" i="236"/>
  <c r="AK96" i="236"/>
  <c r="BC96" i="236"/>
  <c r="BD96" i="236"/>
  <c r="C97" i="236"/>
  <c r="C150" i="236"/>
  <c r="D97" i="236"/>
  <c r="D150" i="236"/>
  <c r="E97" i="236"/>
  <c r="E150" i="236"/>
  <c r="F97" i="236"/>
  <c r="F150" i="236"/>
  <c r="G97" i="236"/>
  <c r="G150" i="236"/>
  <c r="G44" i="236" s="1"/>
  <c r="H97" i="236"/>
  <c r="H150" i="236"/>
  <c r="I97" i="236"/>
  <c r="I150" i="236"/>
  <c r="J97" i="236"/>
  <c r="J150" i="236"/>
  <c r="K97" i="236"/>
  <c r="K150" i="236"/>
  <c r="K44" i="236" s="1"/>
  <c r="L97" i="236"/>
  <c r="L150" i="236"/>
  <c r="M97" i="236"/>
  <c r="M150" i="236"/>
  <c r="N97" i="236"/>
  <c r="N150" i="236"/>
  <c r="O97" i="236"/>
  <c r="O150" i="236"/>
  <c r="P97" i="236"/>
  <c r="P150" i="236"/>
  <c r="AJ97" i="236"/>
  <c r="AK97" i="236"/>
  <c r="BC97" i="236"/>
  <c r="BD97" i="236"/>
  <c r="C98" i="236"/>
  <c r="C151" i="236"/>
  <c r="D98" i="236"/>
  <c r="D151" i="236"/>
  <c r="E98" i="236"/>
  <c r="E151" i="236"/>
  <c r="F98" i="236"/>
  <c r="F151" i="236"/>
  <c r="G98" i="236"/>
  <c r="G151" i="236"/>
  <c r="H98" i="236"/>
  <c r="H151" i="236"/>
  <c r="I98" i="236"/>
  <c r="I151" i="236"/>
  <c r="J98" i="236"/>
  <c r="J151" i="236"/>
  <c r="K98" i="236"/>
  <c r="K151" i="236"/>
  <c r="L98" i="236"/>
  <c r="L151" i="236"/>
  <c r="M98" i="236"/>
  <c r="M151" i="236"/>
  <c r="N98" i="236"/>
  <c r="N151" i="236"/>
  <c r="O98" i="236"/>
  <c r="O151" i="236"/>
  <c r="O45" i="236" s="1"/>
  <c r="P98" i="236"/>
  <c r="P151" i="236"/>
  <c r="AJ98" i="236"/>
  <c r="AK98" i="236"/>
  <c r="BC98" i="236"/>
  <c r="BD98" i="236"/>
  <c r="C99" i="236"/>
  <c r="C152" i="236"/>
  <c r="D99" i="236"/>
  <c r="D46" i="236" s="1"/>
  <c r="D152" i="236"/>
  <c r="E99" i="236"/>
  <c r="E152" i="236"/>
  <c r="F99" i="236"/>
  <c r="F152" i="236"/>
  <c r="G99" i="236"/>
  <c r="G152" i="236"/>
  <c r="H99" i="236"/>
  <c r="H46" i="236" s="1"/>
  <c r="H152" i="236"/>
  <c r="I99" i="236"/>
  <c r="I46" i="236" s="1"/>
  <c r="I152" i="236"/>
  <c r="J99" i="236"/>
  <c r="J46" i="236" s="1"/>
  <c r="J152" i="236"/>
  <c r="K99" i="236"/>
  <c r="K152" i="236"/>
  <c r="L99" i="236"/>
  <c r="L152" i="236"/>
  <c r="M99" i="236"/>
  <c r="M152" i="236"/>
  <c r="N99" i="236"/>
  <c r="N152" i="236"/>
  <c r="O99" i="236"/>
  <c r="O152" i="236"/>
  <c r="P99" i="236"/>
  <c r="P152" i="236"/>
  <c r="AJ99" i="236"/>
  <c r="AK99" i="236"/>
  <c r="BC99" i="236"/>
  <c r="BD99" i="236"/>
  <c r="C100" i="236"/>
  <c r="C153" i="236"/>
  <c r="D100" i="236"/>
  <c r="D153" i="236"/>
  <c r="E100" i="236"/>
  <c r="E153" i="236"/>
  <c r="E47" i="236" s="1"/>
  <c r="F100" i="236"/>
  <c r="F153" i="236"/>
  <c r="G100" i="236"/>
  <c r="G153" i="236"/>
  <c r="H100" i="236"/>
  <c r="H153" i="236"/>
  <c r="I100" i="236"/>
  <c r="I153" i="236"/>
  <c r="J100" i="236"/>
  <c r="J153" i="236"/>
  <c r="K100" i="236"/>
  <c r="K47" i="236" s="1"/>
  <c r="K153" i="236"/>
  <c r="L100" i="236"/>
  <c r="L153" i="236"/>
  <c r="M100" i="236"/>
  <c r="M153" i="236"/>
  <c r="N100" i="236"/>
  <c r="N153" i="236"/>
  <c r="O100" i="236"/>
  <c r="O47" i="236" s="1"/>
  <c r="O153" i="236"/>
  <c r="P100" i="236"/>
  <c r="P47" i="236" s="1"/>
  <c r="P153" i="236"/>
  <c r="AJ100" i="236"/>
  <c r="AK100" i="236"/>
  <c r="BC100" i="236"/>
  <c r="BD100" i="236"/>
  <c r="C101" i="236"/>
  <c r="C154" i="236"/>
  <c r="D101" i="236"/>
  <c r="D154" i="236"/>
  <c r="E101" i="236"/>
  <c r="E154" i="236"/>
  <c r="F101" i="236"/>
  <c r="F154" i="236"/>
  <c r="G101" i="236"/>
  <c r="G48" i="236" s="1"/>
  <c r="G154" i="236"/>
  <c r="H101" i="236"/>
  <c r="H154" i="236"/>
  <c r="I101" i="236"/>
  <c r="I154" i="236"/>
  <c r="J101" i="236"/>
  <c r="J154" i="236"/>
  <c r="J48" i="236" s="1"/>
  <c r="K101" i="236"/>
  <c r="K154" i="236"/>
  <c r="L101" i="236"/>
  <c r="L154" i="236"/>
  <c r="M101" i="236"/>
  <c r="M154" i="236"/>
  <c r="N101" i="236"/>
  <c r="N154" i="236"/>
  <c r="O101" i="236"/>
  <c r="O154" i="236"/>
  <c r="P101" i="236"/>
  <c r="P154" i="236"/>
  <c r="P48" i="236" s="1"/>
  <c r="AJ101" i="236"/>
  <c r="AK101" i="236"/>
  <c r="BC101" i="236"/>
  <c r="BD101" i="236"/>
  <c r="C102" i="236"/>
  <c r="C155" i="236"/>
  <c r="D102" i="236"/>
  <c r="D155" i="236"/>
  <c r="D49" i="236" s="1"/>
  <c r="E102" i="236"/>
  <c r="E155" i="236"/>
  <c r="F102" i="236"/>
  <c r="F155" i="236"/>
  <c r="G102" i="236"/>
  <c r="G155" i="236"/>
  <c r="H102" i="236"/>
  <c r="H155" i="236"/>
  <c r="I102" i="236"/>
  <c r="I155" i="236"/>
  <c r="J102" i="236"/>
  <c r="J155" i="236"/>
  <c r="K102" i="236"/>
  <c r="K155" i="236"/>
  <c r="K49" i="236"/>
  <c r="L102" i="236"/>
  <c r="L155" i="236"/>
  <c r="M102" i="236"/>
  <c r="M155" i="236"/>
  <c r="N102" i="236"/>
  <c r="N155" i="236"/>
  <c r="O102" i="236"/>
  <c r="O155" i="236"/>
  <c r="P102" i="236"/>
  <c r="P155" i="236"/>
  <c r="AJ102" i="236"/>
  <c r="AK102" i="236"/>
  <c r="BC102" i="236"/>
  <c r="BD102" i="236"/>
  <c r="C103" i="236"/>
  <c r="C156" i="236"/>
  <c r="D103" i="236"/>
  <c r="D156" i="236"/>
  <c r="E103" i="236"/>
  <c r="E156" i="236"/>
  <c r="F103" i="236"/>
  <c r="F50" i="236" s="1"/>
  <c r="F156" i="236"/>
  <c r="G103" i="236"/>
  <c r="G156" i="236"/>
  <c r="H103" i="236"/>
  <c r="H156" i="236"/>
  <c r="I103" i="236"/>
  <c r="I156" i="236"/>
  <c r="J103" i="236"/>
  <c r="J156" i="236"/>
  <c r="K103" i="236"/>
  <c r="K156" i="236"/>
  <c r="L103" i="236"/>
  <c r="L156" i="236"/>
  <c r="M103" i="236"/>
  <c r="M156" i="236"/>
  <c r="N103" i="236"/>
  <c r="N156" i="236"/>
  <c r="O103" i="236"/>
  <c r="O156" i="236"/>
  <c r="P103" i="236"/>
  <c r="P156" i="236"/>
  <c r="AJ103" i="236"/>
  <c r="AK103" i="236"/>
  <c r="BC103" i="236"/>
  <c r="BD103" i="236"/>
  <c r="C104" i="236"/>
  <c r="C157" i="236"/>
  <c r="C51" i="236" s="1"/>
  <c r="D104" i="236"/>
  <c r="D157" i="236"/>
  <c r="E104" i="236"/>
  <c r="E157" i="236"/>
  <c r="F104" i="236"/>
  <c r="F157" i="236"/>
  <c r="G104" i="236"/>
  <c r="G157" i="236"/>
  <c r="G51" i="236" s="1"/>
  <c r="H104" i="236"/>
  <c r="H157" i="236"/>
  <c r="I104" i="236"/>
  <c r="I157" i="236"/>
  <c r="J104" i="236"/>
  <c r="J157" i="236"/>
  <c r="K104" i="236"/>
  <c r="K157" i="236"/>
  <c r="L104" i="236"/>
  <c r="L157" i="236"/>
  <c r="M104" i="236"/>
  <c r="M157" i="236"/>
  <c r="N104" i="236"/>
  <c r="N157" i="236"/>
  <c r="O104" i="236"/>
  <c r="O157" i="236"/>
  <c r="P104" i="236"/>
  <c r="P157" i="236"/>
  <c r="AJ104" i="236"/>
  <c r="AK104" i="236"/>
  <c r="BC104" i="236"/>
  <c r="BD104" i="236"/>
  <c r="C105" i="236"/>
  <c r="C158" i="236"/>
  <c r="D105" i="236"/>
  <c r="D158" i="236"/>
  <c r="E105" i="236"/>
  <c r="E158" i="236"/>
  <c r="F105" i="236"/>
  <c r="F158" i="236"/>
  <c r="G105" i="236"/>
  <c r="G158" i="236"/>
  <c r="G52" i="236" s="1"/>
  <c r="H105" i="236"/>
  <c r="H158" i="236"/>
  <c r="I105" i="236"/>
  <c r="I158" i="236"/>
  <c r="J105" i="236"/>
  <c r="J158" i="236"/>
  <c r="K105" i="236"/>
  <c r="K158" i="236"/>
  <c r="L105" i="236"/>
  <c r="L158" i="236"/>
  <c r="M105" i="236"/>
  <c r="M158" i="236"/>
  <c r="N105" i="236"/>
  <c r="N158" i="236"/>
  <c r="O105" i="236"/>
  <c r="O158" i="236"/>
  <c r="P105" i="236"/>
  <c r="P158" i="236"/>
  <c r="AJ105" i="236"/>
  <c r="AK105" i="236"/>
  <c r="BC105" i="236"/>
  <c r="BD105" i="236"/>
  <c r="V106" i="236"/>
  <c r="W106" i="236"/>
  <c r="X106" i="236"/>
  <c r="Y106" i="236"/>
  <c r="Z106" i="236"/>
  <c r="AA106" i="236"/>
  <c r="AB106" i="236"/>
  <c r="AC106" i="236"/>
  <c r="AD106" i="236"/>
  <c r="AE106" i="236"/>
  <c r="AF106" i="236"/>
  <c r="AG106" i="236"/>
  <c r="AH106" i="236"/>
  <c r="AI106" i="236"/>
  <c r="AO106" i="236"/>
  <c r="AP106" i="236"/>
  <c r="AQ106" i="236"/>
  <c r="AR106" i="236"/>
  <c r="AS106" i="236"/>
  <c r="AT106" i="236"/>
  <c r="AU106" i="236"/>
  <c r="AV106" i="236"/>
  <c r="AW106" i="236"/>
  <c r="AX106" i="236"/>
  <c r="AY106" i="236"/>
  <c r="AZ106" i="236"/>
  <c r="BA106" i="236"/>
  <c r="BB106" i="236"/>
  <c r="C112" i="236"/>
  <c r="D112" i="236"/>
  <c r="E112" i="236"/>
  <c r="E6" i="236" s="1"/>
  <c r="F112" i="236"/>
  <c r="G112" i="236"/>
  <c r="H112" i="236"/>
  <c r="I112" i="236"/>
  <c r="J112" i="236"/>
  <c r="K112" i="236"/>
  <c r="L112" i="236"/>
  <c r="M112" i="236"/>
  <c r="N112" i="236"/>
  <c r="O112" i="236"/>
  <c r="P112" i="236"/>
  <c r="AJ112" i="236"/>
  <c r="AK112" i="236"/>
  <c r="BC112" i="236"/>
  <c r="BD112" i="236"/>
  <c r="C113" i="236"/>
  <c r="D113" i="236"/>
  <c r="E113" i="236"/>
  <c r="F113" i="236"/>
  <c r="G113" i="236"/>
  <c r="G7" i="236" s="1"/>
  <c r="H113" i="236"/>
  <c r="I113" i="236"/>
  <c r="J113" i="236"/>
  <c r="K113" i="236"/>
  <c r="K7" i="236" s="1"/>
  <c r="L113" i="236"/>
  <c r="M113" i="236"/>
  <c r="N113" i="236"/>
  <c r="O113" i="236"/>
  <c r="P113" i="236"/>
  <c r="AJ113" i="236"/>
  <c r="AK113" i="236"/>
  <c r="BC113" i="236"/>
  <c r="BD113" i="236"/>
  <c r="C114" i="236"/>
  <c r="D114" i="236"/>
  <c r="E114" i="236"/>
  <c r="F114" i="236"/>
  <c r="G114" i="236"/>
  <c r="H114" i="236"/>
  <c r="I114" i="236"/>
  <c r="J114" i="236"/>
  <c r="J8" i="236" s="1"/>
  <c r="K114" i="236"/>
  <c r="L114" i="236"/>
  <c r="M114" i="236"/>
  <c r="M8" i="236" s="1"/>
  <c r="N114" i="236"/>
  <c r="O114" i="236"/>
  <c r="P114" i="236"/>
  <c r="AJ114" i="236"/>
  <c r="AK114" i="236"/>
  <c r="BC114" i="236"/>
  <c r="BD114" i="236"/>
  <c r="C115" i="236"/>
  <c r="D115" i="236"/>
  <c r="E115" i="236"/>
  <c r="F115" i="236"/>
  <c r="G115" i="236"/>
  <c r="Q115" i="236" s="1"/>
  <c r="H115" i="236"/>
  <c r="H9" i="236" s="1"/>
  <c r="I115" i="236"/>
  <c r="J115" i="236"/>
  <c r="K115" i="236"/>
  <c r="L115" i="236"/>
  <c r="M115" i="236"/>
  <c r="N115" i="236"/>
  <c r="O115" i="236"/>
  <c r="O9" i="236" s="1"/>
  <c r="P115" i="236"/>
  <c r="P9" i="236" s="1"/>
  <c r="AJ115" i="236"/>
  <c r="AK115" i="236"/>
  <c r="BC115" i="236"/>
  <c r="BD115" i="236"/>
  <c r="C116" i="236"/>
  <c r="D116" i="236"/>
  <c r="E116" i="236"/>
  <c r="E10" i="236" s="1"/>
  <c r="F116" i="236"/>
  <c r="F10" i="236" s="1"/>
  <c r="G116" i="236"/>
  <c r="H116" i="236"/>
  <c r="I116" i="236"/>
  <c r="J116" i="236"/>
  <c r="K116" i="236"/>
  <c r="L116" i="236"/>
  <c r="M116" i="236"/>
  <c r="M10" i="236" s="1"/>
  <c r="N116" i="236"/>
  <c r="N10" i="236" s="1"/>
  <c r="O116" i="236"/>
  <c r="P116" i="236"/>
  <c r="AJ116" i="236"/>
  <c r="AK116" i="236"/>
  <c r="BC116" i="236"/>
  <c r="BD116" i="236"/>
  <c r="C117" i="236"/>
  <c r="C11" i="236" s="1"/>
  <c r="D117" i="236"/>
  <c r="E117" i="236"/>
  <c r="F117" i="236"/>
  <c r="G117" i="236"/>
  <c r="H117" i="236"/>
  <c r="I117" i="236"/>
  <c r="J117" i="236"/>
  <c r="K117" i="236"/>
  <c r="K11" i="236" s="1"/>
  <c r="L117" i="236"/>
  <c r="L11" i="236" s="1"/>
  <c r="M117" i="236"/>
  <c r="N117" i="236"/>
  <c r="O117" i="236"/>
  <c r="P117" i="236"/>
  <c r="AJ117" i="236"/>
  <c r="AK117" i="236"/>
  <c r="BC117" i="236"/>
  <c r="BD117" i="236"/>
  <c r="C118" i="236"/>
  <c r="D118" i="236"/>
  <c r="E118" i="236"/>
  <c r="F118" i="236"/>
  <c r="G118" i="236"/>
  <c r="H118" i="236"/>
  <c r="I118" i="236"/>
  <c r="I12" i="236" s="1"/>
  <c r="J118" i="236"/>
  <c r="J12" i="236" s="1"/>
  <c r="K118" i="236"/>
  <c r="L118" i="236"/>
  <c r="M118" i="236"/>
  <c r="M12" i="236" s="1"/>
  <c r="N118" i="236"/>
  <c r="O118" i="236"/>
  <c r="P118" i="236"/>
  <c r="AJ118" i="236"/>
  <c r="AK118" i="236"/>
  <c r="BC118" i="236"/>
  <c r="BD118" i="236"/>
  <c r="C119" i="236"/>
  <c r="D119" i="236"/>
  <c r="E119" i="236"/>
  <c r="F119" i="236"/>
  <c r="G119" i="236"/>
  <c r="G13" i="236" s="1"/>
  <c r="H119" i="236"/>
  <c r="H13" i="236" s="1"/>
  <c r="I119" i="236"/>
  <c r="J119" i="236"/>
  <c r="K119" i="236"/>
  <c r="L119" i="236"/>
  <c r="M119" i="236"/>
  <c r="N119" i="236"/>
  <c r="O119" i="236"/>
  <c r="O13" i="236" s="1"/>
  <c r="P119" i="236"/>
  <c r="P13" i="236" s="1"/>
  <c r="AJ119" i="236"/>
  <c r="AK119" i="236"/>
  <c r="BC119" i="236"/>
  <c r="BD119" i="236"/>
  <c r="C120" i="236"/>
  <c r="D120" i="236"/>
  <c r="E120" i="236"/>
  <c r="E14" i="236" s="1"/>
  <c r="F120" i="236"/>
  <c r="F14" i="236" s="1"/>
  <c r="G120" i="236"/>
  <c r="H120" i="236"/>
  <c r="I120" i="236"/>
  <c r="J120" i="236"/>
  <c r="K120" i="236"/>
  <c r="L120" i="236"/>
  <c r="M120" i="236"/>
  <c r="M14" i="236" s="1"/>
  <c r="N120" i="236"/>
  <c r="N14" i="236" s="1"/>
  <c r="O120" i="236"/>
  <c r="P120" i="236"/>
  <c r="AJ120" i="236"/>
  <c r="AK120" i="236"/>
  <c r="BC120" i="236"/>
  <c r="BD120" i="236"/>
  <c r="C121" i="236"/>
  <c r="D121" i="236"/>
  <c r="D15" i="236" s="1"/>
  <c r="E121" i="236"/>
  <c r="F121" i="236"/>
  <c r="G121" i="236"/>
  <c r="H121" i="236"/>
  <c r="I121" i="236"/>
  <c r="J121" i="236"/>
  <c r="K121" i="236"/>
  <c r="K15" i="236" s="1"/>
  <c r="L121" i="236"/>
  <c r="M121" i="236"/>
  <c r="N121" i="236"/>
  <c r="O121" i="236"/>
  <c r="P121" i="236"/>
  <c r="AJ121" i="236"/>
  <c r="AK121" i="236"/>
  <c r="BC121" i="236"/>
  <c r="BD121" i="236"/>
  <c r="C122" i="236"/>
  <c r="D122" i="236"/>
  <c r="E122" i="236"/>
  <c r="F122" i="236"/>
  <c r="G122" i="236"/>
  <c r="H122" i="236"/>
  <c r="I122" i="236"/>
  <c r="I16" i="236" s="1"/>
  <c r="J122" i="236"/>
  <c r="J16" i="236" s="1"/>
  <c r="K122" i="236"/>
  <c r="K16" i="236" s="1"/>
  <c r="L122" i="236"/>
  <c r="M122" i="236"/>
  <c r="N122" i="236"/>
  <c r="O122" i="236"/>
  <c r="P122" i="236"/>
  <c r="AJ122" i="236"/>
  <c r="AK122" i="236"/>
  <c r="BC122" i="236"/>
  <c r="BD122" i="236"/>
  <c r="C123" i="236"/>
  <c r="D123" i="236"/>
  <c r="E123" i="236"/>
  <c r="F123" i="236"/>
  <c r="G123" i="236"/>
  <c r="H123" i="236"/>
  <c r="H17" i="236" s="1"/>
  <c r="I123" i="236"/>
  <c r="J123" i="236"/>
  <c r="K123" i="236"/>
  <c r="L123" i="236"/>
  <c r="M123" i="236"/>
  <c r="N123" i="236"/>
  <c r="O123" i="236"/>
  <c r="O17" i="236" s="1"/>
  <c r="P123" i="236"/>
  <c r="P17" i="236" s="1"/>
  <c r="AJ123" i="236"/>
  <c r="AK123" i="236"/>
  <c r="BC123" i="236"/>
  <c r="BD123" i="236"/>
  <c r="C124" i="236"/>
  <c r="D124" i="236"/>
  <c r="E124" i="236"/>
  <c r="E18" i="236" s="1"/>
  <c r="F124" i="236"/>
  <c r="G124" i="236"/>
  <c r="H124" i="236"/>
  <c r="I124" i="236"/>
  <c r="J124" i="236"/>
  <c r="K124" i="236"/>
  <c r="L124" i="236"/>
  <c r="M124" i="236"/>
  <c r="M18" i="236" s="1"/>
  <c r="N124" i="236"/>
  <c r="N18" i="236" s="1"/>
  <c r="O124" i="236"/>
  <c r="P124" i="236"/>
  <c r="AJ124" i="236"/>
  <c r="AK124" i="236"/>
  <c r="BC124" i="236"/>
  <c r="BD124" i="236"/>
  <c r="C125" i="236"/>
  <c r="C19" i="236" s="1"/>
  <c r="D125" i="236"/>
  <c r="D19" i="236" s="1"/>
  <c r="E125" i="236"/>
  <c r="F125" i="236"/>
  <c r="G125" i="236"/>
  <c r="H125" i="236"/>
  <c r="I125" i="236"/>
  <c r="J125" i="236"/>
  <c r="K125" i="236"/>
  <c r="K19" i="236" s="1"/>
  <c r="L125" i="236"/>
  <c r="M125" i="236"/>
  <c r="N125" i="236"/>
  <c r="O125" i="236"/>
  <c r="P125" i="236"/>
  <c r="AJ125" i="236"/>
  <c r="AK125" i="236"/>
  <c r="BC125" i="236"/>
  <c r="BD125" i="236"/>
  <c r="C126" i="236"/>
  <c r="D126" i="236"/>
  <c r="E126" i="236"/>
  <c r="F126" i="236"/>
  <c r="G126" i="236"/>
  <c r="H126" i="236"/>
  <c r="I126" i="236"/>
  <c r="J126" i="236"/>
  <c r="J20" i="236" s="1"/>
  <c r="K126" i="236"/>
  <c r="L126" i="236"/>
  <c r="M126" i="236"/>
  <c r="N126" i="236"/>
  <c r="O126" i="236"/>
  <c r="P126" i="236"/>
  <c r="AJ126" i="236"/>
  <c r="AK126" i="236"/>
  <c r="BC126" i="236"/>
  <c r="BD126" i="236"/>
  <c r="C127" i="236"/>
  <c r="D127" i="236"/>
  <c r="E127" i="236"/>
  <c r="F127" i="236"/>
  <c r="G127" i="236"/>
  <c r="G21" i="236" s="1"/>
  <c r="H127" i="236"/>
  <c r="I127" i="236"/>
  <c r="J127" i="236"/>
  <c r="K127" i="236"/>
  <c r="L127" i="236"/>
  <c r="M127" i="236"/>
  <c r="N127" i="236"/>
  <c r="O127" i="236"/>
  <c r="O21" i="236" s="1"/>
  <c r="P127" i="236"/>
  <c r="P21" i="236" s="1"/>
  <c r="AJ127" i="236"/>
  <c r="AK127" i="236"/>
  <c r="BC127" i="236"/>
  <c r="BD127" i="236"/>
  <c r="C128" i="236"/>
  <c r="D128" i="236"/>
  <c r="E128" i="236"/>
  <c r="F128" i="236"/>
  <c r="G128" i="236"/>
  <c r="H128" i="236"/>
  <c r="I128" i="236"/>
  <c r="I22" i="236" s="1"/>
  <c r="J128" i="236"/>
  <c r="K128" i="236"/>
  <c r="L128" i="236"/>
  <c r="M128" i="236"/>
  <c r="M22" i="236" s="1"/>
  <c r="N128" i="236"/>
  <c r="O128" i="236"/>
  <c r="P128" i="236"/>
  <c r="AJ128" i="236"/>
  <c r="AK128" i="236"/>
  <c r="BC128" i="236"/>
  <c r="BD128" i="236"/>
  <c r="C129" i="236"/>
  <c r="C23" i="236" s="1"/>
  <c r="D129" i="236"/>
  <c r="E129" i="236"/>
  <c r="F129" i="236"/>
  <c r="G129" i="236"/>
  <c r="G23" i="236" s="1"/>
  <c r="H129" i="236"/>
  <c r="I129" i="236"/>
  <c r="J129" i="236"/>
  <c r="R129" i="236" s="1"/>
  <c r="K129" i="236"/>
  <c r="L129" i="236"/>
  <c r="M129" i="236"/>
  <c r="M23" i="236" s="1"/>
  <c r="N129" i="236"/>
  <c r="O129" i="236"/>
  <c r="O23" i="236" s="1"/>
  <c r="P129" i="236"/>
  <c r="AJ129" i="236"/>
  <c r="AK129" i="236"/>
  <c r="BC129" i="236"/>
  <c r="BD129" i="236"/>
  <c r="C130" i="236"/>
  <c r="D130" i="236"/>
  <c r="E130" i="236"/>
  <c r="F130" i="236"/>
  <c r="G130" i="236"/>
  <c r="H130" i="236"/>
  <c r="I130" i="236"/>
  <c r="J130" i="236"/>
  <c r="K130" i="236"/>
  <c r="L130" i="236"/>
  <c r="M130" i="236"/>
  <c r="M24" i="236" s="1"/>
  <c r="N130" i="236"/>
  <c r="O130" i="236"/>
  <c r="P130" i="236"/>
  <c r="P24" i="236" s="1"/>
  <c r="AJ130" i="236"/>
  <c r="AK130" i="236"/>
  <c r="BC130" i="236"/>
  <c r="BD130" i="236"/>
  <c r="C131" i="236"/>
  <c r="D131" i="236"/>
  <c r="E131" i="236"/>
  <c r="F131" i="236"/>
  <c r="G131" i="236"/>
  <c r="H131" i="236"/>
  <c r="I131" i="236"/>
  <c r="I25" i="236" s="1"/>
  <c r="J131" i="236"/>
  <c r="K131" i="236"/>
  <c r="L131" i="236"/>
  <c r="M131" i="236"/>
  <c r="N131" i="236"/>
  <c r="O131" i="236"/>
  <c r="P131" i="236"/>
  <c r="AJ131" i="236"/>
  <c r="AK131" i="236"/>
  <c r="BC131" i="236"/>
  <c r="BD131" i="236"/>
  <c r="C132" i="236"/>
  <c r="D132" i="236"/>
  <c r="E132" i="236"/>
  <c r="F132" i="236"/>
  <c r="F26" i="236" s="1"/>
  <c r="G132" i="236"/>
  <c r="G26" i="236" s="1"/>
  <c r="H132" i="236"/>
  <c r="I132" i="236"/>
  <c r="J132" i="236"/>
  <c r="K132" i="236"/>
  <c r="L132" i="236"/>
  <c r="M132" i="236"/>
  <c r="N132" i="236"/>
  <c r="P132" i="236"/>
  <c r="AJ132" i="236"/>
  <c r="AK132" i="236"/>
  <c r="BC132" i="236"/>
  <c r="BD132" i="236"/>
  <c r="AJ133" i="236"/>
  <c r="AK133" i="236"/>
  <c r="BC133" i="236"/>
  <c r="BD133" i="236"/>
  <c r="AJ134" i="236"/>
  <c r="AK134" i="236"/>
  <c r="BC134" i="236"/>
  <c r="BD134" i="236"/>
  <c r="AJ135" i="236"/>
  <c r="AK135" i="236"/>
  <c r="BC135" i="236"/>
  <c r="BD135" i="236"/>
  <c r="AJ136" i="236"/>
  <c r="AK136" i="236"/>
  <c r="BC136" i="236"/>
  <c r="BD136" i="236"/>
  <c r="AJ137" i="236"/>
  <c r="AK137" i="236"/>
  <c r="BC137" i="236"/>
  <c r="BD137" i="236"/>
  <c r="AJ138" i="236"/>
  <c r="AK138" i="236"/>
  <c r="BC138" i="236"/>
  <c r="BD138" i="236"/>
  <c r="AJ139" i="236"/>
  <c r="AK139" i="236"/>
  <c r="BC139" i="236"/>
  <c r="BD139" i="236"/>
  <c r="AJ140" i="236"/>
  <c r="AK140" i="236"/>
  <c r="BC140" i="236"/>
  <c r="BD140" i="236"/>
  <c r="AJ141" i="236"/>
  <c r="AK141" i="236"/>
  <c r="BC141" i="236"/>
  <c r="BD141" i="236"/>
  <c r="AJ142" i="236"/>
  <c r="AK142" i="236"/>
  <c r="BC142" i="236"/>
  <c r="BD142" i="236"/>
  <c r="AJ143" i="236"/>
  <c r="AK143" i="236"/>
  <c r="BC143" i="236"/>
  <c r="BD143" i="236"/>
  <c r="AJ144" i="236"/>
  <c r="AK144" i="236"/>
  <c r="BC144" i="236"/>
  <c r="BD144" i="236"/>
  <c r="AJ145" i="236"/>
  <c r="AK145" i="236"/>
  <c r="BC145" i="236"/>
  <c r="BD145" i="236"/>
  <c r="AJ146" i="236"/>
  <c r="AK146" i="236"/>
  <c r="BC146" i="236"/>
  <c r="BD146" i="236"/>
  <c r="AJ147" i="236"/>
  <c r="AK147" i="236"/>
  <c r="BC147" i="236"/>
  <c r="BD147" i="236"/>
  <c r="AJ148" i="236"/>
  <c r="AK148" i="236"/>
  <c r="BC148" i="236"/>
  <c r="BD148" i="236"/>
  <c r="AJ149" i="236"/>
  <c r="AK149" i="236"/>
  <c r="BC149" i="236"/>
  <c r="BD149" i="236"/>
  <c r="AJ150" i="236"/>
  <c r="AK150" i="236"/>
  <c r="BC150" i="236"/>
  <c r="BD150" i="236"/>
  <c r="AJ151" i="236"/>
  <c r="AK151" i="236"/>
  <c r="BC151" i="236"/>
  <c r="BD151" i="236"/>
  <c r="AJ152" i="236"/>
  <c r="AK152" i="236"/>
  <c r="BC152" i="236"/>
  <c r="BD152" i="236"/>
  <c r="AJ153" i="236"/>
  <c r="AK153" i="236"/>
  <c r="BC153" i="236"/>
  <c r="BD153" i="236"/>
  <c r="AJ154" i="236"/>
  <c r="AK154" i="236"/>
  <c r="BC154" i="236"/>
  <c r="BD154" i="236"/>
  <c r="AJ155" i="236"/>
  <c r="AK155" i="236"/>
  <c r="BC155" i="236"/>
  <c r="BD155" i="236"/>
  <c r="AJ156" i="236"/>
  <c r="AK156" i="236"/>
  <c r="BC156" i="236"/>
  <c r="BD156" i="236"/>
  <c r="AJ157" i="236"/>
  <c r="AK157" i="236"/>
  <c r="BC157" i="236"/>
  <c r="BD157" i="236"/>
  <c r="AJ158" i="236"/>
  <c r="AK158" i="236"/>
  <c r="BC158" i="236"/>
  <c r="BD158" i="236"/>
  <c r="V159" i="236"/>
  <c r="W159" i="236"/>
  <c r="X159" i="236"/>
  <c r="Y159" i="236"/>
  <c r="Z159" i="236"/>
  <c r="AA159" i="236"/>
  <c r="AB159" i="236"/>
  <c r="AC159" i="236"/>
  <c r="AD159" i="236"/>
  <c r="AE159" i="236"/>
  <c r="AF159" i="236"/>
  <c r="AG159" i="236"/>
  <c r="AH159" i="236"/>
  <c r="AI159" i="236"/>
  <c r="AO159" i="236"/>
  <c r="AP159" i="236"/>
  <c r="AQ159" i="236"/>
  <c r="AR159" i="236"/>
  <c r="AS159" i="236"/>
  <c r="AT159" i="236"/>
  <c r="AU159" i="236"/>
  <c r="AV159" i="236"/>
  <c r="AW159" i="236"/>
  <c r="AX159" i="236"/>
  <c r="AY159" i="236"/>
  <c r="AZ159" i="236"/>
  <c r="BA159" i="236"/>
  <c r="BB159" i="236"/>
  <c r="C5" i="239"/>
  <c r="D5" i="239"/>
  <c r="E5" i="239"/>
  <c r="F5" i="239"/>
  <c r="G5" i="239"/>
  <c r="H5" i="239"/>
  <c r="I5" i="239"/>
  <c r="J5" i="239"/>
  <c r="K5" i="239"/>
  <c r="L5" i="239"/>
  <c r="M5" i="239"/>
  <c r="N5" i="239"/>
  <c r="C6" i="239"/>
  <c r="D6" i="239"/>
  <c r="E6" i="239"/>
  <c r="F6" i="239"/>
  <c r="G6" i="239"/>
  <c r="H6" i="239"/>
  <c r="I6" i="239"/>
  <c r="J6" i="239"/>
  <c r="K6" i="239"/>
  <c r="L6" i="239"/>
  <c r="M6" i="239"/>
  <c r="N6" i="239"/>
  <c r="C7" i="239"/>
  <c r="D7" i="239"/>
  <c r="E7" i="239"/>
  <c r="F7" i="239"/>
  <c r="G7" i="239"/>
  <c r="H7" i="239"/>
  <c r="I7" i="239"/>
  <c r="J7" i="239"/>
  <c r="K7" i="239"/>
  <c r="L7" i="239"/>
  <c r="M7" i="239"/>
  <c r="N7" i="239"/>
  <c r="C8" i="239"/>
  <c r="D8" i="239"/>
  <c r="E8" i="239"/>
  <c r="F8" i="239"/>
  <c r="G8" i="239"/>
  <c r="H8" i="239"/>
  <c r="I8" i="239"/>
  <c r="J8" i="239"/>
  <c r="K8" i="239"/>
  <c r="L8" i="239"/>
  <c r="M8" i="239"/>
  <c r="N8" i="239"/>
  <c r="C9" i="239"/>
  <c r="D9" i="239"/>
  <c r="E9" i="239"/>
  <c r="F9" i="239"/>
  <c r="G9" i="239"/>
  <c r="H9" i="239"/>
  <c r="I9" i="239"/>
  <c r="J9" i="239"/>
  <c r="K9" i="239"/>
  <c r="L9" i="239"/>
  <c r="M9" i="239"/>
  <c r="N9" i="239"/>
  <c r="C10" i="239"/>
  <c r="D10" i="239"/>
  <c r="E10" i="239"/>
  <c r="F10" i="239"/>
  <c r="G10" i="239"/>
  <c r="H10" i="239"/>
  <c r="I10" i="239"/>
  <c r="J10" i="239"/>
  <c r="K10" i="239"/>
  <c r="L10" i="239"/>
  <c r="M10" i="239"/>
  <c r="N10" i="239"/>
  <c r="C11" i="239"/>
  <c r="D11" i="239"/>
  <c r="E11" i="239"/>
  <c r="F11" i="239"/>
  <c r="G11" i="239"/>
  <c r="H11" i="239"/>
  <c r="I11" i="239"/>
  <c r="J11" i="239"/>
  <c r="K11" i="239"/>
  <c r="L11" i="239"/>
  <c r="M11" i="239"/>
  <c r="N11" i="239"/>
  <c r="C12" i="239"/>
  <c r="D12" i="239"/>
  <c r="E12" i="239"/>
  <c r="F12" i="239"/>
  <c r="G12" i="239"/>
  <c r="H12" i="239"/>
  <c r="I12" i="239"/>
  <c r="J12" i="239"/>
  <c r="K12" i="239"/>
  <c r="L12" i="239"/>
  <c r="M12" i="239"/>
  <c r="N12" i="239"/>
  <c r="C13" i="239"/>
  <c r="D13" i="239"/>
  <c r="E13" i="239"/>
  <c r="F13" i="239"/>
  <c r="G13" i="239"/>
  <c r="H13" i="239"/>
  <c r="I13" i="239"/>
  <c r="J13" i="239"/>
  <c r="K13" i="239"/>
  <c r="L13" i="239"/>
  <c r="M13" i="239"/>
  <c r="N13" i="239"/>
  <c r="C14" i="239"/>
  <c r="D14" i="239"/>
  <c r="E14" i="239"/>
  <c r="F14" i="239"/>
  <c r="G14" i="239"/>
  <c r="H14" i="239"/>
  <c r="I14" i="239"/>
  <c r="J14" i="239"/>
  <c r="K14" i="239"/>
  <c r="L14" i="239"/>
  <c r="M14" i="239"/>
  <c r="N14" i="239"/>
  <c r="C15" i="239"/>
  <c r="D15" i="239"/>
  <c r="E15" i="239"/>
  <c r="F15" i="239"/>
  <c r="G15" i="239"/>
  <c r="H15" i="239"/>
  <c r="I15" i="239"/>
  <c r="J15" i="239"/>
  <c r="K15" i="239"/>
  <c r="L15" i="239"/>
  <c r="M15" i="239"/>
  <c r="N15" i="239"/>
  <c r="C16" i="239"/>
  <c r="D16" i="239"/>
  <c r="E16" i="239"/>
  <c r="F16" i="239"/>
  <c r="G16" i="239"/>
  <c r="H16" i="239"/>
  <c r="I16" i="239"/>
  <c r="J16" i="239"/>
  <c r="K16" i="239"/>
  <c r="L16" i="239"/>
  <c r="M16" i="239"/>
  <c r="N16" i="239"/>
  <c r="C17" i="239"/>
  <c r="D17" i="239"/>
  <c r="E17" i="239"/>
  <c r="F17" i="239"/>
  <c r="G17" i="239"/>
  <c r="H17" i="239"/>
  <c r="I17" i="239"/>
  <c r="J17" i="239"/>
  <c r="K17" i="239"/>
  <c r="L17" i="239"/>
  <c r="M17" i="239"/>
  <c r="N17" i="239"/>
  <c r="C18" i="239"/>
  <c r="D18" i="239"/>
  <c r="E18" i="239"/>
  <c r="F18" i="239"/>
  <c r="G18" i="239"/>
  <c r="H18" i="239"/>
  <c r="I18" i="239"/>
  <c r="J18" i="239"/>
  <c r="K18" i="239"/>
  <c r="L18" i="239"/>
  <c r="M18" i="239"/>
  <c r="N18" i="239"/>
  <c r="C19" i="239"/>
  <c r="D19" i="239"/>
  <c r="E19" i="239"/>
  <c r="F19" i="239"/>
  <c r="G19" i="239"/>
  <c r="H19" i="239"/>
  <c r="P19" i="239" s="1"/>
  <c r="I19" i="239"/>
  <c r="J19" i="239"/>
  <c r="K19" i="239"/>
  <c r="L19" i="239"/>
  <c r="M19" i="239"/>
  <c r="N19" i="239"/>
  <c r="C20" i="239"/>
  <c r="D20" i="239"/>
  <c r="E20" i="239"/>
  <c r="F20" i="239"/>
  <c r="G20" i="239"/>
  <c r="H20" i="239"/>
  <c r="I20" i="239"/>
  <c r="J20" i="239"/>
  <c r="K20" i="239"/>
  <c r="L20" i="239"/>
  <c r="M20" i="239"/>
  <c r="N20" i="239"/>
  <c r="C21" i="239"/>
  <c r="D21" i="239"/>
  <c r="E21" i="239"/>
  <c r="F21" i="239"/>
  <c r="G21" i="239"/>
  <c r="H21" i="239"/>
  <c r="I21" i="239"/>
  <c r="J21" i="239"/>
  <c r="K21" i="239"/>
  <c r="L21" i="239"/>
  <c r="M21" i="239"/>
  <c r="N21" i="239"/>
  <c r="C22" i="239"/>
  <c r="D22" i="239"/>
  <c r="E22" i="239"/>
  <c r="F22" i="239"/>
  <c r="G22" i="239"/>
  <c r="H22" i="239"/>
  <c r="I22" i="239"/>
  <c r="J22" i="239"/>
  <c r="K22" i="239"/>
  <c r="L22" i="239"/>
  <c r="M22" i="239"/>
  <c r="N22" i="239"/>
  <c r="C23" i="239"/>
  <c r="D23" i="239"/>
  <c r="E23" i="239"/>
  <c r="F23" i="239"/>
  <c r="G23" i="239"/>
  <c r="H23" i="239"/>
  <c r="I23" i="239"/>
  <c r="J23" i="239"/>
  <c r="K23" i="239"/>
  <c r="L23" i="239"/>
  <c r="M23" i="239"/>
  <c r="N23" i="239"/>
  <c r="C24" i="239"/>
  <c r="D24" i="239"/>
  <c r="E24" i="239"/>
  <c r="F24" i="239"/>
  <c r="G24" i="239"/>
  <c r="H24" i="239"/>
  <c r="I24" i="239"/>
  <c r="J24" i="239"/>
  <c r="K24" i="239"/>
  <c r="L24" i="239"/>
  <c r="M24" i="239"/>
  <c r="N24" i="239"/>
  <c r="C25" i="239"/>
  <c r="D25" i="239"/>
  <c r="E25" i="239"/>
  <c r="F25" i="239"/>
  <c r="G25" i="239"/>
  <c r="H25" i="239"/>
  <c r="I25" i="239"/>
  <c r="J25" i="239"/>
  <c r="K25" i="239"/>
  <c r="L25" i="239"/>
  <c r="M25" i="239"/>
  <c r="N25" i="239"/>
  <c r="C26" i="239"/>
  <c r="D26" i="239"/>
  <c r="E26" i="239"/>
  <c r="F26" i="239"/>
  <c r="G26" i="239"/>
  <c r="H26" i="239"/>
  <c r="I26" i="239"/>
  <c r="J26" i="239"/>
  <c r="K26" i="239"/>
  <c r="L26" i="239"/>
  <c r="M26" i="239"/>
  <c r="N26" i="239"/>
  <c r="C27" i="239"/>
  <c r="D27" i="239"/>
  <c r="E27" i="239"/>
  <c r="F27" i="239"/>
  <c r="G27" i="239"/>
  <c r="H27" i="239"/>
  <c r="I27" i="239"/>
  <c r="J27" i="239"/>
  <c r="K27" i="239"/>
  <c r="L27" i="239"/>
  <c r="M27" i="239"/>
  <c r="N27" i="239"/>
  <c r="C28" i="239"/>
  <c r="D28" i="239"/>
  <c r="E28" i="239"/>
  <c r="F28" i="239"/>
  <c r="G28" i="239"/>
  <c r="H28" i="239"/>
  <c r="I28" i="239"/>
  <c r="J28" i="239"/>
  <c r="K28" i="239"/>
  <c r="L28" i="239"/>
  <c r="M28" i="239"/>
  <c r="N28" i="239"/>
  <c r="C29" i="239"/>
  <c r="D29" i="239"/>
  <c r="E29" i="239"/>
  <c r="F29" i="239"/>
  <c r="G29" i="239"/>
  <c r="H29" i="239"/>
  <c r="I29" i="239"/>
  <c r="J29" i="239"/>
  <c r="K29" i="239"/>
  <c r="L29" i="239"/>
  <c r="M29" i="239"/>
  <c r="N29" i="239"/>
  <c r="C30" i="239"/>
  <c r="D30" i="239"/>
  <c r="E30" i="239"/>
  <c r="F30" i="239"/>
  <c r="G30" i="239"/>
  <c r="H30" i="239"/>
  <c r="I30" i="239"/>
  <c r="J30" i="239"/>
  <c r="K30" i="239"/>
  <c r="L30" i="239"/>
  <c r="M30" i="239"/>
  <c r="N30" i="239"/>
  <c r="C31" i="239"/>
  <c r="D31" i="239"/>
  <c r="E31" i="239"/>
  <c r="F31" i="239"/>
  <c r="G31" i="239"/>
  <c r="H31" i="239"/>
  <c r="I31" i="239"/>
  <c r="J31" i="239"/>
  <c r="K31" i="239"/>
  <c r="L31" i="239"/>
  <c r="M31" i="239"/>
  <c r="N31" i="239"/>
  <c r="C32" i="239"/>
  <c r="D32" i="239"/>
  <c r="E32" i="239"/>
  <c r="F32" i="239"/>
  <c r="G32" i="239"/>
  <c r="H32" i="239"/>
  <c r="I32" i="239"/>
  <c r="J32" i="239"/>
  <c r="K32" i="239"/>
  <c r="L32" i="239"/>
  <c r="M32" i="239"/>
  <c r="N32" i="239"/>
  <c r="C33" i="239"/>
  <c r="D33" i="239"/>
  <c r="E33" i="239"/>
  <c r="F33" i="239"/>
  <c r="G33" i="239"/>
  <c r="H33" i="239"/>
  <c r="I33" i="239"/>
  <c r="J33" i="239"/>
  <c r="K33" i="239"/>
  <c r="L33" i="239"/>
  <c r="M33" i="239"/>
  <c r="N33" i="239"/>
  <c r="C34" i="239"/>
  <c r="D34" i="239"/>
  <c r="E34" i="239"/>
  <c r="F34" i="239"/>
  <c r="G34" i="239"/>
  <c r="H34" i="239"/>
  <c r="I34" i="239"/>
  <c r="J34" i="239"/>
  <c r="K34" i="239"/>
  <c r="L34" i="239"/>
  <c r="M34" i="239"/>
  <c r="N34" i="239"/>
  <c r="C35" i="239"/>
  <c r="D35" i="239"/>
  <c r="E35" i="239"/>
  <c r="F35" i="239"/>
  <c r="G35" i="239"/>
  <c r="H35" i="239"/>
  <c r="I35" i="239"/>
  <c r="J35" i="239"/>
  <c r="K35" i="239"/>
  <c r="L35" i="239"/>
  <c r="M35" i="239"/>
  <c r="N35" i="239"/>
  <c r="C36" i="239"/>
  <c r="D36" i="239"/>
  <c r="E36" i="239"/>
  <c r="F36" i="239"/>
  <c r="G36" i="239"/>
  <c r="H36" i="239"/>
  <c r="I36" i="239"/>
  <c r="J36" i="239"/>
  <c r="K36" i="239"/>
  <c r="L36" i="239"/>
  <c r="M36" i="239"/>
  <c r="N36" i="239"/>
  <c r="C37" i="239"/>
  <c r="D37" i="239"/>
  <c r="E37" i="239"/>
  <c r="F37" i="239"/>
  <c r="G37" i="239"/>
  <c r="H37" i="239"/>
  <c r="I37" i="239"/>
  <c r="J37" i="239"/>
  <c r="K37" i="239"/>
  <c r="L37" i="239"/>
  <c r="M37" i="239"/>
  <c r="N37" i="239"/>
  <c r="C38" i="239"/>
  <c r="D38" i="239"/>
  <c r="E38" i="239"/>
  <c r="F38" i="239"/>
  <c r="G38" i="239"/>
  <c r="H38" i="239"/>
  <c r="I38" i="239"/>
  <c r="J38" i="239"/>
  <c r="K38" i="239"/>
  <c r="L38" i="239"/>
  <c r="M38" i="239"/>
  <c r="N38" i="239"/>
  <c r="C39" i="239"/>
  <c r="D39" i="239"/>
  <c r="E39" i="239"/>
  <c r="F39" i="239"/>
  <c r="G39" i="239"/>
  <c r="O39" i="239" s="1"/>
  <c r="H39" i="239"/>
  <c r="I39" i="239"/>
  <c r="J39" i="239"/>
  <c r="K39" i="239"/>
  <c r="L39" i="239"/>
  <c r="M39" i="239"/>
  <c r="N39" i="239"/>
  <c r="C40" i="239"/>
  <c r="D40" i="239"/>
  <c r="E40" i="239"/>
  <c r="F40" i="239"/>
  <c r="G40" i="239"/>
  <c r="H40" i="239"/>
  <c r="I40" i="239"/>
  <c r="J40" i="239"/>
  <c r="K40" i="239"/>
  <c r="L40" i="239"/>
  <c r="M40" i="239"/>
  <c r="N40" i="239"/>
  <c r="C41" i="239"/>
  <c r="D41" i="239"/>
  <c r="E41" i="239"/>
  <c r="F41" i="239"/>
  <c r="G41" i="239"/>
  <c r="H41" i="239"/>
  <c r="I41" i="239"/>
  <c r="J41" i="239"/>
  <c r="K41" i="239"/>
  <c r="L41" i="239"/>
  <c r="M41" i="239"/>
  <c r="N41" i="239"/>
  <c r="C42" i="239"/>
  <c r="D42" i="239"/>
  <c r="E42" i="239"/>
  <c r="F42" i="239"/>
  <c r="G42" i="239"/>
  <c r="H42" i="239"/>
  <c r="I42" i="239"/>
  <c r="J42" i="239"/>
  <c r="K42" i="239"/>
  <c r="L42" i="239"/>
  <c r="M42" i="239"/>
  <c r="N42" i="239"/>
  <c r="C43" i="239"/>
  <c r="D43" i="239"/>
  <c r="E43" i="239"/>
  <c r="F43" i="239"/>
  <c r="G43" i="239"/>
  <c r="H43" i="239"/>
  <c r="I43" i="239"/>
  <c r="J43" i="239"/>
  <c r="K43" i="239"/>
  <c r="L43" i="239"/>
  <c r="M43" i="239"/>
  <c r="N43" i="239"/>
  <c r="C44" i="239"/>
  <c r="D44" i="239"/>
  <c r="E44" i="239"/>
  <c r="F44" i="239"/>
  <c r="G44" i="239"/>
  <c r="H44" i="239"/>
  <c r="I44" i="239"/>
  <c r="J44" i="239"/>
  <c r="K44" i="239"/>
  <c r="L44" i="239"/>
  <c r="M44" i="239"/>
  <c r="N44" i="239"/>
  <c r="C45" i="239"/>
  <c r="D45" i="239"/>
  <c r="E45" i="239"/>
  <c r="F45" i="239"/>
  <c r="G45" i="239"/>
  <c r="H45" i="239"/>
  <c r="I45" i="239"/>
  <c r="J45" i="239"/>
  <c r="K45" i="239"/>
  <c r="L45" i="239"/>
  <c r="M45" i="239"/>
  <c r="N45" i="239"/>
  <c r="C46" i="239"/>
  <c r="D46" i="239"/>
  <c r="E46" i="239"/>
  <c r="F46" i="239"/>
  <c r="G46" i="239"/>
  <c r="H46" i="239"/>
  <c r="I46" i="239"/>
  <c r="J46" i="239"/>
  <c r="K46" i="239"/>
  <c r="L46" i="239"/>
  <c r="M46" i="239"/>
  <c r="N46" i="239"/>
  <c r="C47" i="239"/>
  <c r="D47" i="239"/>
  <c r="E47" i="239"/>
  <c r="F47" i="239"/>
  <c r="G47" i="239"/>
  <c r="O47" i="239" s="1"/>
  <c r="H47" i="239"/>
  <c r="I47" i="239"/>
  <c r="J47" i="239"/>
  <c r="K47" i="239"/>
  <c r="L47" i="239"/>
  <c r="M47" i="239"/>
  <c r="N47" i="239"/>
  <c r="C48" i="239"/>
  <c r="D48" i="239"/>
  <c r="E48" i="239"/>
  <c r="F48" i="239"/>
  <c r="G48" i="239"/>
  <c r="H48" i="239"/>
  <c r="I48" i="239"/>
  <c r="J48" i="239"/>
  <c r="K48" i="239"/>
  <c r="L48" i="239"/>
  <c r="M48" i="239"/>
  <c r="N48" i="239"/>
  <c r="C49" i="239"/>
  <c r="D49" i="239"/>
  <c r="E49" i="239"/>
  <c r="F49" i="239"/>
  <c r="G49" i="239"/>
  <c r="H49" i="239"/>
  <c r="I49" i="239"/>
  <c r="J49" i="239"/>
  <c r="K49" i="239"/>
  <c r="L49" i="239"/>
  <c r="M49" i="239"/>
  <c r="N49" i="239"/>
  <c r="C50" i="239"/>
  <c r="D50" i="239"/>
  <c r="E50" i="239"/>
  <c r="F50" i="239"/>
  <c r="G50" i="239"/>
  <c r="H50" i="239"/>
  <c r="I50" i="239"/>
  <c r="J50" i="239"/>
  <c r="K50" i="239"/>
  <c r="L50" i="239"/>
  <c r="M50" i="239"/>
  <c r="N50" i="239"/>
  <c r="C51" i="239"/>
  <c r="D51" i="239"/>
  <c r="E51" i="239"/>
  <c r="F51" i="239"/>
  <c r="G51" i="239"/>
  <c r="H51" i="239"/>
  <c r="I51" i="239"/>
  <c r="J51" i="239"/>
  <c r="K51" i="239"/>
  <c r="L51" i="239"/>
  <c r="M51" i="239"/>
  <c r="N51" i="239"/>
  <c r="C104" i="239"/>
  <c r="D104" i="239"/>
  <c r="E104" i="239"/>
  <c r="F104" i="239"/>
  <c r="G104" i="239"/>
  <c r="H104" i="239"/>
  <c r="I104" i="239"/>
  <c r="J104" i="239"/>
  <c r="K104" i="239"/>
  <c r="L104" i="239"/>
  <c r="M104" i="239"/>
  <c r="N104" i="239"/>
  <c r="C156" i="239"/>
  <c r="D156" i="239"/>
  <c r="E156" i="239"/>
  <c r="F156" i="239"/>
  <c r="G156" i="239"/>
  <c r="O156" i="239" s="1"/>
  <c r="H156" i="239"/>
  <c r="I156" i="239"/>
  <c r="J156" i="239"/>
  <c r="K156" i="239"/>
  <c r="L156" i="239"/>
  <c r="M156" i="239"/>
  <c r="N156" i="239"/>
  <c r="M26" i="236"/>
  <c r="I26" i="236"/>
  <c r="O25" i="236"/>
  <c r="G25" i="236"/>
  <c r="K24" i="236"/>
  <c r="I24" i="236"/>
  <c r="C24" i="236"/>
  <c r="K23" i="236"/>
  <c r="E23" i="236"/>
  <c r="O22" i="236"/>
  <c r="K21" i="236"/>
  <c r="C21" i="236"/>
  <c r="K20" i="236"/>
  <c r="E20" i="236"/>
  <c r="O19" i="236"/>
  <c r="G19" i="236"/>
  <c r="E19" i="236"/>
  <c r="I18" i="236"/>
  <c r="G18" i="236"/>
  <c r="K17" i="236"/>
  <c r="M16" i="236"/>
  <c r="O15" i="236"/>
  <c r="G15" i="236"/>
  <c r="I14" i="236"/>
  <c r="G14" i="236"/>
  <c r="K13" i="236"/>
  <c r="I13" i="236"/>
  <c r="C13" i="236"/>
  <c r="K12" i="236"/>
  <c r="E12" i="236"/>
  <c r="C12" i="236"/>
  <c r="M11" i="236"/>
  <c r="G11" i="236"/>
  <c r="E11" i="236"/>
  <c r="O10" i="236"/>
  <c r="I10" i="236"/>
  <c r="G10" i="236"/>
  <c r="I9" i="236"/>
  <c r="K8" i="236"/>
  <c r="E8" i="236"/>
  <c r="C8" i="236"/>
  <c r="O7" i="236"/>
  <c r="M7" i="236"/>
  <c r="E7" i="236"/>
  <c r="O6" i="236"/>
  <c r="M6" i="236"/>
  <c r="G6" i="236"/>
  <c r="N26" i="236"/>
  <c r="P25" i="236"/>
  <c r="H25" i="236"/>
  <c r="D25" i="236"/>
  <c r="J24" i="236"/>
  <c r="F22" i="236"/>
  <c r="H21" i="236"/>
  <c r="D21" i="236"/>
  <c r="L19" i="236"/>
  <c r="J18" i="236"/>
  <c r="L17" i="236"/>
  <c r="J14" i="236"/>
  <c r="P11" i="236"/>
  <c r="N8" i="236"/>
  <c r="P7" i="236"/>
  <c r="J44" i="234"/>
  <c r="H43" i="234"/>
  <c r="F43" i="234"/>
  <c r="P42" i="234"/>
  <c r="N42" i="234"/>
  <c r="L42" i="234"/>
  <c r="H41" i="234"/>
  <c r="N40" i="234"/>
  <c r="H39" i="234"/>
  <c r="F39" i="234"/>
  <c r="H37" i="234"/>
  <c r="N36" i="234"/>
  <c r="H35" i="234"/>
  <c r="F35" i="234"/>
  <c r="H29" i="234"/>
  <c r="F29" i="234"/>
  <c r="L28" i="234"/>
  <c r="D26" i="234"/>
  <c r="H25" i="234"/>
  <c r="D24" i="234"/>
  <c r="J23" i="234"/>
  <c r="F23" i="234"/>
  <c r="P22" i="234"/>
  <c r="H22" i="234"/>
  <c r="D22" i="234"/>
  <c r="N21" i="234"/>
  <c r="H21" i="234"/>
  <c r="F21" i="234"/>
  <c r="D20" i="234"/>
  <c r="N19" i="234"/>
  <c r="H19" i="234"/>
  <c r="F19" i="234"/>
  <c r="N18" i="234"/>
  <c r="F17" i="234"/>
  <c r="H16" i="234"/>
  <c r="J15" i="234"/>
  <c r="H15" i="234"/>
  <c r="F15" i="234"/>
  <c r="D14" i="234"/>
  <c r="H13" i="234"/>
  <c r="N12" i="234"/>
  <c r="N10" i="234"/>
  <c r="N8" i="234"/>
  <c r="D8" i="234"/>
  <c r="D6" i="234"/>
  <c r="N5" i="234"/>
  <c r="J5" i="234"/>
  <c r="I39" i="234"/>
  <c r="G39" i="234"/>
  <c r="M37" i="234"/>
  <c r="K36" i="234"/>
  <c r="M33" i="234"/>
  <c r="K28" i="234"/>
  <c r="G28" i="234"/>
  <c r="I27" i="234"/>
  <c r="C26" i="234"/>
  <c r="O24" i="234"/>
  <c r="C22" i="234"/>
  <c r="G20" i="234"/>
  <c r="G19" i="234"/>
  <c r="I17" i="234"/>
  <c r="G14" i="234"/>
  <c r="C12" i="234"/>
  <c r="M9" i="234"/>
  <c r="M7" i="234"/>
  <c r="O6" i="234"/>
  <c r="G6" i="234"/>
  <c r="G33" i="236"/>
  <c r="O29" i="236"/>
  <c r="K27" i="236"/>
  <c r="C27" i="236"/>
  <c r="K33" i="236"/>
  <c r="F33" i="236"/>
  <c r="C33" i="236"/>
  <c r="O27" i="236"/>
  <c r="G27" i="236"/>
  <c r="C34" i="236"/>
  <c r="AJ47" i="236"/>
  <c r="BD50" i="236"/>
  <c r="BC43" i="236"/>
  <c r="BC42" i="236"/>
  <c r="M51" i="236"/>
  <c r="C43" i="236"/>
  <c r="BC36" i="236"/>
  <c r="AJ33" i="236"/>
  <c r="BC30" i="236"/>
  <c r="R113" i="236"/>
  <c r="I51" i="236"/>
  <c r="F37" i="236"/>
  <c r="AU53" i="236"/>
  <c r="I45" i="236"/>
  <c r="AJ19" i="236"/>
  <c r="BC11" i="236"/>
  <c r="BC10" i="236"/>
  <c r="I27" i="236"/>
  <c r="Q63" i="236"/>
  <c r="AX53" i="236"/>
  <c r="L51" i="234"/>
  <c r="I34" i="235"/>
  <c r="I30" i="235"/>
  <c r="L144" i="235"/>
  <c r="K116" i="235"/>
  <c r="R153" i="236"/>
  <c r="C48" i="236"/>
  <c r="Q136" i="236"/>
  <c r="K28" i="236"/>
  <c r="F48" i="236"/>
  <c r="R135" i="236"/>
  <c r="BC29" i="236"/>
  <c r="C28" i="236"/>
  <c r="AK31" i="236"/>
  <c r="Q76" i="236"/>
  <c r="N104" i="353"/>
  <c r="M104" i="353"/>
  <c r="N51" i="353"/>
  <c r="N45" i="353"/>
  <c r="N44" i="353"/>
  <c r="M41" i="353"/>
  <c r="M37" i="353"/>
  <c r="M32" i="353"/>
  <c r="M31" i="353"/>
  <c r="M27" i="353"/>
  <c r="M12" i="353"/>
  <c r="M6" i="353"/>
  <c r="P104" i="239"/>
  <c r="H48" i="236"/>
  <c r="M46" i="236"/>
  <c r="M40" i="236"/>
  <c r="G39" i="236"/>
  <c r="C38" i="236"/>
  <c r="N34" i="236"/>
  <c r="I30" i="236"/>
  <c r="M29" i="236"/>
  <c r="I29" i="236"/>
  <c r="Q64" i="236"/>
  <c r="K9" i="236"/>
  <c r="P46" i="236"/>
  <c r="BC46" i="236"/>
  <c r="K38" i="236"/>
  <c r="K37" i="236"/>
  <c r="E31" i="236"/>
  <c r="BA53" i="236"/>
  <c r="BC19" i="236"/>
  <c r="BC17" i="236"/>
  <c r="C9" i="236"/>
  <c r="BD159" i="236"/>
  <c r="BC6" i="236"/>
  <c r="M50" i="236"/>
  <c r="K48" i="236"/>
  <c r="D48" i="236"/>
  <c r="L46" i="236"/>
  <c r="E45" i="236"/>
  <c r="N43" i="236"/>
  <c r="O41" i="236"/>
  <c r="C39" i="236"/>
  <c r="G36" i="236"/>
  <c r="G34" i="236"/>
  <c r="E34" i="236"/>
  <c r="O33" i="236"/>
  <c r="M30" i="236"/>
  <c r="N28" i="236"/>
  <c r="C17" i="236"/>
  <c r="E16" i="236"/>
  <c r="E15" i="236"/>
  <c r="Q66" i="236"/>
  <c r="M13" i="236"/>
  <c r="O11" i="236"/>
  <c r="F8" i="236"/>
  <c r="AJ6" i="236"/>
  <c r="AJ52" i="236"/>
  <c r="Q157" i="236"/>
  <c r="R157" i="236"/>
  <c r="E51" i="236"/>
  <c r="AJ50" i="236"/>
  <c r="R151" i="236"/>
  <c r="AJ43" i="236"/>
  <c r="R148" i="236"/>
  <c r="Q144" i="236"/>
  <c r="AJ36" i="236"/>
  <c r="X53" i="236"/>
  <c r="Q137" i="236"/>
  <c r="I31" i="236"/>
  <c r="AK27" i="236"/>
  <c r="R133" i="236"/>
  <c r="Q133" i="236"/>
  <c r="AK23" i="236"/>
  <c r="D23" i="236"/>
  <c r="AH53" i="236"/>
  <c r="R123" i="236"/>
  <c r="D17" i="236"/>
  <c r="M15" i="236"/>
  <c r="O14" i="236"/>
  <c r="AJ13" i="236"/>
  <c r="AJ11" i="236"/>
  <c r="AJ8" i="236"/>
  <c r="AJ7" i="236"/>
  <c r="I52" i="235"/>
  <c r="I45" i="235"/>
  <c r="I42" i="235"/>
  <c r="L95" i="235"/>
  <c r="I39" i="235"/>
  <c r="E34" i="235"/>
  <c r="C34" i="235"/>
  <c r="F31" i="235"/>
  <c r="E27" i="235"/>
  <c r="D17" i="235"/>
  <c r="I10" i="235"/>
  <c r="I6" i="235"/>
  <c r="G6" i="235"/>
  <c r="P50" i="234"/>
  <c r="L50" i="234"/>
  <c r="D47" i="234"/>
  <c r="P44" i="234"/>
  <c r="Q81" i="234"/>
  <c r="C28" i="234"/>
  <c r="H50" i="234"/>
  <c r="L47" i="234"/>
  <c r="N15" i="234"/>
  <c r="M5" i="234"/>
  <c r="N47" i="234"/>
  <c r="F45" i="234"/>
  <c r="J25" i="234"/>
  <c r="H11" i="234"/>
  <c r="R155" i="234"/>
  <c r="F51" i="234"/>
  <c r="R154" i="234"/>
  <c r="C50" i="234"/>
  <c r="N38" i="234"/>
  <c r="P20" i="234"/>
  <c r="I5" i="234"/>
  <c r="L112" i="235"/>
  <c r="K141" i="235"/>
  <c r="F39" i="235"/>
  <c r="L92" i="235"/>
  <c r="J10" i="235"/>
  <c r="L129" i="235"/>
  <c r="L126" i="235"/>
  <c r="C50" i="235"/>
  <c r="G47" i="235"/>
  <c r="D49" i="235"/>
  <c r="K158" i="235"/>
  <c r="L78" i="235"/>
  <c r="C27" i="235"/>
  <c r="L98" i="235"/>
  <c r="H8" i="235"/>
  <c r="K154" i="235"/>
  <c r="L125" i="235"/>
  <c r="K153" i="235"/>
  <c r="J6" i="235"/>
  <c r="AE42" i="235"/>
  <c r="L80" i="235"/>
  <c r="C42" i="235"/>
  <c r="L122" i="235"/>
  <c r="K85" i="235"/>
  <c r="L136" i="235"/>
  <c r="D30" i="235"/>
  <c r="C11" i="235"/>
  <c r="E30" i="235"/>
  <c r="K83" i="235"/>
  <c r="I7" i="235"/>
  <c r="L153" i="235"/>
  <c r="L131" i="235"/>
  <c r="E6" i="235"/>
  <c r="D13" i="235"/>
  <c r="X53" i="235"/>
  <c r="K134" i="235"/>
  <c r="G28" i="235"/>
  <c r="L158" i="235"/>
  <c r="C31" i="235"/>
  <c r="L135" i="235"/>
  <c r="L85" i="235"/>
  <c r="D32" i="235"/>
  <c r="J41" i="235"/>
  <c r="C30" i="235"/>
  <c r="C19" i="235"/>
  <c r="C29" i="235"/>
  <c r="K112" i="235"/>
  <c r="C159" i="235"/>
  <c r="K87" i="235"/>
  <c r="G159" i="235"/>
  <c r="J159" i="235"/>
  <c r="F36" i="235"/>
  <c r="L99" i="235"/>
  <c r="D46" i="235"/>
  <c r="L46" i="235" s="1"/>
  <c r="D52" i="235"/>
  <c r="K81" i="235"/>
  <c r="C28" i="235"/>
  <c r="K148" i="235"/>
  <c r="G42" i="235"/>
  <c r="K76" i="235"/>
  <c r="K124" i="235"/>
  <c r="F33" i="235"/>
  <c r="D21" i="235"/>
  <c r="C15" i="235"/>
  <c r="D27" i="235"/>
  <c r="G43" i="235"/>
  <c r="I50" i="235"/>
  <c r="K118" i="235"/>
  <c r="L123" i="235"/>
  <c r="H17" i="235"/>
  <c r="H159" i="235"/>
  <c r="D39" i="235"/>
  <c r="AE18" i="235"/>
  <c r="K70" i="235"/>
  <c r="H18" i="235"/>
  <c r="D20" i="235"/>
  <c r="F38" i="235"/>
  <c r="H43" i="235"/>
  <c r="K115" i="235"/>
  <c r="K152" i="235"/>
  <c r="L147" i="235"/>
  <c r="L150" i="235"/>
  <c r="L128" i="235"/>
  <c r="G9" i="235"/>
  <c r="E12" i="235"/>
  <c r="E20" i="235"/>
  <c r="AE19" i="235"/>
  <c r="K69" i="235"/>
  <c r="D23" i="235"/>
  <c r="D26" i="235"/>
  <c r="E37" i="235"/>
  <c r="L93" i="235"/>
  <c r="K133" i="235"/>
  <c r="E13" i="235"/>
  <c r="L143" i="235"/>
  <c r="D37" i="235"/>
  <c r="D11" i="235"/>
  <c r="F16" i="235"/>
  <c r="G20" i="235"/>
  <c r="H27" i="235"/>
  <c r="K138" i="235"/>
  <c r="K114" i="235"/>
  <c r="D159" i="235"/>
  <c r="C46" i="235"/>
  <c r="K131" i="235"/>
  <c r="L63" i="235"/>
  <c r="D40" i="235"/>
  <c r="L40" i="235" s="1"/>
  <c r="F29" i="235"/>
  <c r="C36" i="235"/>
  <c r="G8" i="235"/>
  <c r="D18" i="235"/>
  <c r="L116" i="235"/>
  <c r="K155" i="235"/>
  <c r="C9" i="235"/>
  <c r="J27" i="234"/>
  <c r="G32" i="234"/>
  <c r="M29" i="234"/>
  <c r="M27" i="234"/>
  <c r="N25" i="234"/>
  <c r="O19" i="234"/>
  <c r="O15" i="234"/>
  <c r="C13" i="234"/>
  <c r="E50" i="234"/>
  <c r="F42" i="234"/>
  <c r="L41" i="234"/>
  <c r="F40" i="234"/>
  <c r="L39" i="234"/>
  <c r="F38" i="234"/>
  <c r="L37" i="234"/>
  <c r="F36" i="234"/>
  <c r="L35" i="234"/>
  <c r="R79" i="234"/>
  <c r="G26" i="234"/>
  <c r="G24" i="234"/>
  <c r="H20" i="234"/>
  <c r="N17" i="234"/>
  <c r="E34" i="234"/>
  <c r="K29" i="234"/>
  <c r="F24" i="234"/>
  <c r="M15" i="234"/>
  <c r="I50" i="234"/>
  <c r="O40" i="234"/>
  <c r="O36" i="234"/>
  <c r="O32" i="234"/>
  <c r="O30" i="234"/>
  <c r="I29" i="234"/>
  <c r="O28" i="234"/>
  <c r="J51" i="234"/>
  <c r="N28" i="234"/>
  <c r="I25" i="234"/>
  <c r="J21" i="234"/>
  <c r="P16" i="234"/>
  <c r="P21" i="234"/>
  <c r="P15" i="234"/>
  <c r="J10" i="234"/>
  <c r="N46" i="234"/>
  <c r="M42" i="234"/>
  <c r="M38" i="234"/>
  <c r="M36" i="234"/>
  <c r="M34" i="234"/>
  <c r="G31" i="234"/>
  <c r="M30" i="234"/>
  <c r="G29" i="234"/>
  <c r="O18" i="234"/>
  <c r="O16" i="234"/>
  <c r="O14" i="234"/>
  <c r="I11" i="234"/>
  <c r="O10" i="234"/>
  <c r="I9" i="234"/>
  <c r="Q132" i="234"/>
  <c r="H44" i="234"/>
  <c r="N43" i="234"/>
  <c r="H42" i="234"/>
  <c r="H40" i="234"/>
  <c r="N39" i="234"/>
  <c r="N35" i="234"/>
  <c r="H34" i="234"/>
  <c r="H32" i="234"/>
  <c r="N31" i="234"/>
  <c r="D48" i="234"/>
  <c r="I48" i="234"/>
  <c r="H24" i="234"/>
  <c r="C21" i="234"/>
  <c r="I20" i="234"/>
  <c r="Q70" i="234"/>
  <c r="I18" i="234"/>
  <c r="I12" i="234"/>
  <c r="I10" i="234"/>
  <c r="Q61" i="234"/>
  <c r="O9" i="234"/>
  <c r="Q67" i="234"/>
  <c r="F44" i="234"/>
  <c r="F28" i="234"/>
  <c r="D45" i="234"/>
  <c r="H26" i="234"/>
  <c r="R147" i="234"/>
  <c r="D43" i="234"/>
  <c r="D41" i="234"/>
  <c r="R145" i="234"/>
  <c r="R143" i="234"/>
  <c r="D29" i="234"/>
  <c r="D27" i="234"/>
  <c r="K6" i="234"/>
  <c r="D51" i="234"/>
  <c r="N50" i="234"/>
  <c r="F48" i="234"/>
  <c r="E47" i="234"/>
  <c r="H45" i="234"/>
  <c r="Q71" i="234"/>
  <c r="C41" i="234"/>
  <c r="C39" i="234"/>
  <c r="C37" i="234"/>
  <c r="C33" i="234"/>
  <c r="I32" i="234"/>
  <c r="I30" i="234"/>
  <c r="C29" i="234"/>
  <c r="C27" i="234"/>
  <c r="Q131" i="234"/>
  <c r="R121" i="234"/>
  <c r="R115" i="234"/>
  <c r="D5" i="234"/>
  <c r="R153" i="234"/>
  <c r="E48" i="234"/>
  <c r="C9" i="234"/>
  <c r="C7" i="234"/>
  <c r="I6" i="234"/>
  <c r="O5" i="234"/>
  <c r="C5" i="234"/>
  <c r="C51" i="234"/>
  <c r="L49" i="234"/>
  <c r="R139" i="234"/>
  <c r="I28" i="234"/>
  <c r="R82" i="234"/>
  <c r="R146" i="234"/>
  <c r="R144" i="234"/>
  <c r="G34" i="234"/>
  <c r="F46" i="234"/>
  <c r="G36" i="234"/>
  <c r="E5" i="234"/>
  <c r="G44" i="234"/>
  <c r="M43" i="234"/>
  <c r="G38" i="234"/>
  <c r="M35" i="234"/>
  <c r="I26" i="234"/>
  <c r="O25" i="234"/>
  <c r="D23" i="234"/>
  <c r="P19" i="234"/>
  <c r="P17" i="234"/>
  <c r="D17" i="234"/>
  <c r="R67" i="234"/>
  <c r="D13" i="234"/>
  <c r="J12" i="234"/>
  <c r="P11" i="234"/>
  <c r="D11" i="234"/>
  <c r="P9" i="234"/>
  <c r="P7" i="234"/>
  <c r="D7" i="234"/>
  <c r="D36" i="234"/>
  <c r="E38" i="234"/>
  <c r="L27" i="234"/>
  <c r="N48" i="234"/>
  <c r="P26" i="234"/>
  <c r="K41" i="234"/>
  <c r="R87" i="234"/>
  <c r="K9" i="234"/>
  <c r="K7" i="234"/>
  <c r="Q85" i="234"/>
  <c r="C47" i="234"/>
  <c r="R92" i="234"/>
  <c r="L6" i="234"/>
  <c r="F5" i="234"/>
  <c r="I7" i="234"/>
  <c r="N14" i="234"/>
  <c r="H9" i="234"/>
  <c r="C6" i="234"/>
  <c r="E27" i="234"/>
  <c r="G23" i="234"/>
  <c r="G9" i="234"/>
  <c r="C31" i="234"/>
  <c r="L16" i="234"/>
  <c r="F11" i="234"/>
  <c r="N12" i="353" l="1"/>
  <c r="N8" i="353"/>
  <c r="D52" i="353"/>
  <c r="R86" i="236"/>
  <c r="Q58" i="234"/>
  <c r="K128" i="235"/>
  <c r="G22" i="235"/>
  <c r="G14" i="235"/>
  <c r="K120" i="235"/>
  <c r="K150" i="235"/>
  <c r="D34" i="236"/>
  <c r="R87" i="236"/>
  <c r="R64" i="236"/>
  <c r="F11" i="236"/>
  <c r="R61" i="236"/>
  <c r="D8" i="236"/>
  <c r="AK52" i="236"/>
  <c r="AK41" i="236"/>
  <c r="AK38" i="236"/>
  <c r="AK37" i="236"/>
  <c r="AK36" i="236"/>
  <c r="AK35" i="236"/>
  <c r="AK34" i="236"/>
  <c r="AK32" i="236"/>
  <c r="AK30" i="236"/>
  <c r="AK29" i="236"/>
  <c r="AK28" i="236"/>
  <c r="AK26" i="236"/>
  <c r="AK25" i="236"/>
  <c r="AK24" i="236"/>
  <c r="AK22" i="236"/>
  <c r="AK21" i="236"/>
  <c r="AK18" i="236"/>
  <c r="AK7" i="236"/>
  <c r="AE52" i="235"/>
  <c r="I29" i="235"/>
  <c r="K135" i="235"/>
  <c r="H50" i="235"/>
  <c r="L103" i="235"/>
  <c r="H34" i="235"/>
  <c r="L140" i="235"/>
  <c r="F48" i="235"/>
  <c r="L154" i="235"/>
  <c r="I159" i="236"/>
  <c r="Q114" i="236"/>
  <c r="BC106" i="236"/>
  <c r="H49" i="235"/>
  <c r="L155" i="235"/>
  <c r="H52" i="353"/>
  <c r="N6" i="353"/>
  <c r="I20" i="236"/>
  <c r="Q126" i="236"/>
  <c r="C15" i="236"/>
  <c r="Q121" i="236"/>
  <c r="BC159" i="236"/>
  <c r="R132" i="236"/>
  <c r="G38" i="235"/>
  <c r="K90" i="235"/>
  <c r="I37" i="235"/>
  <c r="L52" i="353"/>
  <c r="L64" i="235"/>
  <c r="I15" i="235"/>
  <c r="J27" i="235"/>
  <c r="F32" i="235"/>
  <c r="J52" i="236"/>
  <c r="G49" i="236"/>
  <c r="P41" i="236"/>
  <c r="L41" i="236"/>
  <c r="P39" i="236"/>
  <c r="P37" i="236"/>
  <c r="L37" i="236"/>
  <c r="L36" i="236"/>
  <c r="H36" i="236"/>
  <c r="P35" i="236"/>
  <c r="AJ20" i="236"/>
  <c r="AJ18" i="236"/>
  <c r="AJ16" i="236"/>
  <c r="AJ14" i="236"/>
  <c r="AJ12" i="236"/>
  <c r="AJ10" i="236"/>
  <c r="AB53" i="236"/>
  <c r="AF53" i="236"/>
  <c r="Q118" i="234"/>
  <c r="R78" i="234"/>
  <c r="R76" i="234"/>
  <c r="K63" i="235"/>
  <c r="I36" i="235"/>
  <c r="K101" i="235"/>
  <c r="K105" i="235"/>
  <c r="K103" i="235"/>
  <c r="C35" i="235"/>
  <c r="K73" i="235"/>
  <c r="K137" i="235"/>
  <c r="K143" i="235"/>
  <c r="K127" i="235"/>
  <c r="F9" i="235"/>
  <c r="L145" i="235"/>
  <c r="AK159" i="236"/>
  <c r="F49" i="236"/>
  <c r="K36" i="236"/>
  <c r="Q135" i="236"/>
  <c r="AJ51" i="236"/>
  <c r="AJ49" i="236"/>
  <c r="AJ48" i="236"/>
  <c r="AJ45" i="236"/>
  <c r="AJ42" i="236"/>
  <c r="AJ41" i="236"/>
  <c r="R138" i="234"/>
  <c r="E46" i="234"/>
  <c r="K45" i="234"/>
  <c r="M44" i="234"/>
  <c r="R89" i="234"/>
  <c r="AE15" i="235"/>
  <c r="D7" i="235"/>
  <c r="L76" i="235"/>
  <c r="H26" i="235"/>
  <c r="K82" i="235"/>
  <c r="L83" i="235"/>
  <c r="E35" i="235"/>
  <c r="E36" i="235"/>
  <c r="E42" i="235"/>
  <c r="J49" i="235"/>
  <c r="K64" i="235"/>
  <c r="E51" i="235"/>
  <c r="E43" i="235"/>
  <c r="K125" i="235"/>
  <c r="K132" i="235"/>
  <c r="C18" i="235"/>
  <c r="L139" i="235"/>
  <c r="F23" i="235"/>
  <c r="D22" i="235"/>
  <c r="L120" i="235"/>
  <c r="N48" i="353"/>
  <c r="M36" i="353"/>
  <c r="M28" i="353"/>
  <c r="M24" i="353"/>
  <c r="M10" i="353"/>
  <c r="M9" i="353"/>
  <c r="K52" i="353"/>
  <c r="M8" i="353"/>
  <c r="E52" i="353"/>
  <c r="G52" i="353"/>
  <c r="M5" i="353"/>
  <c r="J47" i="236"/>
  <c r="Q98" i="236"/>
  <c r="BD8" i="236"/>
  <c r="AE106" i="235"/>
  <c r="E18" i="234"/>
  <c r="K17" i="234"/>
  <c r="C17" i="234"/>
  <c r="I16" i="234"/>
  <c r="AE47" i="235"/>
  <c r="J19" i="235"/>
  <c r="L96" i="235"/>
  <c r="K126" i="235"/>
  <c r="C49" i="235"/>
  <c r="K147" i="235"/>
  <c r="C25" i="235"/>
  <c r="L114" i="235"/>
  <c r="L152" i="235"/>
  <c r="L127" i="235"/>
  <c r="M50" i="353"/>
  <c r="M48" i="353"/>
  <c r="M47" i="353"/>
  <c r="M46" i="353"/>
  <c r="M44" i="353"/>
  <c r="M43" i="353"/>
  <c r="N42" i="353"/>
  <c r="N40" i="353"/>
  <c r="N39" i="353"/>
  <c r="N38" i="353"/>
  <c r="N37" i="353"/>
  <c r="N35" i="353"/>
  <c r="N34" i="353"/>
  <c r="N33" i="353"/>
  <c r="N32" i="353"/>
  <c r="N31" i="353"/>
  <c r="N30" i="353"/>
  <c r="N29" i="353"/>
  <c r="N28" i="353"/>
  <c r="N26" i="353"/>
  <c r="N25" i="353"/>
  <c r="N24" i="353"/>
  <c r="N21" i="353"/>
  <c r="N20" i="353"/>
  <c r="N19" i="353"/>
  <c r="N16" i="353"/>
  <c r="N15" i="353"/>
  <c r="N14" i="353"/>
  <c r="K52" i="235"/>
  <c r="R128" i="236"/>
  <c r="I47" i="236"/>
  <c r="N45" i="236"/>
  <c r="F45" i="236"/>
  <c r="N44" i="236"/>
  <c r="J44" i="236"/>
  <c r="J41" i="236"/>
  <c r="N38" i="236"/>
  <c r="J37" i="236"/>
  <c r="F35" i="236"/>
  <c r="J34" i="236"/>
  <c r="J33" i="236"/>
  <c r="E14" i="234"/>
  <c r="K13" i="234"/>
  <c r="O11" i="234"/>
  <c r="M10" i="234"/>
  <c r="R94" i="234"/>
  <c r="AD32" i="235"/>
  <c r="L77" i="235"/>
  <c r="K77" i="235"/>
  <c r="G27" i="235"/>
  <c r="K123" i="235"/>
  <c r="E10" i="235"/>
  <c r="K146" i="235"/>
  <c r="K130" i="235"/>
  <c r="L134" i="235"/>
  <c r="F6" i="235"/>
  <c r="O11" i="239"/>
  <c r="O9" i="239"/>
  <c r="O7" i="239"/>
  <c r="AJ159" i="236"/>
  <c r="AJ106" i="236"/>
  <c r="R84" i="236"/>
  <c r="R80" i="236"/>
  <c r="R78" i="236"/>
  <c r="R67" i="236"/>
  <c r="R62" i="236"/>
  <c r="BD40" i="236"/>
  <c r="BD38" i="236"/>
  <c r="BD36" i="236"/>
  <c r="BD34" i="236"/>
  <c r="AK20" i="236"/>
  <c r="AK19" i="236"/>
  <c r="AK17" i="236"/>
  <c r="AK16" i="236"/>
  <c r="AK15" i="236"/>
  <c r="AK14" i="236"/>
  <c r="AK13" i="236"/>
  <c r="AK12" i="236"/>
  <c r="AK11" i="236"/>
  <c r="AK10" i="236"/>
  <c r="AK9" i="236"/>
  <c r="AK8" i="236"/>
  <c r="AE53" i="236"/>
  <c r="W53" i="236"/>
  <c r="AI53" i="236"/>
  <c r="AA53" i="236"/>
  <c r="R110" i="234"/>
  <c r="R109" i="234"/>
  <c r="R96" i="234"/>
  <c r="Q91" i="234"/>
  <c r="Q69" i="234"/>
  <c r="Q68" i="234"/>
  <c r="AE13" i="235"/>
  <c r="L60" i="235"/>
  <c r="J11" i="235"/>
  <c r="L11" i="235" s="1"/>
  <c r="I18" i="235"/>
  <c r="K140" i="235"/>
  <c r="C7" i="235"/>
  <c r="L137" i="235"/>
  <c r="J15" i="235"/>
  <c r="L142" i="235"/>
  <c r="F12" i="235"/>
  <c r="L141" i="235"/>
  <c r="L133" i="235"/>
  <c r="O50" i="236"/>
  <c r="R101" i="236"/>
  <c r="L47" i="236"/>
  <c r="M42" i="236"/>
  <c r="I42" i="236"/>
  <c r="M36" i="236"/>
  <c r="I33" i="236"/>
  <c r="E33" i="236"/>
  <c r="Q77" i="236"/>
  <c r="Q75" i="236"/>
  <c r="Q65" i="236"/>
  <c r="Q59" i="236"/>
  <c r="AJ39" i="236"/>
  <c r="AJ38" i="236"/>
  <c r="AJ37" i="236"/>
  <c r="AJ31" i="236"/>
  <c r="AJ29" i="236"/>
  <c r="AJ28" i="236"/>
  <c r="AJ26" i="236"/>
  <c r="AJ25" i="236"/>
  <c r="AJ24" i="236"/>
  <c r="AJ23" i="236"/>
  <c r="AJ22" i="236"/>
  <c r="AD53" i="236"/>
  <c r="V53" i="236"/>
  <c r="Q113" i="234"/>
  <c r="R112" i="234"/>
  <c r="K156" i="234"/>
  <c r="M45" i="234"/>
  <c r="E45" i="234"/>
  <c r="AD11" i="235"/>
  <c r="AE38" i="235"/>
  <c r="L71" i="235"/>
  <c r="K93" i="235"/>
  <c r="L101" i="235"/>
  <c r="K67" i="235"/>
  <c r="K60" i="235"/>
  <c r="K145" i="235"/>
  <c r="J37" i="235"/>
  <c r="L37" i="235" s="1"/>
  <c r="F43" i="235"/>
  <c r="L117" i="235"/>
  <c r="L124" i="235"/>
  <c r="M13" i="353"/>
  <c r="Q103" i="236"/>
  <c r="Q87" i="236"/>
  <c r="Q86" i="236"/>
  <c r="E30" i="236"/>
  <c r="E29" i="236"/>
  <c r="I28" i="236"/>
  <c r="E28" i="236"/>
  <c r="M27" i="236"/>
  <c r="E27" i="236"/>
  <c r="R66" i="236"/>
  <c r="AK50" i="236"/>
  <c r="AK48" i="236"/>
  <c r="AK44" i="236"/>
  <c r="AC53" i="236"/>
  <c r="AG53" i="236"/>
  <c r="AK53" i="236" s="1"/>
  <c r="Y53" i="236"/>
  <c r="I40" i="234"/>
  <c r="O39" i="234"/>
  <c r="K37" i="234"/>
  <c r="K33" i="234"/>
  <c r="H51" i="234"/>
  <c r="AD20" i="235"/>
  <c r="AD50" i="235"/>
  <c r="K65" i="235"/>
  <c r="L81" i="235"/>
  <c r="L82" i="235"/>
  <c r="D31" i="235"/>
  <c r="L86" i="235"/>
  <c r="L100" i="235"/>
  <c r="K100" i="235"/>
  <c r="C43" i="235"/>
  <c r="I16" i="235"/>
  <c r="G48" i="235"/>
  <c r="G40" i="235"/>
  <c r="G32" i="235"/>
  <c r="E38" i="235"/>
  <c r="E159" i="235"/>
  <c r="K159" i="235" s="1"/>
  <c r="K151" i="235"/>
  <c r="J51" i="235"/>
  <c r="J44" i="235"/>
  <c r="H35" i="235"/>
  <c r="H28" i="235"/>
  <c r="L132" i="235"/>
  <c r="L146" i="235"/>
  <c r="J34" i="234"/>
  <c r="R117" i="234"/>
  <c r="E42" i="234"/>
  <c r="Q112" i="234"/>
  <c r="R111" i="234"/>
  <c r="Q110" i="234"/>
  <c r="Q154" i="234"/>
  <c r="Q153" i="234"/>
  <c r="Q152" i="234"/>
  <c r="Q151" i="234"/>
  <c r="R125" i="234"/>
  <c r="G17" i="234"/>
  <c r="G13" i="234"/>
  <c r="Q143" i="234"/>
  <c r="Q142" i="234"/>
  <c r="R142" i="234"/>
  <c r="J19" i="234"/>
  <c r="R19" i="234" s="1"/>
  <c r="P18" i="234"/>
  <c r="H18" i="234"/>
  <c r="R18" i="234" s="1"/>
  <c r="R116" i="234"/>
  <c r="E33" i="234"/>
  <c r="K24" i="234"/>
  <c r="C24" i="234"/>
  <c r="I23" i="234"/>
  <c r="O22" i="234"/>
  <c r="G22" i="234"/>
  <c r="M21" i="234"/>
  <c r="K20" i="234"/>
  <c r="C20" i="234"/>
  <c r="Q148" i="234"/>
  <c r="Q146" i="234"/>
  <c r="Q145" i="234"/>
  <c r="Q144" i="234"/>
  <c r="C49" i="234"/>
  <c r="M48" i="234"/>
  <c r="K47" i="234"/>
  <c r="G47" i="234"/>
  <c r="M46" i="234"/>
  <c r="I46" i="234"/>
  <c r="P45" i="234"/>
  <c r="N44" i="234"/>
  <c r="Q138" i="234"/>
  <c r="R122" i="234"/>
  <c r="Q139" i="234"/>
  <c r="Q147" i="234"/>
  <c r="R137" i="234"/>
  <c r="Q116" i="234"/>
  <c r="P51" i="234"/>
  <c r="G46" i="234"/>
  <c r="C42" i="234"/>
  <c r="I41" i="234"/>
  <c r="G40" i="234"/>
  <c r="M39" i="234"/>
  <c r="E39" i="234"/>
  <c r="K38" i="234"/>
  <c r="O27" i="234"/>
  <c r="M26" i="234"/>
  <c r="K25" i="234"/>
  <c r="E22" i="234"/>
  <c r="K21" i="234"/>
  <c r="C8" i="234"/>
  <c r="Q140" i="234"/>
  <c r="R141" i="234"/>
  <c r="F7" i="234"/>
  <c r="J50" i="234"/>
  <c r="R50" i="234" s="1"/>
  <c r="F50" i="234"/>
  <c r="P49" i="234"/>
  <c r="H49" i="234"/>
  <c r="D49" i="234"/>
  <c r="H47" i="234"/>
  <c r="L43" i="234"/>
  <c r="P41" i="234"/>
  <c r="E35" i="234"/>
  <c r="L34" i="234"/>
  <c r="D34" i="234"/>
  <c r="P32" i="234"/>
  <c r="F31" i="234"/>
  <c r="L30" i="234"/>
  <c r="D30" i="234"/>
  <c r="J29" i="234"/>
  <c r="P28" i="234"/>
  <c r="H28" i="234"/>
  <c r="L26" i="234"/>
  <c r="M18" i="234"/>
  <c r="L17" i="234"/>
  <c r="L13" i="234"/>
  <c r="F10" i="234"/>
  <c r="L9" i="234"/>
  <c r="D9" i="234"/>
  <c r="J8" i="234"/>
  <c r="H7" i="234"/>
  <c r="F6" i="234"/>
  <c r="R130" i="234"/>
  <c r="Q155" i="234"/>
  <c r="I45" i="234"/>
  <c r="E44" i="234"/>
  <c r="I42" i="234"/>
  <c r="G41" i="234"/>
  <c r="M40" i="234"/>
  <c r="E40" i="234"/>
  <c r="K39" i="234"/>
  <c r="M31" i="234"/>
  <c r="K30" i="234"/>
  <c r="I21" i="234"/>
  <c r="M14" i="234"/>
  <c r="G11" i="234"/>
  <c r="I8" i="234"/>
  <c r="O7" i="234"/>
  <c r="G7" i="234"/>
  <c r="M6" i="234"/>
  <c r="Q141" i="234"/>
  <c r="R149" i="234"/>
  <c r="R131" i="234"/>
  <c r="I14" i="234"/>
  <c r="Q125" i="234"/>
  <c r="Q111" i="234"/>
  <c r="G51" i="234"/>
  <c r="D44" i="234"/>
  <c r="J43" i="234"/>
  <c r="N41" i="234"/>
  <c r="F41" i="234"/>
  <c r="R41" i="234" s="1"/>
  <c r="L40" i="234"/>
  <c r="D40" i="234"/>
  <c r="J39" i="234"/>
  <c r="P38" i="234"/>
  <c r="L31" i="234"/>
  <c r="E19" i="234"/>
  <c r="P12" i="234"/>
  <c r="H12" i="234"/>
  <c r="D10" i="234"/>
  <c r="J9" i="234"/>
  <c r="P8" i="234"/>
  <c r="N7" i="234"/>
  <c r="Q115" i="234"/>
  <c r="R148" i="234"/>
  <c r="I43" i="234"/>
  <c r="O42" i="234"/>
  <c r="E41" i="234"/>
  <c r="O33" i="234"/>
  <c r="E32" i="234"/>
  <c r="K31" i="234"/>
  <c r="E28" i="234"/>
  <c r="E15" i="234"/>
  <c r="C14" i="234"/>
  <c r="I13" i="234"/>
  <c r="G12" i="234"/>
  <c r="Q12" i="234" s="1"/>
  <c r="M11" i="234"/>
  <c r="Q11" i="234" s="1"/>
  <c r="E11" i="234"/>
  <c r="Q122" i="234"/>
  <c r="R129" i="234"/>
  <c r="R123" i="234"/>
  <c r="L48" i="234"/>
  <c r="H48" i="234"/>
  <c r="P43" i="234"/>
  <c r="J40" i="234"/>
  <c r="R40" i="234" s="1"/>
  <c r="N33" i="234"/>
  <c r="F33" i="234"/>
  <c r="L32" i="234"/>
  <c r="D32" i="234"/>
  <c r="J31" i="234"/>
  <c r="N29" i="234"/>
  <c r="D28" i="234"/>
  <c r="L24" i="234"/>
  <c r="H17" i="234"/>
  <c r="N16" i="234"/>
  <c r="L15" i="234"/>
  <c r="D15" i="234"/>
  <c r="R15" i="234" s="1"/>
  <c r="J14" i="234"/>
  <c r="P13" i="234"/>
  <c r="L11" i="234"/>
  <c r="L7" i="234"/>
  <c r="P5" i="234"/>
  <c r="R5" i="234" s="1"/>
  <c r="H5" i="234"/>
  <c r="E25" i="234"/>
  <c r="R135" i="234"/>
  <c r="Q137" i="234"/>
  <c r="Q128" i="234"/>
  <c r="E51" i="234"/>
  <c r="Q51" i="234" s="1"/>
  <c r="O50" i="234"/>
  <c r="K50" i="234"/>
  <c r="G50" i="234"/>
  <c r="E49" i="234"/>
  <c r="O48" i="234"/>
  <c r="K48" i="234"/>
  <c r="G48" i="234"/>
  <c r="C48" i="234"/>
  <c r="M47" i="234"/>
  <c r="D46" i="234"/>
  <c r="C45" i="234"/>
  <c r="D42" i="234"/>
  <c r="J41" i="234"/>
  <c r="P40" i="234"/>
  <c r="L38" i="234"/>
  <c r="D38" i="234"/>
  <c r="I36" i="234"/>
  <c r="Q36" i="234" s="1"/>
  <c r="O35" i="234"/>
  <c r="G35" i="234"/>
  <c r="N34" i="234"/>
  <c r="F34" i="234"/>
  <c r="L33" i="234"/>
  <c r="D33" i="234"/>
  <c r="P31" i="234"/>
  <c r="H31" i="234"/>
  <c r="R31" i="234" s="1"/>
  <c r="N30" i="234"/>
  <c r="F30" i="234"/>
  <c r="L29" i="234"/>
  <c r="H27" i="234"/>
  <c r="L25" i="234"/>
  <c r="P23" i="234"/>
  <c r="H23" i="234"/>
  <c r="N22" i="234"/>
  <c r="F22" i="234"/>
  <c r="D21" i="234"/>
  <c r="J20" i="234"/>
  <c r="G18" i="234"/>
  <c r="Q18" i="234" s="1"/>
  <c r="J7" i="234"/>
  <c r="P6" i="234"/>
  <c r="K5" i="234"/>
  <c r="R100" i="234"/>
  <c r="Q93" i="234"/>
  <c r="J42" i="234"/>
  <c r="J28" i="234"/>
  <c r="K44" i="234"/>
  <c r="R91" i="234"/>
  <c r="Q90" i="234"/>
  <c r="Q79" i="234"/>
  <c r="R77" i="234"/>
  <c r="Q92" i="234"/>
  <c r="Q65" i="234"/>
  <c r="Q64" i="234"/>
  <c r="E6" i="234"/>
  <c r="Q6" i="234" s="1"/>
  <c r="P14" i="234"/>
  <c r="O8" i="234"/>
  <c r="Q94" i="234"/>
  <c r="Q83" i="234"/>
  <c r="L44" i="234"/>
  <c r="N26" i="234"/>
  <c r="Q96" i="234"/>
  <c r="Q77" i="234"/>
  <c r="F26" i="234"/>
  <c r="J32" i="234"/>
  <c r="H14" i="234"/>
  <c r="R97" i="234"/>
  <c r="R58" i="234"/>
  <c r="O43" i="234"/>
  <c r="G43" i="234"/>
  <c r="M28" i="234"/>
  <c r="L21" i="234"/>
  <c r="R21" i="234" s="1"/>
  <c r="Q98" i="234"/>
  <c r="BD52" i="234"/>
  <c r="J35" i="234"/>
  <c r="R35" i="234" s="1"/>
  <c r="O31" i="234"/>
  <c r="E21" i="234"/>
  <c r="F12" i="234"/>
  <c r="E9" i="234"/>
  <c r="L45" i="234"/>
  <c r="R72" i="234"/>
  <c r="R68" i="234"/>
  <c r="R65" i="234"/>
  <c r="R63" i="234"/>
  <c r="R74" i="234"/>
  <c r="R93" i="234"/>
  <c r="R101" i="234"/>
  <c r="Q103" i="234"/>
  <c r="R102" i="234"/>
  <c r="R44" i="234"/>
  <c r="R83" i="234"/>
  <c r="Q84" i="234"/>
  <c r="J13" i="234"/>
  <c r="C46" i="234"/>
  <c r="Q101" i="234"/>
  <c r="G42" i="234"/>
  <c r="F104" i="234"/>
  <c r="H6" i="234"/>
  <c r="R6" i="234" s="1"/>
  <c r="Q100" i="234"/>
  <c r="R98" i="234"/>
  <c r="J37" i="234"/>
  <c r="Q80" i="234"/>
  <c r="D104" i="234"/>
  <c r="O104" i="234"/>
  <c r="Q66" i="234"/>
  <c r="Q72" i="234"/>
  <c r="R64" i="234"/>
  <c r="M32" i="234"/>
  <c r="E31" i="234"/>
  <c r="J24" i="234"/>
  <c r="Q19" i="234"/>
  <c r="F16" i="234"/>
  <c r="R70" i="234"/>
  <c r="R85" i="234"/>
  <c r="Q97" i="234"/>
  <c r="D25" i="234"/>
  <c r="R57" i="234"/>
  <c r="O17" i="234"/>
  <c r="C38" i="234"/>
  <c r="Q38" i="234" s="1"/>
  <c r="N11" i="234"/>
  <c r="R103" i="234"/>
  <c r="Q99" i="234"/>
  <c r="R95" i="234"/>
  <c r="Q87" i="234"/>
  <c r="R86" i="234"/>
  <c r="R73" i="234"/>
  <c r="D39" i="234"/>
  <c r="J45" i="234"/>
  <c r="R45" i="234" s="1"/>
  <c r="R59" i="234"/>
  <c r="I44" i="234"/>
  <c r="Q88" i="234"/>
  <c r="G27" i="234"/>
  <c r="R69" i="234"/>
  <c r="Q95" i="234"/>
  <c r="R81" i="234"/>
  <c r="Q63" i="234"/>
  <c r="R88" i="234"/>
  <c r="R66" i="234"/>
  <c r="L39" i="235"/>
  <c r="AD159" i="235"/>
  <c r="AE40" i="235"/>
  <c r="AE16" i="235"/>
  <c r="AE8" i="235"/>
  <c r="AE41" i="235"/>
  <c r="K122" i="235"/>
  <c r="L121" i="235"/>
  <c r="K6" i="235"/>
  <c r="AD28" i="235"/>
  <c r="AE39" i="235"/>
  <c r="AE25" i="235"/>
  <c r="AE17" i="235"/>
  <c r="K17" i="235"/>
  <c r="K50" i="235"/>
  <c r="AD34" i="235"/>
  <c r="AD19" i="235"/>
  <c r="AE7" i="235"/>
  <c r="K36" i="235"/>
  <c r="K38" i="235"/>
  <c r="K32" i="235"/>
  <c r="K16" i="235"/>
  <c r="L113" i="235"/>
  <c r="G12" i="235"/>
  <c r="L14" i="235"/>
  <c r="E7" i="235"/>
  <c r="L118" i="235"/>
  <c r="AD42" i="235"/>
  <c r="AD18" i="235"/>
  <c r="AD9" i="235"/>
  <c r="AD25" i="235"/>
  <c r="AD41" i="235"/>
  <c r="AE44" i="235"/>
  <c r="H12" i="235"/>
  <c r="H20" i="235"/>
  <c r="D28" i="235"/>
  <c r="L28" i="235" s="1"/>
  <c r="E39" i="235"/>
  <c r="K39" i="235" s="1"/>
  <c r="K121" i="235"/>
  <c r="L156" i="235"/>
  <c r="AD35" i="235"/>
  <c r="AD47" i="235"/>
  <c r="AC53" i="235"/>
  <c r="I23" i="235"/>
  <c r="J31" i="235"/>
  <c r="L31" i="235" s="1"/>
  <c r="K37" i="235"/>
  <c r="I49" i="235"/>
  <c r="K49" i="235" s="1"/>
  <c r="K113" i="235"/>
  <c r="L149" i="235"/>
  <c r="AD49" i="235"/>
  <c r="D10" i="235"/>
  <c r="J23" i="235"/>
  <c r="K157" i="235"/>
  <c r="K156" i="235"/>
  <c r="L115" i="235"/>
  <c r="AE159" i="235"/>
  <c r="AD46" i="235"/>
  <c r="AD30" i="235"/>
  <c r="AE26" i="235"/>
  <c r="AE9" i="235"/>
  <c r="AE11" i="235"/>
  <c r="W53" i="235"/>
  <c r="AE37" i="235"/>
  <c r="T53" i="235"/>
  <c r="AD8" i="235"/>
  <c r="AE36" i="235"/>
  <c r="AE28" i="235"/>
  <c r="AE30" i="235"/>
  <c r="K102" i="235"/>
  <c r="AD39" i="235"/>
  <c r="AD23" i="235"/>
  <c r="AD15" i="235"/>
  <c r="AD7" i="235"/>
  <c r="AE51" i="235"/>
  <c r="AE35" i="235"/>
  <c r="AE21" i="235"/>
  <c r="L61" i="235"/>
  <c r="D8" i="235"/>
  <c r="L8" i="235" s="1"/>
  <c r="D15" i="235"/>
  <c r="L15" i="235" s="1"/>
  <c r="L68" i="235"/>
  <c r="K99" i="235"/>
  <c r="E46" i="235"/>
  <c r="K46" i="235" s="1"/>
  <c r="C45" i="235"/>
  <c r="K45" i="235" s="1"/>
  <c r="K98" i="235"/>
  <c r="L84" i="235"/>
  <c r="AD106" i="235"/>
  <c r="AD45" i="235"/>
  <c r="AD29" i="235"/>
  <c r="AD44" i="235"/>
  <c r="R53" i="235"/>
  <c r="AD6" i="235"/>
  <c r="AD38" i="235"/>
  <c r="AD22" i="235"/>
  <c r="S53" i="235"/>
  <c r="L43" i="235"/>
  <c r="K8" i="235"/>
  <c r="AE45" i="235"/>
  <c r="AE29" i="235"/>
  <c r="L88" i="235"/>
  <c r="D35" i="235"/>
  <c r="L35" i="235" s="1"/>
  <c r="J21" i="235"/>
  <c r="L74" i="235"/>
  <c r="K28" i="235"/>
  <c r="L12" i="235"/>
  <c r="K104" i="235"/>
  <c r="I51" i="235"/>
  <c r="K51" i="235" s="1"/>
  <c r="I9" i="235"/>
  <c r="AD13" i="235"/>
  <c r="AD36" i="235"/>
  <c r="AE10" i="235"/>
  <c r="H106" i="235"/>
  <c r="F17" i="235"/>
  <c r="L70" i="235"/>
  <c r="K71" i="235"/>
  <c r="E18" i="235"/>
  <c r="K18" i="235" s="1"/>
  <c r="L19" i="235"/>
  <c r="K74" i="235"/>
  <c r="L75" i="235"/>
  <c r="L50" i="235"/>
  <c r="K94" i="235"/>
  <c r="K92" i="235"/>
  <c r="AD37" i="235"/>
  <c r="L10" i="235"/>
  <c r="L34" i="235"/>
  <c r="L67" i="235"/>
  <c r="AD12" i="235"/>
  <c r="H13" i="235"/>
  <c r="L13" i="235" s="1"/>
  <c r="L66" i="235"/>
  <c r="C14" i="235"/>
  <c r="L73" i="235"/>
  <c r="G26" i="235"/>
  <c r="K26" i="235" s="1"/>
  <c r="AE14" i="235"/>
  <c r="AE6" i="235"/>
  <c r="AE46" i="235"/>
  <c r="AE22" i="235"/>
  <c r="L18" i="235"/>
  <c r="K21" i="235"/>
  <c r="K40" i="235"/>
  <c r="L65" i="235"/>
  <c r="L26" i="235"/>
  <c r="K11" i="235"/>
  <c r="I14" i="235"/>
  <c r="K14" i="235" s="1"/>
  <c r="E15" i="235"/>
  <c r="C41" i="235"/>
  <c r="K41" i="235" s="1"/>
  <c r="D29" i="235"/>
  <c r="L29" i="235" s="1"/>
  <c r="D9" i="235"/>
  <c r="L9" i="235" s="1"/>
  <c r="L72" i="235"/>
  <c r="AD27" i="235"/>
  <c r="AD24" i="235"/>
  <c r="AD21" i="235"/>
  <c r="AE43" i="235"/>
  <c r="AE33" i="235"/>
  <c r="AE34" i="235"/>
  <c r="H7" i="235"/>
  <c r="L89" i="235"/>
  <c r="K84" i="235"/>
  <c r="C24" i="235"/>
  <c r="K24" i="235" s="1"/>
  <c r="I33" i="235"/>
  <c r="H52" i="235"/>
  <c r="C20" i="235"/>
  <c r="AD43" i="235"/>
  <c r="K48" i="235"/>
  <c r="K89" i="235"/>
  <c r="D51" i="235"/>
  <c r="D47" i="235"/>
  <c r="L47" i="235" s="1"/>
  <c r="L49" i="235"/>
  <c r="K96" i="235"/>
  <c r="H41" i="235"/>
  <c r="L41" i="235" s="1"/>
  <c r="AD48" i="235"/>
  <c r="AD26" i="235"/>
  <c r="AD17" i="235"/>
  <c r="AE24" i="235"/>
  <c r="AE49" i="235"/>
  <c r="K80" i="235"/>
  <c r="C106" i="235"/>
  <c r="K27" i="235"/>
  <c r="L32" i="235"/>
  <c r="F24" i="235"/>
  <c r="L30" i="235"/>
  <c r="AE50" i="235"/>
  <c r="G106" i="235"/>
  <c r="L38" i="235"/>
  <c r="K31" i="235"/>
  <c r="AB53" i="235"/>
  <c r="AD40" i="235"/>
  <c r="AD16" i="235"/>
  <c r="AD10" i="235"/>
  <c r="AE23" i="235"/>
  <c r="D106" i="235"/>
  <c r="L25" i="235"/>
  <c r="L87" i="235"/>
  <c r="L45" i="235"/>
  <c r="I43" i="235"/>
  <c r="G30" i="235"/>
  <c r="K30" i="235" s="1"/>
  <c r="L97" i="235"/>
  <c r="L27" i="235"/>
  <c r="K42" i="235"/>
  <c r="K61" i="235"/>
  <c r="K91" i="235"/>
  <c r="AD14" i="235"/>
  <c r="E106" i="235"/>
  <c r="G29" i="235"/>
  <c r="K29" i="235" s="1"/>
  <c r="G10" i="235"/>
  <c r="K10" i="235" s="1"/>
  <c r="J22" i="235"/>
  <c r="L22" i="235" s="1"/>
  <c r="D33" i="235"/>
  <c r="F106" i="235"/>
  <c r="L59" i="235"/>
  <c r="P52" i="236"/>
  <c r="L52" i="236"/>
  <c r="H52" i="236"/>
  <c r="D52" i="236"/>
  <c r="L51" i="236"/>
  <c r="H51" i="236"/>
  <c r="D51" i="236"/>
  <c r="P50" i="236"/>
  <c r="L50" i="236"/>
  <c r="H50" i="236"/>
  <c r="D50" i="236"/>
  <c r="P49" i="236"/>
  <c r="L49" i="236"/>
  <c r="I48" i="236"/>
  <c r="Q154" i="236"/>
  <c r="F47" i="236"/>
  <c r="C46" i="236"/>
  <c r="C44" i="236"/>
  <c r="O43" i="236"/>
  <c r="K43" i="236"/>
  <c r="O42" i="236"/>
  <c r="K42" i="236"/>
  <c r="G38" i="236"/>
  <c r="O37" i="236"/>
  <c r="G37" i="236"/>
  <c r="C37" i="236"/>
  <c r="O36" i="236"/>
  <c r="O35" i="236"/>
  <c r="K35" i="236"/>
  <c r="L23" i="236"/>
  <c r="BD20" i="236"/>
  <c r="BD19" i="236"/>
  <c r="BD18" i="236"/>
  <c r="BD17" i="236"/>
  <c r="BD16" i="236"/>
  <c r="BD14" i="236"/>
  <c r="BD12" i="236"/>
  <c r="BD10" i="236"/>
  <c r="BD9" i="236"/>
  <c r="BB53" i="236"/>
  <c r="AT53" i="236"/>
  <c r="AP53" i="236"/>
  <c r="R155" i="236"/>
  <c r="R152" i="236"/>
  <c r="R147" i="236"/>
  <c r="R140" i="236"/>
  <c r="R138" i="236"/>
  <c r="R137" i="236"/>
  <c r="BC38" i="236"/>
  <c r="BC34" i="236"/>
  <c r="BC32" i="236"/>
  <c r="BC31" i="236"/>
  <c r="BC28" i="236"/>
  <c r="BC26" i="236"/>
  <c r="BC25" i="236"/>
  <c r="BC24" i="236"/>
  <c r="BC22" i="236"/>
  <c r="BC21" i="236"/>
  <c r="BC20" i="236"/>
  <c r="BC18" i="236"/>
  <c r="BC15" i="236"/>
  <c r="BC14" i="236"/>
  <c r="BC13" i="236"/>
  <c r="BC12" i="236"/>
  <c r="BC9" i="236"/>
  <c r="BC8" i="236"/>
  <c r="BC7" i="236"/>
  <c r="AW53" i="236"/>
  <c r="AO53" i="236"/>
  <c r="O52" i="236"/>
  <c r="K52" i="236"/>
  <c r="O51" i="236"/>
  <c r="J43" i="236"/>
  <c r="F43" i="236"/>
  <c r="J42" i="236"/>
  <c r="F42" i="236"/>
  <c r="N41" i="236"/>
  <c r="F38" i="236"/>
  <c r="J36" i="236"/>
  <c r="F36" i="236"/>
  <c r="N35" i="236"/>
  <c r="J35" i="236"/>
  <c r="N32" i="236"/>
  <c r="F30" i="236"/>
  <c r="F29" i="236"/>
  <c r="F28" i="236"/>
  <c r="N27" i="236"/>
  <c r="J27" i="236"/>
  <c r="P16" i="236"/>
  <c r="F9" i="236"/>
  <c r="P8" i="236"/>
  <c r="J7" i="236"/>
  <c r="L6" i="236"/>
  <c r="D6" i="236"/>
  <c r="BD51" i="236"/>
  <c r="BD43" i="236"/>
  <c r="BD41" i="236"/>
  <c r="BD37" i="236"/>
  <c r="BD35" i="236"/>
  <c r="BD33" i="236"/>
  <c r="BD32" i="236"/>
  <c r="BD31" i="236"/>
  <c r="BD29" i="236"/>
  <c r="BD28" i="236"/>
  <c r="BD27" i="236"/>
  <c r="BD26" i="236"/>
  <c r="BD25" i="236"/>
  <c r="BD24" i="236"/>
  <c r="BD23" i="236"/>
  <c r="BD22" i="236"/>
  <c r="BD21" i="236"/>
  <c r="AZ53" i="236"/>
  <c r="AR53" i="236"/>
  <c r="AV53" i="236"/>
  <c r="R117" i="236"/>
  <c r="L159" i="236"/>
  <c r="D159" i="236"/>
  <c r="R156" i="236"/>
  <c r="Q143" i="236"/>
  <c r="Q141" i="236"/>
  <c r="K26" i="236"/>
  <c r="E25" i="236"/>
  <c r="K22" i="236"/>
  <c r="G20" i="236"/>
  <c r="E17" i="236"/>
  <c r="BC52" i="236"/>
  <c r="BC50" i="236"/>
  <c r="BC48" i="236"/>
  <c r="BC47" i="236"/>
  <c r="BC45" i="236"/>
  <c r="BC44" i="236"/>
  <c r="AY53" i="236"/>
  <c r="BC41" i="236"/>
  <c r="AQ53" i="236"/>
  <c r="E159" i="236"/>
  <c r="Q117" i="236"/>
  <c r="Q113" i="236"/>
  <c r="M159" i="236"/>
  <c r="H47" i="236"/>
  <c r="E46" i="236"/>
  <c r="M45" i="236"/>
  <c r="M39" i="236"/>
  <c r="I39" i="236"/>
  <c r="E39" i="236"/>
  <c r="M38" i="236"/>
  <c r="I38" i="236"/>
  <c r="E38" i="236"/>
  <c r="M37" i="236"/>
  <c r="E35" i="236"/>
  <c r="M34" i="236"/>
  <c r="I34" i="236"/>
  <c r="I32" i="236"/>
  <c r="E32" i="236"/>
  <c r="M31" i="236"/>
  <c r="N20" i="236"/>
  <c r="P19" i="236"/>
  <c r="H19" i="236"/>
  <c r="N16" i="236"/>
  <c r="P15" i="236"/>
  <c r="H15" i="236"/>
  <c r="L13" i="236"/>
  <c r="N12" i="236"/>
  <c r="F12" i="236"/>
  <c r="D9" i="236"/>
  <c r="H7" i="236"/>
  <c r="BD49" i="236"/>
  <c r="BD47" i="236"/>
  <c r="BD15" i="236"/>
  <c r="BD11" i="236"/>
  <c r="Q132" i="236"/>
  <c r="Q131" i="236"/>
  <c r="Q129" i="236"/>
  <c r="R127" i="236"/>
  <c r="R150" i="236"/>
  <c r="R144" i="236"/>
  <c r="K25" i="236"/>
  <c r="C25" i="236"/>
  <c r="E24" i="236"/>
  <c r="BC39" i="236"/>
  <c r="BC37" i="236"/>
  <c r="BC33" i="236"/>
  <c r="BC27" i="236"/>
  <c r="BC23" i="236"/>
  <c r="Q124" i="236"/>
  <c r="Q123" i="236"/>
  <c r="Q122" i="236"/>
  <c r="Q120" i="236"/>
  <c r="Q119" i="236"/>
  <c r="Q118" i="236"/>
  <c r="Q116" i="236"/>
  <c r="O159" i="236"/>
  <c r="E52" i="236"/>
  <c r="I50" i="236"/>
  <c r="E50" i="236"/>
  <c r="N48" i="236"/>
  <c r="Q153" i="236"/>
  <c r="P44" i="236"/>
  <c r="D43" i="236"/>
  <c r="L42" i="236"/>
  <c r="R42" i="236" s="1"/>
  <c r="D42" i="236"/>
  <c r="D41" i="236"/>
  <c r="P40" i="236"/>
  <c r="H40" i="236"/>
  <c r="D40" i="236"/>
  <c r="P38" i="236"/>
  <c r="L38" i="236"/>
  <c r="D37" i="236"/>
  <c r="P36" i="236"/>
  <c r="D35" i="236"/>
  <c r="P34" i="236"/>
  <c r="L34" i="236"/>
  <c r="L33" i="236"/>
  <c r="P32" i="236"/>
  <c r="D32" i="236"/>
  <c r="P31" i="236"/>
  <c r="L31" i="236"/>
  <c r="P30" i="236"/>
  <c r="H30" i="236"/>
  <c r="D30" i="236"/>
  <c r="L29" i="236"/>
  <c r="H29" i="236"/>
  <c r="P22" i="236"/>
  <c r="H22" i="236"/>
  <c r="J21" i="236"/>
  <c r="D20" i="236"/>
  <c r="N19" i="236"/>
  <c r="P18" i="236"/>
  <c r="D16" i="236"/>
  <c r="J13" i="236"/>
  <c r="P10" i="236"/>
  <c r="J9" i="236"/>
  <c r="N7" i="236"/>
  <c r="P6" i="236"/>
  <c r="BD52" i="236"/>
  <c r="BD46" i="236"/>
  <c r="BD44" i="236"/>
  <c r="BD42" i="236"/>
  <c r="Q152" i="236"/>
  <c r="Q145" i="236"/>
  <c r="Q138" i="236"/>
  <c r="Q27" i="236"/>
  <c r="AS53" i="236"/>
  <c r="Q78" i="236"/>
  <c r="BD7" i="236"/>
  <c r="C22" i="236"/>
  <c r="O24" i="236"/>
  <c r="G24" i="236"/>
  <c r="Q24" i="236" s="1"/>
  <c r="J51" i="236"/>
  <c r="F51" i="236"/>
  <c r="N49" i="236"/>
  <c r="D106" i="236"/>
  <c r="R100" i="236"/>
  <c r="N42" i="236"/>
  <c r="Q95" i="236"/>
  <c r="L32" i="236"/>
  <c r="P28" i="236"/>
  <c r="L28" i="236"/>
  <c r="H28" i="236"/>
  <c r="D28" i="236"/>
  <c r="P27" i="236"/>
  <c r="H27" i="236"/>
  <c r="D27" i="236"/>
  <c r="BC49" i="236"/>
  <c r="M21" i="236"/>
  <c r="K14" i="236"/>
  <c r="M9" i="236"/>
  <c r="C6" i="236"/>
  <c r="R82" i="236"/>
  <c r="F25" i="236"/>
  <c r="P23" i="236"/>
  <c r="I11" i="236"/>
  <c r="Q11" i="236" s="1"/>
  <c r="K6" i="236"/>
  <c r="M32" i="236"/>
  <c r="BD6" i="236"/>
  <c r="R69" i="236"/>
  <c r="Q80" i="236"/>
  <c r="D13" i="236"/>
  <c r="L21" i="236"/>
  <c r="J10" i="236"/>
  <c r="L9" i="236"/>
  <c r="R92" i="236"/>
  <c r="O32" i="236"/>
  <c r="K32" i="236"/>
  <c r="O31" i="236"/>
  <c r="G30" i="236"/>
  <c r="C30" i="236"/>
  <c r="K29" i="236"/>
  <c r="C29" i="236"/>
  <c r="G28" i="236"/>
  <c r="Q60" i="236"/>
  <c r="BC40" i="236"/>
  <c r="BD30" i="236"/>
  <c r="J26" i="236"/>
  <c r="E21" i="236"/>
  <c r="O12" i="236"/>
  <c r="E9" i="236"/>
  <c r="I7" i="236"/>
  <c r="Q91" i="236"/>
  <c r="H26" i="236"/>
  <c r="D24" i="236"/>
  <c r="N23" i="236"/>
  <c r="L44" i="236"/>
  <c r="H43" i="236"/>
  <c r="E42" i="236"/>
  <c r="I41" i="236"/>
  <c r="E41" i="236"/>
  <c r="O106" i="236"/>
  <c r="BC35" i="236"/>
  <c r="L25" i="236"/>
  <c r="K18" i="236"/>
  <c r="K10" i="236"/>
  <c r="Q10" i="236" s="1"/>
  <c r="G8" i="236"/>
  <c r="R105" i="236"/>
  <c r="H18" i="236"/>
  <c r="L16" i="236"/>
  <c r="N15" i="236"/>
  <c r="L12" i="236"/>
  <c r="N11" i="236"/>
  <c r="L8" i="236"/>
  <c r="P51" i="236"/>
  <c r="Q102" i="236"/>
  <c r="R98" i="236"/>
  <c r="P42" i="236"/>
  <c r="Q93" i="236"/>
  <c r="N29" i="236"/>
  <c r="J29" i="236"/>
  <c r="Q62" i="236"/>
  <c r="M25" i="236"/>
  <c r="E37" i="236"/>
  <c r="Q130" i="236"/>
  <c r="R115" i="236"/>
  <c r="C18" i="236"/>
  <c r="R125" i="236"/>
  <c r="R120" i="236"/>
  <c r="R116" i="236"/>
  <c r="O20" i="236"/>
  <c r="O16" i="236"/>
  <c r="R141" i="236"/>
  <c r="O8" i="236"/>
  <c r="K159" i="236"/>
  <c r="Q139" i="236"/>
  <c r="Q146" i="236"/>
  <c r="D38" i="236"/>
  <c r="F46" i="236"/>
  <c r="R149" i="236"/>
  <c r="R119" i="236"/>
  <c r="F31" i="236"/>
  <c r="D11" i="236"/>
  <c r="G12" i="236"/>
  <c r="I49" i="236"/>
  <c r="N47" i="236"/>
  <c r="G47" i="236"/>
  <c r="D47" i="236"/>
  <c r="I44" i="236"/>
  <c r="E44" i="236"/>
  <c r="I43" i="236"/>
  <c r="N36" i="236"/>
  <c r="C35" i="236"/>
  <c r="R136" i="236"/>
  <c r="M28" i="236"/>
  <c r="F24" i="236"/>
  <c r="F16" i="236"/>
  <c r="L27" i="236"/>
  <c r="L24" i="236"/>
  <c r="F23" i="236"/>
  <c r="Q148" i="236"/>
  <c r="C14" i="236"/>
  <c r="G16" i="236"/>
  <c r="I23" i="236"/>
  <c r="Q23" i="236" s="1"/>
  <c r="H49" i="236"/>
  <c r="M47" i="236"/>
  <c r="C47" i="236"/>
  <c r="O46" i="236"/>
  <c r="K46" i="236"/>
  <c r="H44" i="236"/>
  <c r="P43" i="236"/>
  <c r="L43" i="236"/>
  <c r="H38" i="236"/>
  <c r="F34" i="236"/>
  <c r="N33" i="236"/>
  <c r="R143" i="236"/>
  <c r="R134" i="236"/>
  <c r="J22" i="236"/>
  <c r="C10" i="236"/>
  <c r="R118" i="236"/>
  <c r="K51" i="236"/>
  <c r="K50" i="236"/>
  <c r="C50" i="236"/>
  <c r="L48" i="236"/>
  <c r="R48" i="236" s="1"/>
  <c r="G46" i="236"/>
  <c r="K45" i="236"/>
  <c r="G45" i="236"/>
  <c r="C45" i="236"/>
  <c r="C41" i="236"/>
  <c r="K39" i="236"/>
  <c r="R142" i="236"/>
  <c r="E36" i="236"/>
  <c r="M35" i="236"/>
  <c r="G32" i="236"/>
  <c r="Q32" i="236" s="1"/>
  <c r="C32" i="236"/>
  <c r="G31" i="236"/>
  <c r="C31" i="236"/>
  <c r="K30" i="236"/>
  <c r="I21" i="236"/>
  <c r="O18" i="236"/>
  <c r="AJ21" i="236"/>
  <c r="Q125" i="236"/>
  <c r="E13" i="236"/>
  <c r="Q13" i="236" s="1"/>
  <c r="C49" i="236"/>
  <c r="O48" i="236"/>
  <c r="H42" i="236"/>
  <c r="N40" i="236"/>
  <c r="J40" i="236"/>
  <c r="N39" i="236"/>
  <c r="J39" i="236"/>
  <c r="D36" i="236"/>
  <c r="L35" i="236"/>
  <c r="H35" i="236"/>
  <c r="R35" i="236" s="1"/>
  <c r="J32" i="236"/>
  <c r="N31" i="236"/>
  <c r="J31" i="236"/>
  <c r="N30" i="236"/>
  <c r="J30" i="236"/>
  <c r="E22" i="236"/>
  <c r="L7" i="236"/>
  <c r="D7" i="236"/>
  <c r="F6" i="236"/>
  <c r="AK51" i="236"/>
  <c r="AK49" i="236"/>
  <c r="AK47" i="236"/>
  <c r="AK46" i="236"/>
  <c r="AK45" i="236"/>
  <c r="AK43" i="236"/>
  <c r="AK42" i="236"/>
  <c r="AJ34" i="236"/>
  <c r="AJ32" i="236"/>
  <c r="AJ30" i="236"/>
  <c r="F18" i="236"/>
  <c r="C26" i="236"/>
  <c r="Q112" i="236"/>
  <c r="L26" i="236"/>
  <c r="D26" i="236"/>
  <c r="N25" i="236"/>
  <c r="H24" i="236"/>
  <c r="J23" i="236"/>
  <c r="L22" i="236"/>
  <c r="D22" i="236"/>
  <c r="F21" i="236"/>
  <c r="P20" i="236"/>
  <c r="J19" i="236"/>
  <c r="L18" i="236"/>
  <c r="D18" i="236"/>
  <c r="F17" i="236"/>
  <c r="J15" i="236"/>
  <c r="F13" i="236"/>
  <c r="P12" i="236"/>
  <c r="J11" i="236"/>
  <c r="L10" i="236"/>
  <c r="D10" i="236"/>
  <c r="I8" i="236"/>
  <c r="R74" i="236"/>
  <c r="R70" i="236"/>
  <c r="AK6" i="236"/>
  <c r="R102" i="236"/>
  <c r="D29" i="236"/>
  <c r="R89" i="236"/>
  <c r="R71" i="236"/>
  <c r="F52" i="236"/>
  <c r="Q61" i="236"/>
  <c r="E40" i="236"/>
  <c r="J106" i="236"/>
  <c r="Q97" i="236"/>
  <c r="D14" i="236"/>
  <c r="R83" i="236"/>
  <c r="R79" i="236"/>
  <c r="Q99" i="236"/>
  <c r="R99" i="236"/>
  <c r="C42" i="236"/>
  <c r="Q42" i="236" s="1"/>
  <c r="R59" i="236"/>
  <c r="AK40" i="236"/>
  <c r="AJ35" i="236"/>
  <c r="E49" i="236"/>
  <c r="Q100" i="236"/>
  <c r="R63" i="236"/>
  <c r="J49" i="236"/>
  <c r="E48" i="236"/>
  <c r="M44" i="236"/>
  <c r="F44" i="236"/>
  <c r="Q90" i="236"/>
  <c r="Q67" i="236"/>
  <c r="Z53" i="236"/>
  <c r="AJ53" i="236" s="1"/>
  <c r="Q83" i="236"/>
  <c r="N21" i="236"/>
  <c r="R21" i="236" s="1"/>
  <c r="G9" i="236"/>
  <c r="M49" i="236"/>
  <c r="P45" i="236"/>
  <c r="R95" i="236"/>
  <c r="R72" i="236"/>
  <c r="D45" i="236"/>
  <c r="M106" i="236"/>
  <c r="R96" i="236"/>
  <c r="R60" i="236"/>
  <c r="N9" i="236"/>
  <c r="N17" i="236"/>
  <c r="H16" i="236"/>
  <c r="L14" i="236"/>
  <c r="N13" i="236"/>
  <c r="L45" i="236"/>
  <c r="H45" i="236"/>
  <c r="M41" i="236"/>
  <c r="F39" i="236"/>
  <c r="J38" i="236"/>
  <c r="O30" i="236"/>
  <c r="Q30" i="236" s="1"/>
  <c r="F27" i="236"/>
  <c r="AJ46" i="236"/>
  <c r="AJ40" i="236"/>
  <c r="AK39" i="236"/>
  <c r="AK33" i="236"/>
  <c r="AJ27" i="236"/>
  <c r="Q84" i="236"/>
  <c r="AK106" i="236"/>
  <c r="N46" i="236"/>
  <c r="R46" i="236" s="1"/>
  <c r="O44" i="236"/>
  <c r="I40" i="236"/>
  <c r="N37" i="236"/>
  <c r="O34" i="236"/>
  <c r="O50" i="239"/>
  <c r="O48" i="239"/>
  <c r="O46" i="239"/>
  <c r="O44" i="239"/>
  <c r="O42" i="239"/>
  <c r="O40" i="239"/>
  <c r="E52" i="239"/>
  <c r="M52" i="239"/>
  <c r="O49" i="239"/>
  <c r="O45" i="239"/>
  <c r="O41" i="239"/>
  <c r="O38" i="239"/>
  <c r="P156" i="239"/>
  <c r="O12" i="239"/>
  <c r="O10" i="239"/>
  <c r="O8" i="239"/>
  <c r="O28" i="239"/>
  <c r="O26" i="239"/>
  <c r="O24" i="239"/>
  <c r="O20" i="239"/>
  <c r="P18" i="239"/>
  <c r="P50" i="239"/>
  <c r="P34" i="239"/>
  <c r="P32" i="239"/>
  <c r="P30" i="239"/>
  <c r="P28" i="239"/>
  <c r="F52" i="239"/>
  <c r="P35" i="239"/>
  <c r="O25" i="239"/>
  <c r="O23" i="239"/>
  <c r="O21" i="239"/>
  <c r="P17" i="239"/>
  <c r="O104" i="239"/>
  <c r="O37" i="239"/>
  <c r="O35" i="239"/>
  <c r="O31" i="239"/>
  <c r="O19" i="239"/>
  <c r="P51" i="239"/>
  <c r="P49" i="239"/>
  <c r="P47" i="239"/>
  <c r="P43" i="239"/>
  <c r="P6" i="239"/>
  <c r="P22" i="239"/>
  <c r="O14" i="239"/>
  <c r="P37" i="239"/>
  <c r="P16" i="239"/>
  <c r="O51" i="239"/>
  <c r="O43" i="239"/>
  <c r="O34" i="239"/>
  <c r="O32" i="239"/>
  <c r="P48" i="239"/>
  <c r="P46" i="239"/>
  <c r="P39" i="239"/>
  <c r="O13" i="239"/>
  <c r="M40" i="353"/>
  <c r="M20" i="353"/>
  <c r="C52" i="353"/>
  <c r="F52" i="353"/>
  <c r="N52" i="353" s="1"/>
  <c r="N156" i="353"/>
  <c r="M7" i="353"/>
  <c r="J52" i="353"/>
  <c r="I52" i="353"/>
  <c r="M33" i="353"/>
  <c r="M16" i="353"/>
  <c r="M52" i="353"/>
  <c r="L6" i="235"/>
  <c r="AJ52" i="234"/>
  <c r="AK52" i="234"/>
  <c r="BC52" i="234"/>
  <c r="Q126" i="234"/>
  <c r="K22" i="234"/>
  <c r="N20" i="234"/>
  <c r="N156" i="234"/>
  <c r="Q129" i="234"/>
  <c r="G25" i="234"/>
  <c r="N24" i="234"/>
  <c r="R128" i="234"/>
  <c r="Q127" i="234"/>
  <c r="N6" i="236"/>
  <c r="N159" i="236"/>
  <c r="BD106" i="236"/>
  <c r="N52" i="236"/>
  <c r="R158" i="236"/>
  <c r="I52" i="236"/>
  <c r="Q105" i="236"/>
  <c r="C52" i="236"/>
  <c r="Q158" i="236"/>
  <c r="R104" i="236"/>
  <c r="N51" i="236"/>
  <c r="G50" i="236"/>
  <c r="Q156" i="236"/>
  <c r="C36" i="236"/>
  <c r="Q142" i="236"/>
  <c r="C159" i="236"/>
  <c r="I35" i="236"/>
  <c r="Q88" i="236"/>
  <c r="F32" i="236"/>
  <c r="R85" i="236"/>
  <c r="F106" i="236"/>
  <c r="Q73" i="236"/>
  <c r="C20" i="236"/>
  <c r="Q72" i="236"/>
  <c r="I19" i="236"/>
  <c r="Q71" i="236"/>
  <c r="I17" i="236"/>
  <c r="Q70" i="236"/>
  <c r="C16" i="236"/>
  <c r="Q16" i="236" s="1"/>
  <c r="C106" i="236"/>
  <c r="Q69" i="236"/>
  <c r="I15" i="236"/>
  <c r="Q15" i="236" s="1"/>
  <c r="I106" i="236"/>
  <c r="Q68" i="236"/>
  <c r="H36" i="234"/>
  <c r="R36" i="234" s="1"/>
  <c r="H156" i="234"/>
  <c r="R140" i="234"/>
  <c r="Q34" i="234"/>
  <c r="R136" i="234"/>
  <c r="N32" i="234"/>
  <c r="R134" i="234"/>
  <c r="P30" i="234"/>
  <c r="Q134" i="234"/>
  <c r="E30" i="234"/>
  <c r="R7" i="236"/>
  <c r="P15" i="239"/>
  <c r="F51" i="235"/>
  <c r="L157" i="235"/>
  <c r="F42" i="235"/>
  <c r="L42" i="235" s="1"/>
  <c r="F159" i="235"/>
  <c r="L159" i="235" s="1"/>
  <c r="R118" i="234"/>
  <c r="F14" i="234"/>
  <c r="M156" i="234"/>
  <c r="Q117" i="234"/>
  <c r="M13" i="234"/>
  <c r="R11" i="234"/>
  <c r="L52" i="239"/>
  <c r="P5" i="239"/>
  <c r="K52" i="239"/>
  <c r="Q7" i="234"/>
  <c r="O18" i="239"/>
  <c r="Q9" i="234"/>
  <c r="K12" i="235"/>
  <c r="I36" i="236"/>
  <c r="Q89" i="236"/>
  <c r="N24" i="236"/>
  <c r="R77" i="236"/>
  <c r="R76" i="236"/>
  <c r="H23" i="236"/>
  <c r="H106" i="236"/>
  <c r="N22" i="236"/>
  <c r="N106" i="236"/>
  <c r="J22" i="234"/>
  <c r="J156" i="234"/>
  <c r="R126" i="234"/>
  <c r="E17" i="234"/>
  <c r="Q121" i="234"/>
  <c r="E156" i="234"/>
  <c r="P26" i="239"/>
  <c r="P24" i="239"/>
  <c r="P21" i="239"/>
  <c r="P14" i="239"/>
  <c r="P12" i="239"/>
  <c r="P10" i="239"/>
  <c r="P8" i="239"/>
  <c r="F40" i="236"/>
  <c r="R146" i="236"/>
  <c r="Q96" i="236"/>
  <c r="M43" i="236"/>
  <c r="L40" i="236"/>
  <c r="R93" i="236"/>
  <c r="H37" i="236"/>
  <c r="R90" i="236"/>
  <c r="P33" i="236"/>
  <c r="R139" i="236"/>
  <c r="J33" i="234"/>
  <c r="J104" i="234"/>
  <c r="G30" i="234"/>
  <c r="Q82" i="234"/>
  <c r="H8" i="234"/>
  <c r="R8" i="234" s="1"/>
  <c r="H104" i="234"/>
  <c r="R60" i="234"/>
  <c r="C104" i="234"/>
  <c r="Q59" i="234"/>
  <c r="I104" i="234"/>
  <c r="K97" i="235"/>
  <c r="E44" i="235"/>
  <c r="K44" i="235" s="1"/>
  <c r="C13" i="235"/>
  <c r="K66" i="235"/>
  <c r="Q82" i="236"/>
  <c r="G29" i="236"/>
  <c r="G106" i="236"/>
  <c r="L23" i="234"/>
  <c r="R127" i="234"/>
  <c r="I15" i="234"/>
  <c r="Q15" i="234" s="1"/>
  <c r="Q119" i="234"/>
  <c r="AE20" i="235"/>
  <c r="Q53" i="235"/>
  <c r="K9" i="235"/>
  <c r="G52" i="239"/>
  <c r="O29" i="239"/>
  <c r="P27" i="239"/>
  <c r="P25" i="239"/>
  <c r="P23" i="239"/>
  <c r="P20" i="239"/>
  <c r="O17" i="239"/>
  <c r="O16" i="239"/>
  <c r="I52" i="239"/>
  <c r="P13" i="239"/>
  <c r="P9" i="239"/>
  <c r="J52" i="239"/>
  <c r="J45" i="236"/>
  <c r="J159" i="236"/>
  <c r="R94" i="236"/>
  <c r="H41" i="236"/>
  <c r="E33" i="235"/>
  <c r="K86" i="235"/>
  <c r="P37" i="234"/>
  <c r="R37" i="234" s="1"/>
  <c r="P104" i="234"/>
  <c r="E37" i="234"/>
  <c r="Q37" i="234" s="1"/>
  <c r="Q89" i="234"/>
  <c r="M104" i="234"/>
  <c r="Q86" i="234"/>
  <c r="Q75" i="234"/>
  <c r="C23" i="234"/>
  <c r="Q23" i="234" s="1"/>
  <c r="Q74" i="234"/>
  <c r="I22" i="234"/>
  <c r="O21" i="234"/>
  <c r="Q73" i="234"/>
  <c r="E10" i="234"/>
  <c r="Q62" i="234"/>
  <c r="E104" i="234"/>
  <c r="L104" i="234"/>
  <c r="G8" i="234"/>
  <c r="Q60" i="234"/>
  <c r="G104" i="234"/>
  <c r="AD31" i="235"/>
  <c r="P53" i="235"/>
  <c r="C22" i="235"/>
  <c r="K75" i="235"/>
  <c r="N23" i="234"/>
  <c r="R75" i="234"/>
  <c r="H52" i="239"/>
  <c r="Q92" i="236"/>
  <c r="G159" i="236"/>
  <c r="H38" i="234"/>
  <c r="R38" i="234" s="1"/>
  <c r="R90" i="234"/>
  <c r="Q135" i="234"/>
  <c r="K19" i="235"/>
  <c r="Q37" i="236"/>
  <c r="F47" i="234"/>
  <c r="R99" i="234"/>
  <c r="P159" i="236"/>
  <c r="R114" i="234"/>
  <c r="P156" i="234"/>
  <c r="P10" i="234"/>
  <c r="Q114" i="234"/>
  <c r="G10" i="234"/>
  <c r="P47" i="234"/>
  <c r="R151" i="234"/>
  <c r="O46" i="234"/>
  <c r="Q46" i="234" s="1"/>
  <c r="Q150" i="234"/>
  <c r="J46" i="234"/>
  <c r="R46" i="234" s="1"/>
  <c r="R150" i="234"/>
  <c r="L52" i="235"/>
  <c r="Q147" i="236"/>
  <c r="O6" i="239"/>
  <c r="F13" i="234"/>
  <c r="F156" i="234"/>
  <c r="G156" i="234"/>
  <c r="Q109" i="234"/>
  <c r="K104" i="234"/>
  <c r="Q102" i="234"/>
  <c r="R152" i="234"/>
  <c r="J48" i="234"/>
  <c r="R13" i="234"/>
  <c r="L156" i="234"/>
  <c r="N104" i="234"/>
  <c r="R17" i="234"/>
  <c r="I156" i="234"/>
  <c r="R145" i="236"/>
  <c r="N52" i="239"/>
  <c r="O156" i="234"/>
  <c r="G45" i="234"/>
  <c r="Q45" i="234" s="1"/>
  <c r="Q149" i="234"/>
  <c r="L33" i="235"/>
  <c r="L36" i="235"/>
  <c r="C32" i="234"/>
  <c r="Q136" i="234"/>
  <c r="O20" i="234"/>
  <c r="Q20" i="234" s="1"/>
  <c r="Q124" i="234"/>
  <c r="F20" i="234"/>
  <c r="R124" i="234"/>
  <c r="Q123" i="234"/>
  <c r="C156" i="234"/>
  <c r="Q120" i="234"/>
  <c r="M16" i="234"/>
  <c r="R120" i="234"/>
  <c r="D156" i="234"/>
  <c r="R126" i="236"/>
  <c r="H20" i="236"/>
  <c r="R114" i="236"/>
  <c r="H8" i="236"/>
  <c r="J50" i="236"/>
  <c r="R103" i="236"/>
  <c r="K129" i="235"/>
  <c r="C23" i="235"/>
  <c r="K23" i="235" s="1"/>
  <c r="I106" i="235"/>
  <c r="K20" i="235"/>
  <c r="H159" i="236"/>
  <c r="R121" i="236"/>
  <c r="Q128" i="236"/>
  <c r="R88" i="236"/>
  <c r="R131" i="236"/>
  <c r="J25" i="236"/>
  <c r="R25" i="236" s="1"/>
  <c r="R130" i="236"/>
  <c r="J106" i="235"/>
  <c r="R124" i="236"/>
  <c r="F159" i="236"/>
  <c r="F41" i="236"/>
  <c r="L20" i="235"/>
  <c r="L48" i="235"/>
  <c r="Q134" i="236"/>
  <c r="Q33" i="236"/>
  <c r="K31" i="236"/>
  <c r="G22" i="236"/>
  <c r="Q22" i="236" s="1"/>
  <c r="E29" i="234"/>
  <c r="Q29" i="234" s="1"/>
  <c r="Q133" i="234"/>
  <c r="R154" i="236"/>
  <c r="L21" i="235"/>
  <c r="Q150" i="236"/>
  <c r="L106" i="236"/>
  <c r="E106" i="236"/>
  <c r="Q40" i="236"/>
  <c r="R75" i="236"/>
  <c r="F20" i="236"/>
  <c r="R73" i="236"/>
  <c r="R68" i="236"/>
  <c r="L15" i="236"/>
  <c r="K26" i="234"/>
  <c r="Q78" i="234"/>
  <c r="F25" i="234"/>
  <c r="D16" i="234"/>
  <c r="R16" i="234" s="1"/>
  <c r="G5" i="234"/>
  <c r="P45" i="239"/>
  <c r="P44" i="239"/>
  <c r="P42" i="239"/>
  <c r="P41" i="239"/>
  <c r="P40" i="239"/>
  <c r="P38" i="239"/>
  <c r="O49" i="236"/>
  <c r="Q155" i="236"/>
  <c r="K78" i="235"/>
  <c r="G25" i="235"/>
  <c r="K25" i="235" s="1"/>
  <c r="K34" i="235"/>
  <c r="R122" i="236"/>
  <c r="Q127" i="236"/>
  <c r="O5" i="239"/>
  <c r="C52" i="239"/>
  <c r="M48" i="236"/>
  <c r="Q101" i="236"/>
  <c r="P26" i="236"/>
  <c r="P106" i="236"/>
  <c r="E26" i="236"/>
  <c r="Q79" i="236"/>
  <c r="K106" i="236"/>
  <c r="N9" i="234"/>
  <c r="R113" i="234"/>
  <c r="H30" i="234"/>
  <c r="P27" i="234"/>
  <c r="P36" i="239"/>
  <c r="P33" i="239"/>
  <c r="P31" i="239"/>
  <c r="P29" i="239"/>
  <c r="O36" i="239"/>
  <c r="Q149" i="236"/>
  <c r="R81" i="236"/>
  <c r="J28" i="236"/>
  <c r="U53" i="235"/>
  <c r="R33" i="236"/>
  <c r="O27" i="239"/>
  <c r="D52" i="239"/>
  <c r="M52" i="236"/>
  <c r="E43" i="236"/>
  <c r="Q81" i="236"/>
  <c r="O28" i="236"/>
  <c r="Z53" i="235"/>
  <c r="K35" i="235"/>
  <c r="R112" i="236"/>
  <c r="Q104" i="236"/>
  <c r="R61" i="234"/>
  <c r="AE12" i="235"/>
  <c r="Q151" i="236"/>
  <c r="H10" i="236"/>
  <c r="AE31" i="235"/>
  <c r="AA53" i="235"/>
  <c r="Y53" i="235"/>
  <c r="O33" i="239"/>
  <c r="O30" i="239"/>
  <c r="P11" i="239"/>
  <c r="P7" i="239"/>
  <c r="V53" i="235"/>
  <c r="D16" i="235"/>
  <c r="L16" i="235" s="1"/>
  <c r="K47" i="235"/>
  <c r="L44" i="235"/>
  <c r="L148" i="235"/>
  <c r="D24" i="235"/>
  <c r="L130" i="235"/>
  <c r="O22" i="239"/>
  <c r="H14" i="236"/>
  <c r="H12" i="236"/>
  <c r="R12" i="236" s="1"/>
  <c r="J6" i="236"/>
  <c r="BD48" i="236"/>
  <c r="BC16" i="236"/>
  <c r="K14" i="234"/>
  <c r="L12" i="234"/>
  <c r="R65" i="236"/>
  <c r="M19" i="236"/>
  <c r="M17" i="236"/>
  <c r="C7" i="236"/>
  <c r="I6" i="236"/>
  <c r="Q6" i="236" s="1"/>
  <c r="BC51" i="236"/>
  <c r="BD45" i="236"/>
  <c r="AJ44" i="236"/>
  <c r="G33" i="234"/>
  <c r="AE32" i="235"/>
  <c r="O15" i="239"/>
  <c r="N50" i="236"/>
  <c r="K34" i="236"/>
  <c r="Q140" i="236"/>
  <c r="AD52" i="235"/>
  <c r="R97" i="236"/>
  <c r="D44" i="236"/>
  <c r="K42" i="234"/>
  <c r="AD51" i="235"/>
  <c r="R71" i="234"/>
  <c r="Q74" i="236"/>
  <c r="M20" i="236"/>
  <c r="G17" i="236"/>
  <c r="H11" i="236"/>
  <c r="Q130" i="234"/>
  <c r="E26" i="234"/>
  <c r="Q26" i="234" s="1"/>
  <c r="Q76" i="234"/>
  <c r="R62" i="234"/>
  <c r="L119" i="235"/>
  <c r="K119" i="235"/>
  <c r="I13" i="235"/>
  <c r="Q34" i="236" l="1"/>
  <c r="Q16" i="234"/>
  <c r="Q8" i="234"/>
  <c r="K15" i="235"/>
  <c r="R39" i="234"/>
  <c r="Q47" i="234"/>
  <c r="Q26" i="236"/>
  <c r="K33" i="235"/>
  <c r="R45" i="236"/>
  <c r="Q46" i="236"/>
  <c r="R27" i="236"/>
  <c r="BC53" i="236"/>
  <c r="Q41" i="234"/>
  <c r="Q29" i="236"/>
  <c r="R36" i="236"/>
  <c r="Q12" i="236"/>
  <c r="J53" i="235"/>
  <c r="L106" i="235"/>
  <c r="K22" i="235"/>
  <c r="R44" i="236"/>
  <c r="Q33" i="234"/>
  <c r="Q8" i="236"/>
  <c r="L23" i="235"/>
  <c r="R24" i="234"/>
  <c r="R104" i="234"/>
  <c r="R7" i="234"/>
  <c r="R51" i="234"/>
  <c r="Q38" i="236"/>
  <c r="H53" i="235"/>
  <c r="K7" i="235"/>
  <c r="R9" i="236"/>
  <c r="R19" i="236"/>
  <c r="Q51" i="236"/>
  <c r="BD53" i="236"/>
  <c r="K43" i="235"/>
  <c r="R28" i="234"/>
  <c r="Q49" i="234"/>
  <c r="Q39" i="234"/>
  <c r="Q24" i="234"/>
  <c r="R22" i="236"/>
  <c r="Q43" i="236"/>
  <c r="Q22" i="234"/>
  <c r="R29" i="236"/>
  <c r="R47" i="236"/>
  <c r="Q14" i="236"/>
  <c r="R26" i="234"/>
  <c r="Q50" i="234"/>
  <c r="R29" i="234"/>
  <c r="R42" i="234"/>
  <c r="R43" i="234"/>
  <c r="Q27" i="234"/>
  <c r="Q42" i="234"/>
  <c r="R22" i="234"/>
  <c r="R27" i="234"/>
  <c r="R12" i="234"/>
  <c r="R30" i="234"/>
  <c r="Q48" i="234"/>
  <c r="Q40" i="234"/>
  <c r="R34" i="234"/>
  <c r="R49" i="234"/>
  <c r="R32" i="234"/>
  <c r="Q21" i="234"/>
  <c r="Q35" i="234"/>
  <c r="R47" i="234"/>
  <c r="Q17" i="234"/>
  <c r="R48" i="234"/>
  <c r="R14" i="234"/>
  <c r="Q25" i="234"/>
  <c r="R10" i="234"/>
  <c r="R33" i="234"/>
  <c r="Q28" i="234"/>
  <c r="Q43" i="234"/>
  <c r="F52" i="234"/>
  <c r="Q44" i="234"/>
  <c r="R23" i="234"/>
  <c r="Q31" i="234"/>
  <c r="I52" i="234"/>
  <c r="D52" i="234"/>
  <c r="E52" i="234"/>
  <c r="R25" i="234"/>
  <c r="Q32" i="234"/>
  <c r="I53" i="235"/>
  <c r="F53" i="235"/>
  <c r="L17" i="235"/>
  <c r="L7" i="235"/>
  <c r="L51" i="235"/>
  <c r="C53" i="235"/>
  <c r="L24" i="235"/>
  <c r="R14" i="236"/>
  <c r="R28" i="236"/>
  <c r="R32" i="236"/>
  <c r="R51" i="236"/>
  <c r="R39" i="236"/>
  <c r="R30" i="236"/>
  <c r="Q48" i="236"/>
  <c r="Q159" i="236"/>
  <c r="R18" i="236"/>
  <c r="Q21" i="236"/>
  <c r="Q35" i="236"/>
  <c r="Q7" i="236"/>
  <c r="R6" i="236"/>
  <c r="L53" i="236"/>
  <c r="R13" i="236"/>
  <c r="Q9" i="236"/>
  <c r="Q39" i="236"/>
  <c r="R34" i="236"/>
  <c r="R10" i="236"/>
  <c r="Q28" i="236"/>
  <c r="R20" i="236"/>
  <c r="R52" i="236"/>
  <c r="R17" i="236"/>
  <c r="Q25" i="236"/>
  <c r="R23" i="236"/>
  <c r="Q18" i="236"/>
  <c r="R31" i="236"/>
  <c r="Q17" i="236"/>
  <c r="R26" i="236"/>
  <c r="P53" i="236"/>
  <c r="Q45" i="236"/>
  <c r="R43" i="236"/>
  <c r="R11" i="236"/>
  <c r="Q47" i="236"/>
  <c r="Q50" i="236"/>
  <c r="R38" i="236"/>
  <c r="R16" i="236"/>
  <c r="R41" i="236"/>
  <c r="R37" i="236"/>
  <c r="Q44" i="236"/>
  <c r="Q31" i="236"/>
  <c r="Q41" i="236"/>
  <c r="H53" i="236"/>
  <c r="R24" i="236"/>
  <c r="R49" i="236"/>
  <c r="G53" i="236"/>
  <c r="Q49" i="236"/>
  <c r="R8" i="236"/>
  <c r="R50" i="236"/>
  <c r="O52" i="239"/>
  <c r="D53" i="235"/>
  <c r="L53" i="235" s="1"/>
  <c r="M52" i="234"/>
  <c r="Q13" i="234"/>
  <c r="E53" i="235"/>
  <c r="Q36" i="236"/>
  <c r="Q156" i="234"/>
  <c r="J52" i="234"/>
  <c r="AD53" i="235"/>
  <c r="D53" i="236"/>
  <c r="Q19" i="236"/>
  <c r="O53" i="236"/>
  <c r="J53" i="236"/>
  <c r="R20" i="234"/>
  <c r="Q10" i="234"/>
  <c r="R15" i="236"/>
  <c r="N53" i="236"/>
  <c r="E53" i="236"/>
  <c r="R40" i="236"/>
  <c r="G52" i="234"/>
  <c r="Q5" i="234"/>
  <c r="C53" i="236"/>
  <c r="L52" i="234"/>
  <c r="R106" i="236"/>
  <c r="Q104" i="234"/>
  <c r="Q20" i="236"/>
  <c r="I53" i="236"/>
  <c r="F53" i="236"/>
  <c r="K106" i="235"/>
  <c r="H52" i="234"/>
  <c r="Q30" i="234"/>
  <c r="G53" i="235"/>
  <c r="C52" i="234"/>
  <c r="Q52" i="236"/>
  <c r="R156" i="234"/>
  <c r="M53" i="236"/>
  <c r="P52" i="239"/>
  <c r="O52" i="234"/>
  <c r="P52" i="234"/>
  <c r="K13" i="235"/>
  <c r="Q106" i="236"/>
  <c r="K52" i="234"/>
  <c r="Q14" i="234"/>
  <c r="N52" i="234"/>
  <c r="R9" i="234"/>
  <c r="K53" i="236"/>
  <c r="R159" i="236"/>
  <c r="AE53" i="235"/>
  <c r="K53" i="235" l="1"/>
  <c r="R52" i="234"/>
  <c r="Q53" i="236"/>
  <c r="Q52" i="234"/>
  <c r="R53" i="236"/>
</calcChain>
</file>

<file path=xl/sharedStrings.xml><?xml version="1.0" encoding="utf-8"?>
<sst xmlns="http://schemas.openxmlformats.org/spreadsheetml/2006/main" count="3755" uniqueCount="131">
  <si>
    <t>合　　計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</si>
  <si>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</si>
  <si>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</si>
  <si>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</si>
  <si>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</si>
  <si>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</si>
  <si>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</si>
  <si>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</si>
  <si>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</si>
  <si>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</si>
  <si>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</si>
  <si>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</si>
  <si>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</si>
  <si>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</si>
  <si>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</si>
  <si>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</si>
  <si>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</si>
  <si>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</si>
  <si>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</si>
  <si>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</si>
  <si>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</si>
  <si>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</si>
  <si>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</si>
  <si>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</si>
  <si>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</si>
  <si>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</si>
  <si>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</si>
  <si>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</si>
  <si>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</si>
  <si>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</si>
  <si>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</si>
  <si>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</si>
  <si>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</si>
  <si>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</si>
  <si>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</si>
  <si>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</si>
  <si>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</si>
  <si>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</si>
  <si>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</si>
  <si>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</si>
  <si>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</si>
  <si>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</si>
  <si>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</si>
  <si>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</si>
  <si>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</si>
  <si>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</si>
  <si>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</si>
  <si>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</si>
  <si>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合計</t>
  </si>
  <si>
    <t>（単位：件、千円）</t>
  </si>
  <si>
    <t>件 数</t>
  </si>
  <si>
    <t>報 酬</t>
  </si>
  <si>
    <t>補　　償</t>
  </si>
  <si>
    <t>賃 貸 借</t>
  </si>
  <si>
    <t>争　　訟</t>
  </si>
  <si>
    <t>そ の 他</t>
  </si>
  <si>
    <t>1,000万～3,000万円</t>
  </si>
  <si>
    <t>3,000万～5,000万円</t>
  </si>
  <si>
    <t>個　　人</t>
  </si>
  <si>
    <t>5,000万～1億円</t>
  </si>
  <si>
    <t>1億～5億円</t>
  </si>
  <si>
    <t>5億～25億円</t>
  </si>
  <si>
    <t>25億円超</t>
  </si>
  <si>
    <t>区　分</t>
    <rPh sb="0" eb="1">
      <t>ク</t>
    </rPh>
    <rPh sb="2" eb="3">
      <t>ブン</t>
    </rPh>
    <phoneticPr fontId="2"/>
  </si>
  <si>
    <t>件数</t>
    <rPh sb="0" eb="2">
      <t>ケンスウ</t>
    </rPh>
    <phoneticPr fontId="2"/>
  </si>
  <si>
    <t>合計</t>
    <rPh sb="0" eb="2">
      <t>ゴウケイ</t>
    </rPh>
    <phoneticPr fontId="2"/>
  </si>
  <si>
    <t>公的土地評価</t>
    <rPh sb="0" eb="2">
      <t>コウテキ</t>
    </rPh>
    <rPh sb="2" eb="4">
      <t>トチ</t>
    </rPh>
    <rPh sb="4" eb="6">
      <t>ヒョウカ</t>
    </rPh>
    <phoneticPr fontId="2"/>
  </si>
  <si>
    <t>証券化</t>
    <rPh sb="0" eb="3">
      <t>ショウケンカ</t>
    </rPh>
    <phoneticPr fontId="2"/>
  </si>
  <si>
    <t>1,000万円以下</t>
    <rPh sb="7" eb="9">
      <t>イカ</t>
    </rPh>
    <phoneticPr fontId="2"/>
  </si>
  <si>
    <t>国・独立行政法人等</t>
    <rPh sb="2" eb="4">
      <t>ドクリツ</t>
    </rPh>
    <rPh sb="4" eb="6">
      <t>ギョウセイ</t>
    </rPh>
    <rPh sb="6" eb="8">
      <t>ホウジン</t>
    </rPh>
    <rPh sb="8" eb="9">
      <t>トウ</t>
    </rPh>
    <phoneticPr fontId="2"/>
  </si>
  <si>
    <t>地方公共団体等</t>
    <rPh sb="6" eb="7">
      <t>トウ</t>
    </rPh>
    <phoneticPr fontId="2"/>
  </si>
  <si>
    <t>金融機関</t>
    <rPh sb="0" eb="2">
      <t>キンユウ</t>
    </rPh>
    <rPh sb="2" eb="4">
      <t>キカン</t>
    </rPh>
    <phoneticPr fontId="2"/>
  </si>
  <si>
    <t>不動産関連事業法人等</t>
    <rPh sb="0" eb="3">
      <t>フドウサン</t>
    </rPh>
    <rPh sb="3" eb="5">
      <t>カンレン</t>
    </rPh>
    <rPh sb="5" eb="7">
      <t>ジギョウ</t>
    </rPh>
    <rPh sb="7" eb="9">
      <t>ホウジン</t>
    </rPh>
    <rPh sb="9" eb="10">
      <t>トウ</t>
    </rPh>
    <phoneticPr fontId="2"/>
  </si>
  <si>
    <t>賃料評価</t>
    <rPh sb="0" eb="2">
      <t>チンリョウ</t>
    </rPh>
    <rPh sb="2" eb="4">
      <t>ヒョウカ</t>
    </rPh>
    <phoneticPr fontId="2"/>
  </si>
  <si>
    <t>市場調査・需要予測等の調査</t>
    <rPh sb="0" eb="2">
      <t>シジョウ</t>
    </rPh>
    <rPh sb="2" eb="4">
      <t>チョウサ</t>
    </rPh>
    <rPh sb="5" eb="7">
      <t>ジュヨウ</t>
    </rPh>
    <rPh sb="7" eb="9">
      <t>ヨソク</t>
    </rPh>
    <rPh sb="9" eb="10">
      <t>トウ</t>
    </rPh>
    <rPh sb="11" eb="13">
      <t>チョウサ</t>
    </rPh>
    <phoneticPr fontId="2"/>
  </si>
  <si>
    <t>固定資産の時点修正率等の調査</t>
    <rPh sb="0" eb="2">
      <t>コテイ</t>
    </rPh>
    <rPh sb="2" eb="4">
      <t>シサ</t>
    </rPh>
    <rPh sb="5" eb="7">
      <t>ジテン</t>
    </rPh>
    <rPh sb="7" eb="9">
      <t>シュウセイ</t>
    </rPh>
    <rPh sb="9" eb="10">
      <t>リツ</t>
    </rPh>
    <rPh sb="10" eb="11">
      <t>トウ</t>
    </rPh>
    <rPh sb="12" eb="14">
      <t>チョウサ</t>
    </rPh>
    <phoneticPr fontId="2"/>
  </si>
  <si>
    <t>鑑定人等としての業務</t>
    <rPh sb="0" eb="2">
      <t>カンテイ</t>
    </rPh>
    <rPh sb="2" eb="3">
      <t>ニン</t>
    </rPh>
    <rPh sb="3" eb="4">
      <t>トウ</t>
    </rPh>
    <rPh sb="8" eb="10">
      <t>ギョウム</t>
    </rPh>
    <phoneticPr fontId="2"/>
  </si>
  <si>
    <t>報酬</t>
    <rPh sb="0" eb="2">
      <t>ホウシュウ</t>
    </rPh>
    <phoneticPr fontId="2"/>
  </si>
  <si>
    <t>京都</t>
    <rPh sb="0" eb="2">
      <t>キョウト</t>
    </rPh>
    <phoneticPr fontId="2"/>
  </si>
  <si>
    <t>担　　保</t>
    <rPh sb="0" eb="1">
      <t>タン</t>
    </rPh>
    <rPh sb="3" eb="4">
      <t>ホ</t>
    </rPh>
    <phoneticPr fontId="2"/>
  </si>
  <si>
    <t>補　　償</t>
    <rPh sb="0" eb="1">
      <t>タスク</t>
    </rPh>
    <rPh sb="3" eb="4">
      <t>ショウ</t>
    </rPh>
    <phoneticPr fontId="2"/>
  </si>
  <si>
    <t>合　　計</t>
    <rPh sb="0" eb="1">
      <t>ゴウ</t>
    </rPh>
    <rPh sb="3" eb="4">
      <t>ケイ</t>
    </rPh>
    <phoneticPr fontId="2"/>
  </si>
  <si>
    <t>課税の変動率等の調査</t>
    <rPh sb="0" eb="2">
      <t>カゼイ</t>
    </rPh>
    <rPh sb="3" eb="6">
      <t>ヘンドウリツ</t>
    </rPh>
    <rPh sb="6" eb="7">
      <t>トウ</t>
    </rPh>
    <rPh sb="8" eb="10">
      <t>チョウサ</t>
    </rPh>
    <phoneticPr fontId="2"/>
  </si>
  <si>
    <t>知事登録業者</t>
    <rPh sb="0" eb="2">
      <t>チジ</t>
    </rPh>
    <rPh sb="2" eb="4">
      <t>トウロク</t>
    </rPh>
    <rPh sb="4" eb="6">
      <t>ギョウシャ</t>
    </rPh>
    <phoneticPr fontId="2"/>
  </si>
  <si>
    <t>大臣登録業者</t>
    <rPh sb="0" eb="2">
      <t>ダイジン</t>
    </rPh>
    <rPh sb="2" eb="4">
      <t>トウロク</t>
    </rPh>
    <rPh sb="4" eb="6">
      <t>ギョウシャ</t>
    </rPh>
    <phoneticPr fontId="2"/>
  </si>
  <si>
    <t>不動産鑑定評価基準に則った鑑定評価　</t>
    <rPh sb="0" eb="3">
      <t>フドウサン</t>
    </rPh>
    <rPh sb="3" eb="5">
      <t>カンテイ</t>
    </rPh>
    <rPh sb="5" eb="7">
      <t>ヒョウカ</t>
    </rPh>
    <rPh sb="7" eb="9">
      <t>キジュン</t>
    </rPh>
    <rPh sb="10" eb="11">
      <t>ノット</t>
    </rPh>
    <rPh sb="13" eb="15">
      <t>カンテイ</t>
    </rPh>
    <rPh sb="15" eb="17">
      <t>ヒョウカ</t>
    </rPh>
    <phoneticPr fontId="2"/>
  </si>
  <si>
    <t>不動産の鑑定評価（賃料評価）</t>
    <rPh sb="0" eb="3">
      <t>フドウサン</t>
    </rPh>
    <rPh sb="4" eb="8">
      <t>カンテイ</t>
    </rPh>
    <rPh sb="9" eb="11">
      <t>チンリョウ</t>
    </rPh>
    <rPh sb="11" eb="13">
      <t>ヒョウカ</t>
    </rPh>
    <phoneticPr fontId="2"/>
  </si>
  <si>
    <t>大臣＋知事</t>
    <rPh sb="0" eb="2">
      <t>ダイジン</t>
    </rPh>
    <rPh sb="3" eb="5">
      <t>チジ</t>
    </rPh>
    <phoneticPr fontId="2"/>
  </si>
  <si>
    <t>他の不動産鑑定業者からの再受託</t>
    <rPh sb="0" eb="1">
      <t>ホカ</t>
    </rPh>
    <rPh sb="2" eb="9">
      <t>フドウサン</t>
    </rPh>
    <rPh sb="12" eb="13">
      <t>サイ</t>
    </rPh>
    <rPh sb="13" eb="15">
      <t>ジュタク</t>
    </rPh>
    <phoneticPr fontId="2"/>
  </si>
  <si>
    <t>地価公示・地価調査</t>
    <rPh sb="0" eb="2">
      <t>チカ</t>
    </rPh>
    <rPh sb="2" eb="4">
      <t>コウジ</t>
    </rPh>
    <rPh sb="5" eb="9">
      <t>チカチョウサ</t>
    </rPh>
    <phoneticPr fontId="2"/>
  </si>
  <si>
    <t>課税</t>
    <rPh sb="0" eb="1">
      <t>カ</t>
    </rPh>
    <rPh sb="1" eb="2">
      <t>ゼイ</t>
    </rPh>
    <phoneticPr fontId="2"/>
  </si>
  <si>
    <t>計</t>
    <phoneticPr fontId="2"/>
  </si>
  <si>
    <t>（単位：件、千円）</t>
    <rPh sb="1" eb="3">
      <t>タンイ</t>
    </rPh>
    <rPh sb="4" eb="5">
      <t>ケン</t>
    </rPh>
    <rPh sb="6" eb="8">
      <t>センエン</t>
    </rPh>
    <phoneticPr fontId="2"/>
  </si>
  <si>
    <t>計</t>
    <rPh sb="0" eb="1">
      <t>ケイ</t>
    </rPh>
    <phoneticPr fontId="2"/>
  </si>
  <si>
    <t>資産評価</t>
    <rPh sb="0" eb="2">
      <t>シサン</t>
    </rPh>
    <rPh sb="2" eb="4">
      <t>ヒョウカ</t>
    </rPh>
    <phoneticPr fontId="2"/>
  </si>
  <si>
    <t>その他</t>
    <rPh sb="2" eb="3">
      <t>タ</t>
    </rPh>
    <phoneticPr fontId="2"/>
  </si>
  <si>
    <t>売　　買</t>
    <rPh sb="0" eb="1">
      <t>バイ</t>
    </rPh>
    <rPh sb="3" eb="4">
      <t>バイ</t>
    </rPh>
    <phoneticPr fontId="2"/>
  </si>
  <si>
    <t>財務諸表</t>
    <rPh sb="0" eb="2">
      <t>ザイム</t>
    </rPh>
    <rPh sb="2" eb="4">
      <t>ショヒョウ</t>
    </rPh>
    <phoneticPr fontId="2"/>
  </si>
  <si>
    <t>不動産鑑定評価基準に則った鑑定評価</t>
    <rPh sb="0" eb="3">
      <t>フドウサン</t>
    </rPh>
    <rPh sb="3" eb="5">
      <t>カンテイ</t>
    </rPh>
    <rPh sb="5" eb="7">
      <t>ヒョウカ</t>
    </rPh>
    <rPh sb="7" eb="9">
      <t>キジュン</t>
    </rPh>
    <rPh sb="10" eb="11">
      <t>ノット</t>
    </rPh>
    <rPh sb="13" eb="15">
      <t>カンテイ</t>
    </rPh>
    <rPh sb="15" eb="17">
      <t>ヒョウカ</t>
    </rPh>
    <phoneticPr fontId="2"/>
  </si>
  <si>
    <t>不動産鑑定評価基準に則らない価格等調査</t>
    <rPh sb="0" eb="3">
      <t>フドウサン</t>
    </rPh>
    <rPh sb="3" eb="5">
      <t>カンテイ</t>
    </rPh>
    <rPh sb="5" eb="7">
      <t>ヒョウカ</t>
    </rPh>
    <rPh sb="7" eb="9">
      <t>キジュン</t>
    </rPh>
    <rPh sb="10" eb="11">
      <t>ノット</t>
    </rPh>
    <rPh sb="14" eb="16">
      <t>カカク</t>
    </rPh>
    <rPh sb="16" eb="17">
      <t>トウ</t>
    </rPh>
    <rPh sb="17" eb="19">
      <t>チョウサ</t>
    </rPh>
    <phoneticPr fontId="2"/>
  </si>
  <si>
    <t>左記以外の価格等調査</t>
    <rPh sb="0" eb="2">
      <t>サキ</t>
    </rPh>
    <rPh sb="2" eb="4">
      <t>イガイ</t>
    </rPh>
    <rPh sb="5" eb="7">
      <t>カカク</t>
    </rPh>
    <rPh sb="7" eb="8">
      <t>トウ</t>
    </rPh>
    <rPh sb="8" eb="10">
      <t>チョウサ</t>
    </rPh>
    <phoneticPr fontId="2"/>
  </si>
  <si>
    <t>その他民間法人</t>
    <rPh sb="2" eb="3">
      <t>タ</t>
    </rPh>
    <rPh sb="3" eb="5">
      <t>ミンカン</t>
    </rPh>
    <rPh sb="5" eb="7">
      <t>ホウジン</t>
    </rPh>
    <phoneticPr fontId="2"/>
  </si>
  <si>
    <t>不動産の利活用の調査</t>
    <rPh sb="0" eb="3">
      <t>フドウサン</t>
    </rPh>
    <rPh sb="4" eb="7">
      <t>リカツヨウ</t>
    </rPh>
    <rPh sb="8" eb="10">
      <t>チョウサ</t>
    </rPh>
    <phoneticPr fontId="2"/>
  </si>
  <si>
    <t>事業に伴う補償等の調査</t>
    <rPh sb="0" eb="2">
      <t>ジギョウ</t>
    </rPh>
    <rPh sb="3" eb="4">
      <t>トモナ</t>
    </rPh>
    <rPh sb="5" eb="7">
      <t>ホショウ</t>
    </rPh>
    <rPh sb="7" eb="8">
      <t>トウ</t>
    </rPh>
    <rPh sb="9" eb="11">
      <t>チョウサ</t>
    </rPh>
    <phoneticPr fontId="2"/>
  </si>
  <si>
    <t>取引事例等資料収集その他</t>
    <rPh sb="0" eb="2">
      <t>トリヒキ</t>
    </rPh>
    <rPh sb="2" eb="4">
      <t>ジレイ</t>
    </rPh>
    <rPh sb="4" eb="5">
      <t>トウ</t>
    </rPh>
    <rPh sb="5" eb="7">
      <t>シリョウ</t>
    </rPh>
    <rPh sb="7" eb="9">
      <t>シュウシュウ</t>
    </rPh>
    <rPh sb="11" eb="12">
      <t>タ</t>
    </rPh>
    <phoneticPr fontId="2"/>
  </si>
  <si>
    <t>国・独法・地方公共団体等</t>
    <rPh sb="2" eb="3">
      <t>ドク</t>
    </rPh>
    <rPh sb="3" eb="4">
      <t>ホウ</t>
    </rPh>
    <rPh sb="5" eb="7">
      <t>チホウ</t>
    </rPh>
    <rPh sb="7" eb="9">
      <t>コウキョウ</t>
    </rPh>
    <rPh sb="9" eb="11">
      <t>ダンタイ</t>
    </rPh>
    <rPh sb="11" eb="12">
      <t>ナド</t>
    </rPh>
    <phoneticPr fontId="2"/>
  </si>
  <si>
    <t>　表１２　　依頼目的別　件数及び報酬（価格評価）</t>
    <phoneticPr fontId="2"/>
  </si>
  <si>
    <t xml:space="preserve">  表１３　依頼目的別　件数及び報酬（賃料評価）</t>
    <phoneticPr fontId="2"/>
  </si>
  <si>
    <t xml:space="preserve">  表１４　１件当たりの鑑定評価額別　件数及び報酬（価格評価）</t>
    <phoneticPr fontId="2"/>
  </si>
  <si>
    <t>　表１５　依頼先別　件数及び報酬（価格評価及び賃料評価）</t>
    <phoneticPr fontId="2"/>
  </si>
  <si>
    <t>　表１６　依頼目的別　件数及び報酬（不動産鑑定評価の隣接・周辺業務）</t>
    <rPh sb="1" eb="2">
      <t>ヒョウ</t>
    </rPh>
    <rPh sb="11" eb="13">
      <t>ケンスウ</t>
    </rPh>
    <rPh sb="13" eb="14">
      <t>オヨ</t>
    </rPh>
    <rPh sb="15" eb="17">
      <t>ホウシュウ</t>
    </rPh>
    <rPh sb="18" eb="21">
      <t>フドウサン</t>
    </rPh>
    <rPh sb="21" eb="23">
      <t>カンテイ</t>
    </rPh>
    <rPh sb="23" eb="25">
      <t>ヒョウカ</t>
    </rPh>
    <rPh sb="31" eb="33">
      <t>ギョウム</t>
    </rPh>
    <phoneticPr fontId="2"/>
  </si>
  <si>
    <t>　表１７　依頼先別　件数及び報酬（不動産鑑定評価の隣接・周辺業務）</t>
    <rPh sb="17" eb="20">
      <t>フドウサン</t>
    </rPh>
    <rPh sb="20" eb="22">
      <t>カンテイ</t>
    </rPh>
    <rPh sb="22" eb="24">
      <t>ヒョウカ</t>
    </rPh>
    <rPh sb="30" eb="32">
      <t>ギョウム</t>
    </rPh>
    <phoneticPr fontId="2"/>
  </si>
  <si>
    <t>　表１８　不動産鑑定業者からの再受託等  件数及び報酬</t>
    <rPh sb="5" eb="8">
      <t>フドウサン</t>
    </rPh>
    <rPh sb="8" eb="10">
      <t>カンテイ</t>
    </rPh>
    <rPh sb="10" eb="12">
      <t>ギョウシャ</t>
    </rPh>
    <rPh sb="15" eb="16">
      <t>サイ</t>
    </rPh>
    <rPh sb="16" eb="18">
      <t>ジュタク</t>
    </rPh>
    <rPh sb="18" eb="19">
      <t>トウ</t>
    </rPh>
    <phoneticPr fontId="2"/>
  </si>
  <si>
    <t xml:space="preserve"> </t>
    <phoneticPr fontId="2"/>
  </si>
  <si>
    <t>※鑑定人等としての業務とは、民事訴訟法第213条に規定する裁判所等の指定に基づいて行う業務をいう。</t>
    <phoneticPr fontId="2"/>
  </si>
  <si>
    <t>取引事例等資料
収集その他</t>
    <rPh sb="0" eb="2">
      <t>トリヒキ</t>
    </rPh>
    <rPh sb="2" eb="4">
      <t>ジレイ</t>
    </rPh>
    <rPh sb="4" eb="5">
      <t>トウ</t>
    </rPh>
    <rPh sb="5" eb="7">
      <t>シリョウ</t>
    </rPh>
    <rPh sb="8" eb="10">
      <t>シュウシュウ</t>
    </rPh>
    <rPh sb="12" eb="13">
      <t>ホカタ</t>
    </rPh>
    <phoneticPr fontId="2"/>
  </si>
  <si>
    <t>令和7年</t>
  </si>
  <si>
    <t/>
  </si>
  <si>
    <t>事務所</t>
  </si>
  <si>
    <t>計</t>
  </si>
  <si>
    <t>士補</t>
  </si>
  <si>
    <t>士</t>
  </si>
  <si>
    <t>従たる</t>
  </si>
  <si>
    <t>主たる</t>
  </si>
  <si>
    <t>不動産鑑定士等</t>
  </si>
  <si>
    <t>事務所数</t>
  </si>
  <si>
    <t>知事登録業者</t>
  </si>
  <si>
    <t>大臣登録業者</t>
  </si>
  <si>
    <t>令和8年1月1日</t>
  </si>
  <si>
    <t>事務所数及び不動産鑑定業者に従事する不動産鑑定士等の数</t>
    <rPh sb="14" eb="16">
      <t>ジュウジ</t>
    </rPh>
    <phoneticPr fontId="2"/>
  </si>
  <si>
    <t>　表１１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</si>
</sst>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¥&quot;#,##0;[Red]&quot;¥&quot;\-#,##0"/>
    <numFmt numFmtId="176" formatCode="#,##0_ "/>
    <numFmt numFmtId="177" formatCode="#,##0_);[Red]\(#,##0\)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MS Sans Serif"/>
      <family val="2"/>
    </font>
    <font>
      <sz val="12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8.0500000000000007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 applyAlignment="0"/>
    <xf numFmtId="38" fontId="5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</cellStyleXfs>
  <cellXfs count="243">
    <xf numFmtId="0" fontId="0" fillId="0" borderId="0" xfId="0"/>
    <xf numFmtId="0" fontId="12" fillId="0" borderId="0" xfId="7" applyFont="1" applyAlignment="1">
      <alignment shrinkToFit="1"/>
    </xf>
    <xf numFmtId="0" fontId="14" fillId="0" borderId="0" xfId="7" applyFont="1" applyAlignment="1">
      <alignment vertical="center" shrinkToFit="1"/>
    </xf>
    <xf numFmtId="0" fontId="12" fillId="0" borderId="0" xfId="7" applyFont="1"/>
    <xf numFmtId="0" fontId="15" fillId="0" borderId="0" xfId="7" applyFont="1" applyAlignment="1">
      <alignment horizontal="left" vertical="center" shrinkToFit="1"/>
    </xf>
    <xf numFmtId="0" fontId="7" fillId="0" borderId="0" xfId="7" applyFont="1" applyAlignment="1">
      <alignment vertical="center" shrinkToFit="1"/>
    </xf>
    <xf numFmtId="0" fontId="7" fillId="0" borderId="1" xfId="7" applyFont="1" applyBorder="1" applyAlignment="1">
      <alignment vertical="center" shrinkToFit="1"/>
    </xf>
    <xf numFmtId="0" fontId="7" fillId="0" borderId="1" xfId="7" applyFont="1" applyBorder="1" applyAlignment="1">
      <alignment horizontal="right" vertical="center"/>
    </xf>
    <xf numFmtId="0" fontId="7" fillId="0" borderId="2" xfId="7" applyFont="1" applyBorder="1" applyAlignment="1">
      <alignment vertical="center" shrinkToFit="1"/>
    </xf>
    <xf numFmtId="0" fontId="12" fillId="0" borderId="3" xfId="7" applyFont="1" applyBorder="1" applyAlignment="1">
      <alignment horizontal="center" vertical="center" shrinkToFit="1"/>
    </xf>
    <xf numFmtId="0" fontId="12" fillId="0" borderId="4" xfId="7" applyFont="1" applyBorder="1" applyAlignment="1">
      <alignment horizontal="center" vertical="center" shrinkToFit="1"/>
    </xf>
    <xf numFmtId="0" fontId="12" fillId="0" borderId="5" xfId="7" applyFont="1" applyBorder="1" applyAlignment="1">
      <alignment horizontal="center" vertical="center" shrinkToFit="1"/>
    </xf>
    <xf numFmtId="0" fontId="12" fillId="0" borderId="0" xfId="8" applyFont="1" applyAlignment="1">
      <alignment shrinkToFit="1"/>
    </xf>
    <xf numFmtId="0" fontId="7" fillId="0" borderId="0" xfId="8" applyFont="1" applyAlignment="1">
      <alignment vertical="center" shrinkToFit="1"/>
    </xf>
    <xf numFmtId="0" fontId="12" fillId="0" borderId="0" xfId="8" applyFont="1"/>
    <xf numFmtId="0" fontId="12" fillId="0" borderId="0" xfId="8" applyFont="1" applyAlignment="1">
      <alignment horizontal="left" vertical="center" shrinkToFit="1"/>
    </xf>
    <xf numFmtId="0" fontId="7" fillId="0" borderId="3" xfId="8" applyFont="1" applyBorder="1" applyAlignment="1">
      <alignment horizontal="centerContinuous" vertical="center" shrinkToFit="1"/>
    </xf>
    <xf numFmtId="0" fontId="7" fillId="0" borderId="5" xfId="8" applyFont="1" applyBorder="1" applyAlignment="1">
      <alignment horizontal="center" vertical="center" shrinkToFit="1"/>
    </xf>
    <xf numFmtId="0" fontId="13" fillId="0" borderId="3" xfId="8" applyFont="1" applyBorder="1" applyAlignment="1">
      <alignment horizontal="center" vertical="center" shrinkToFit="1"/>
    </xf>
    <xf numFmtId="0" fontId="7" fillId="0" borderId="3" xfId="8" applyFont="1" applyBorder="1" applyAlignment="1">
      <alignment horizontal="center" vertical="center" shrinkToFit="1"/>
    </xf>
    <xf numFmtId="0" fontId="7" fillId="0" borderId="4" xfId="8" applyFont="1" applyBorder="1" applyAlignment="1">
      <alignment horizontal="center" vertical="center" shrinkToFit="1"/>
    </xf>
    <xf numFmtId="0" fontId="12" fillId="0" borderId="0" xfId="9" applyFont="1" applyAlignment="1">
      <alignment shrinkToFit="1"/>
    </xf>
    <xf numFmtId="0" fontId="12" fillId="0" borderId="0" xfId="9" applyFont="1" applyAlignment="1">
      <alignment vertical="center" shrinkToFit="1"/>
    </xf>
    <xf numFmtId="0" fontId="12" fillId="0" borderId="0" xfId="9" applyFont="1"/>
    <xf numFmtId="0" fontId="12" fillId="0" borderId="0" xfId="9" applyFont="1" applyAlignment="1">
      <alignment horizontal="left" vertical="center" shrinkToFit="1"/>
    </xf>
    <xf numFmtId="0" fontId="12" fillId="0" borderId="1" xfId="9" applyFont="1" applyBorder="1" applyAlignment="1">
      <alignment vertical="center" shrinkToFit="1"/>
    </xf>
    <xf numFmtId="0" fontId="7" fillId="0" borderId="1" xfId="9" applyFont="1" applyBorder="1" applyAlignment="1">
      <alignment horizontal="right" vertical="center"/>
    </xf>
    <xf numFmtId="0" fontId="13" fillId="0" borderId="3" xfId="9" applyFont="1" applyBorder="1" applyAlignment="1">
      <alignment horizontal="center" vertical="center" shrinkToFit="1"/>
    </xf>
    <xf numFmtId="3" fontId="12" fillId="0" borderId="6" xfId="9" applyNumberFormat="1" applyFont="1" applyBorder="1" applyAlignment="1">
      <alignment horizontal="right" vertical="center" shrinkToFit="1"/>
    </xf>
    <xf numFmtId="0" fontId="7" fillId="0" borderId="4" xfId="9" applyFont="1" applyBorder="1" applyAlignment="1">
      <alignment horizontal="center" vertical="center" shrinkToFit="1"/>
    </xf>
    <xf numFmtId="0" fontId="7" fillId="0" borderId="5" xfId="9" applyFont="1" applyBorder="1" applyAlignment="1">
      <alignment horizontal="center" vertical="center" shrinkToFit="1"/>
    </xf>
    <xf numFmtId="0" fontId="15" fillId="0" borderId="1" xfId="7" applyFont="1" applyBorder="1" applyAlignment="1">
      <alignment vertical="center" shrinkToFit="1"/>
    </xf>
    <xf numFmtId="0" fontId="15" fillId="0" borderId="1" xfId="8" applyFont="1" applyBorder="1" applyAlignment="1">
      <alignment vertical="center"/>
    </xf>
    <xf numFmtId="0" fontId="15" fillId="0" borderId="0" xfId="8" applyFont="1"/>
    <xf numFmtId="0" fontId="12" fillId="0" borderId="1" xfId="8" applyFont="1" applyBorder="1" applyAlignment="1">
      <alignment vertical="center" shrinkToFit="1"/>
    </xf>
    <xf numFmtId="0" fontId="15" fillId="0" borderId="1" xfId="9" applyFont="1" applyBorder="1" applyAlignment="1">
      <alignment vertical="center" shrinkToFit="1"/>
    </xf>
    <xf numFmtId="0" fontId="15" fillId="0" borderId="1" xfId="9" applyFont="1" applyBorder="1" applyAlignment="1">
      <alignment vertical="center"/>
    </xf>
    <xf numFmtId="0" fontId="15" fillId="0" borderId="0" xfId="9" applyFont="1"/>
    <xf numFmtId="0" fontId="7" fillId="0" borderId="0" xfId="9" applyFont="1" applyAlignment="1">
      <alignment horizontal="center" vertical="center" shrinkToFit="1"/>
    </xf>
    <xf numFmtId="3" fontId="12" fillId="0" borderId="0" xfId="9" applyNumberFormat="1" applyFont="1" applyAlignment="1">
      <alignment horizontal="right" vertical="center" shrinkToFit="1"/>
    </xf>
    <xf numFmtId="0" fontId="18" fillId="0" borderId="1" xfId="9" applyFont="1" applyBorder="1" applyAlignment="1">
      <alignment vertical="center"/>
    </xf>
    <xf numFmtId="0" fontId="18" fillId="0" borderId="0" xfId="9" applyFont="1"/>
    <xf numFmtId="0" fontId="18" fillId="0" borderId="1" xfId="8" applyFont="1" applyBorder="1" applyAlignment="1">
      <alignment vertical="center"/>
    </xf>
    <xf numFmtId="0" fontId="18" fillId="0" borderId="1" xfId="7" applyFont="1" applyBorder="1" applyAlignment="1">
      <alignment vertical="center"/>
    </xf>
    <xf numFmtId="176" fontId="12" fillId="0" borderId="0" xfId="9" applyNumberFormat="1" applyFont="1"/>
    <xf numFmtId="176" fontId="7" fillId="0" borderId="3" xfId="9" applyNumberFormat="1" applyFont="1" applyBorder="1" applyAlignment="1">
      <alignment horizontal="center" vertical="center" shrinkToFit="1"/>
    </xf>
    <xf numFmtId="176" fontId="12" fillId="0" borderId="6" xfId="9" applyNumberFormat="1" applyFont="1" applyBorder="1" applyAlignment="1">
      <alignment horizontal="right" vertical="center" shrinkToFit="1"/>
    </xf>
    <xf numFmtId="176" fontId="7" fillId="0" borderId="4" xfId="9" applyNumberFormat="1" applyFont="1" applyBorder="1" applyAlignment="1">
      <alignment horizontal="center" vertical="center" shrinkToFit="1"/>
    </xf>
    <xf numFmtId="176" fontId="7" fillId="0" borderId="5" xfId="9" applyNumberFormat="1" applyFont="1" applyBorder="1" applyAlignment="1">
      <alignment horizontal="center" vertical="center" shrinkToFit="1"/>
    </xf>
    <xf numFmtId="176" fontId="12" fillId="0" borderId="0" xfId="8" applyNumberFormat="1" applyFont="1"/>
    <xf numFmtId="176" fontId="7" fillId="0" borderId="3" xfId="8" applyNumberFormat="1" applyFont="1" applyBorder="1" applyAlignment="1">
      <alignment horizontal="center" vertical="center" shrinkToFit="1"/>
    </xf>
    <xf numFmtId="176" fontId="7" fillId="0" borderId="4" xfId="8" applyNumberFormat="1" applyFont="1" applyBorder="1" applyAlignment="1">
      <alignment horizontal="center" vertical="center" shrinkToFit="1"/>
    </xf>
    <xf numFmtId="176" fontId="7" fillId="0" borderId="5" xfId="8" applyNumberFormat="1" applyFont="1" applyBorder="1" applyAlignment="1">
      <alignment horizontal="center" vertical="center" shrinkToFit="1"/>
    </xf>
    <xf numFmtId="0" fontId="11" fillId="0" borderId="0" xfId="8" applyFont="1" applyAlignment="1">
      <alignment horizontal="left" vertical="center"/>
    </xf>
    <xf numFmtId="0" fontId="16" fillId="0" borderId="0" xfId="12" applyFont="1" applyAlignment="1">
      <alignment vertical="center" shrinkToFit="1"/>
    </xf>
    <xf numFmtId="0" fontId="16" fillId="0" borderId="0" xfId="12" applyFont="1" applyAlignment="1">
      <alignment vertical="center"/>
    </xf>
    <xf numFmtId="0" fontId="16" fillId="0" borderId="0" xfId="12" applyFont="1" applyAlignment="1">
      <alignment horizontal="left" vertical="center" shrinkToFit="1"/>
    </xf>
    <xf numFmtId="0" fontId="19" fillId="0" borderId="1" xfId="12" applyFont="1" applyBorder="1" applyAlignment="1">
      <alignment vertical="center" shrinkToFit="1"/>
    </xf>
    <xf numFmtId="0" fontId="16" fillId="0" borderId="1" xfId="12" applyFont="1" applyBorder="1" applyAlignment="1">
      <alignment vertical="center" shrinkToFit="1"/>
    </xf>
    <xf numFmtId="0" fontId="16" fillId="0" borderId="0" xfId="12" applyFont="1" applyAlignment="1">
      <alignment horizontal="right" vertical="center"/>
    </xf>
    <xf numFmtId="177" fontId="16" fillId="0" borderId="0" xfId="12" applyNumberFormat="1" applyFont="1" applyAlignment="1">
      <alignment horizontal="right" vertical="center" shrinkToFit="1"/>
    </xf>
    <xf numFmtId="177" fontId="16" fillId="0" borderId="0" xfId="12" applyNumberFormat="1" applyFont="1" applyAlignment="1">
      <alignment vertical="center" shrinkToFit="1"/>
    </xf>
    <xf numFmtId="3" fontId="16" fillId="0" borderId="0" xfId="12" applyNumberFormat="1" applyFont="1" applyAlignment="1">
      <alignment horizontal="right" vertical="center" shrinkToFit="1"/>
    </xf>
    <xf numFmtId="176" fontId="16" fillId="0" borderId="3" xfId="12" applyNumberFormat="1" applyFont="1" applyBorder="1" applyAlignment="1">
      <alignment horizontal="right" vertical="center" shrinkToFit="1"/>
    </xf>
    <xf numFmtId="176" fontId="16" fillId="0" borderId="0" xfId="12" applyNumberFormat="1" applyFont="1" applyAlignment="1">
      <alignment vertical="center"/>
    </xf>
    <xf numFmtId="176" fontId="16" fillId="0" borderId="3" xfId="12" applyNumberFormat="1" applyFont="1" applyBorder="1" applyAlignment="1">
      <alignment vertical="center" shrinkToFit="1"/>
    </xf>
    <xf numFmtId="176" fontId="16" fillId="0" borderId="0" xfId="12" applyNumberFormat="1" applyFont="1" applyAlignment="1">
      <alignment vertical="center" shrinkToFit="1"/>
    </xf>
    <xf numFmtId="3" fontId="16" fillId="0" borderId="6" xfId="12" applyNumberFormat="1" applyFont="1" applyBorder="1" applyAlignment="1">
      <alignment horizontal="right" vertical="center" shrinkToFit="1"/>
    </xf>
    <xf numFmtId="176" fontId="16" fillId="0" borderId="0" xfId="12" applyNumberFormat="1" applyFont="1" applyAlignment="1">
      <alignment horizontal="right" vertical="center" shrinkToFit="1"/>
    </xf>
    <xf numFmtId="176" fontId="16" fillId="0" borderId="4" xfId="12" applyNumberFormat="1" applyFont="1" applyBorder="1" applyAlignment="1">
      <alignment horizontal="right" vertical="center" shrinkToFit="1"/>
    </xf>
    <xf numFmtId="176" fontId="16" fillId="0" borderId="4" xfId="12" applyNumberFormat="1" applyFont="1" applyBorder="1" applyAlignment="1">
      <alignment vertical="center" shrinkToFit="1"/>
    </xf>
    <xf numFmtId="176" fontId="16" fillId="0" borderId="6" xfId="12" applyNumberFormat="1" applyFont="1" applyBorder="1" applyAlignment="1">
      <alignment horizontal="right" vertical="center" shrinkToFit="1"/>
    </xf>
    <xf numFmtId="0" fontId="16" fillId="0" borderId="0" xfId="11" applyFont="1" applyAlignment="1">
      <alignment shrinkToFit="1"/>
    </xf>
    <xf numFmtId="0" fontId="16" fillId="0" borderId="0" xfId="11" applyFont="1" applyAlignment="1">
      <alignment vertical="center" shrinkToFit="1"/>
    </xf>
    <xf numFmtId="0" fontId="16" fillId="0" borderId="0" xfId="11" applyFont="1"/>
    <xf numFmtId="0" fontId="16" fillId="0" borderId="0" xfId="11" applyFont="1" applyAlignment="1">
      <alignment horizontal="left" vertical="center" shrinkToFit="1"/>
    </xf>
    <xf numFmtId="0" fontId="19" fillId="0" borderId="1" xfId="11" applyFont="1" applyBorder="1" applyAlignment="1">
      <alignment vertical="center" shrinkToFit="1"/>
    </xf>
    <xf numFmtId="0" fontId="16" fillId="0" borderId="1" xfId="11" applyFont="1" applyBorder="1" applyAlignment="1">
      <alignment vertical="center" shrinkToFit="1"/>
    </xf>
    <xf numFmtId="3" fontId="16" fillId="0" borderId="6" xfId="11" applyNumberFormat="1" applyFont="1" applyBorder="1" applyAlignment="1">
      <alignment horizontal="right" vertical="center" shrinkToFit="1"/>
    </xf>
    <xf numFmtId="0" fontId="12" fillId="0" borderId="3" xfId="11" applyFont="1" applyBorder="1" applyAlignment="1">
      <alignment horizontal="center" vertical="center" shrinkToFit="1"/>
    </xf>
    <xf numFmtId="0" fontId="12" fillId="0" borderId="4" xfId="11" applyFont="1" applyBorder="1" applyAlignment="1">
      <alignment horizontal="center" vertical="center" shrinkToFit="1"/>
    </xf>
    <xf numFmtId="0" fontId="12" fillId="0" borderId="5" xfId="11" applyFont="1" applyBorder="1" applyAlignment="1">
      <alignment horizontal="center" vertical="center" shrinkToFit="1"/>
    </xf>
    <xf numFmtId="0" fontId="13" fillId="0" borderId="3" xfId="11" applyFont="1" applyBorder="1" applyAlignment="1">
      <alignment horizontal="center" vertical="center" shrinkToFit="1"/>
    </xf>
    <xf numFmtId="0" fontId="7" fillId="0" borderId="1" xfId="11" applyFont="1" applyBorder="1" applyAlignment="1">
      <alignment horizontal="right" vertical="center"/>
    </xf>
    <xf numFmtId="0" fontId="18" fillId="0" borderId="1" xfId="11" applyFont="1" applyBorder="1" applyAlignment="1">
      <alignment vertical="center"/>
    </xf>
    <xf numFmtId="0" fontId="7" fillId="0" borderId="1" xfId="12" applyFont="1" applyBorder="1" applyAlignment="1">
      <alignment horizontal="right" vertical="center"/>
    </xf>
    <xf numFmtId="0" fontId="7" fillId="0" borderId="0" xfId="12" applyFont="1" applyAlignment="1">
      <alignment vertical="center"/>
    </xf>
    <xf numFmtId="0" fontId="18" fillId="0" borderId="1" xfId="12" applyFont="1" applyBorder="1" applyAlignment="1">
      <alignment vertical="center"/>
    </xf>
    <xf numFmtId="0" fontId="13" fillId="0" borderId="3" xfId="12" applyFont="1" applyBorder="1" applyAlignment="1">
      <alignment horizontal="center" vertical="center" shrinkToFit="1"/>
    </xf>
    <xf numFmtId="0" fontId="13" fillId="0" borderId="0" xfId="12" applyFont="1" applyAlignment="1">
      <alignment horizontal="center" vertical="center" shrinkToFit="1"/>
    </xf>
    <xf numFmtId="0" fontId="13" fillId="0" borderId="0" xfId="12" applyFont="1" applyAlignment="1">
      <alignment vertical="center"/>
    </xf>
    <xf numFmtId="0" fontId="12" fillId="0" borderId="3" xfId="12" applyFont="1" applyBorder="1" applyAlignment="1">
      <alignment horizontal="center" vertical="center" shrinkToFit="1"/>
    </xf>
    <xf numFmtId="0" fontId="12" fillId="0" borderId="4" xfId="12" applyFont="1" applyBorder="1" applyAlignment="1">
      <alignment horizontal="center" vertical="center" shrinkToFit="1"/>
    </xf>
    <xf numFmtId="0" fontId="13" fillId="0" borderId="3" xfId="7" applyFont="1" applyBorder="1" applyAlignment="1">
      <alignment horizontal="center" vertical="center" shrinkToFit="1"/>
    </xf>
    <xf numFmtId="0" fontId="7" fillId="0" borderId="7" xfId="7" applyFont="1" applyBorder="1" applyAlignment="1">
      <alignment horizontal="left" vertical="center" shrinkToFit="1"/>
    </xf>
    <xf numFmtId="0" fontId="12" fillId="0" borderId="6" xfId="12" applyFont="1" applyBorder="1" applyAlignment="1">
      <alignment horizontal="center" vertical="center" shrinkToFit="1"/>
    </xf>
    <xf numFmtId="0" fontId="12" fillId="0" borderId="8" xfId="12" applyFont="1" applyBorder="1" applyAlignment="1">
      <alignment horizontal="center" vertical="center" shrinkToFit="1"/>
    </xf>
    <xf numFmtId="0" fontId="7" fillId="0" borderId="0" xfId="12" applyFont="1" applyAlignment="1">
      <alignment horizontal="right" vertical="center"/>
    </xf>
    <xf numFmtId="0" fontId="19" fillId="0" borderId="0" xfId="12" applyFont="1" applyAlignment="1">
      <alignment vertical="center" shrinkToFit="1"/>
    </xf>
    <xf numFmtId="0" fontId="18" fillId="0" borderId="0" xfId="12" applyFont="1" applyAlignment="1">
      <alignment vertical="center"/>
    </xf>
    <xf numFmtId="0" fontId="9" fillId="0" borderId="0" xfId="6" applyFont="1"/>
    <xf numFmtId="0" fontId="4" fillId="0" borderId="0" xfId="6" applyFont="1"/>
    <xf numFmtId="0" fontId="3" fillId="0" borderId="0" xfId="6" applyFont="1" applyAlignment="1">
      <alignment horizontal="right"/>
    </xf>
    <xf numFmtId="0" fontId="8" fillId="0" borderId="0" xfId="6" applyFont="1"/>
    <xf numFmtId="0" fontId="17" fillId="0" borderId="0" xfId="6" applyFont="1"/>
    <xf numFmtId="176" fontId="4" fillId="0" borderId="3" xfId="6" applyNumberFormat="1" applyFont="1" applyBorder="1" applyAlignment="1">
      <alignment shrinkToFit="1"/>
    </xf>
    <xf numFmtId="176" fontId="4" fillId="0" borderId="0" xfId="6" applyNumberFormat="1" applyFont="1"/>
    <xf numFmtId="176" fontId="4" fillId="0" borderId="4" xfId="6" applyNumberFormat="1" applyFont="1" applyBorder="1" applyAlignment="1">
      <alignment shrinkToFit="1"/>
    </xf>
    <xf numFmtId="176" fontId="4" fillId="0" borderId="5" xfId="6" applyNumberFormat="1" applyFont="1" applyBorder="1" applyAlignment="1">
      <alignment shrinkToFit="1"/>
    </xf>
    <xf numFmtId="176" fontId="4" fillId="0" borderId="9" xfId="6" applyNumberFormat="1" applyFont="1" applyBorder="1" applyAlignment="1">
      <alignment shrinkToFit="1"/>
    </xf>
    <xf numFmtId="0" fontId="7" fillId="0" borderId="0" xfId="7" applyFont="1" applyAlignment="1">
      <alignment horizontal="right" vertical="center" shrinkToFit="1"/>
    </xf>
    <xf numFmtId="176" fontId="12" fillId="0" borderId="3" xfId="7" applyNumberFormat="1" applyFont="1" applyBorder="1" applyAlignment="1">
      <alignment horizontal="right" vertical="center" shrinkToFit="1"/>
    </xf>
    <xf numFmtId="176" fontId="12" fillId="0" borderId="4" xfId="7" applyNumberFormat="1" applyFont="1" applyBorder="1" applyAlignment="1">
      <alignment horizontal="right" vertical="center" shrinkToFit="1"/>
    </xf>
    <xf numFmtId="176" fontId="12" fillId="0" borderId="5" xfId="7" applyNumberFormat="1" applyFont="1" applyBorder="1" applyAlignment="1">
      <alignment horizontal="right" vertical="center" shrinkToFit="1"/>
    </xf>
    <xf numFmtId="176" fontId="12" fillId="0" borderId="9" xfId="7" applyNumberFormat="1" applyFont="1" applyBorder="1" applyAlignment="1">
      <alignment horizontal="right" vertical="center" shrinkToFit="1"/>
    </xf>
    <xf numFmtId="0" fontId="7" fillId="0" borderId="0" xfId="8" applyFont="1" applyAlignment="1">
      <alignment vertical="center"/>
    </xf>
    <xf numFmtId="0" fontId="7" fillId="0" borderId="0" xfId="8" applyFont="1" applyAlignment="1">
      <alignment horizontal="center" vertical="center"/>
    </xf>
    <xf numFmtId="176" fontId="12" fillId="0" borderId="3" xfId="8" applyNumberFormat="1" applyFont="1" applyBorder="1" applyAlignment="1">
      <alignment horizontal="right" vertical="center" shrinkToFit="1"/>
    </xf>
    <xf numFmtId="176" fontId="12" fillId="0" borderId="4" xfId="8" applyNumberFormat="1" applyFont="1" applyBorder="1" applyAlignment="1">
      <alignment horizontal="right" vertical="center" shrinkToFit="1"/>
    </xf>
    <xf numFmtId="176" fontId="12" fillId="0" borderId="5" xfId="8" applyNumberFormat="1" applyFont="1" applyBorder="1" applyAlignment="1">
      <alignment horizontal="right" vertical="center" shrinkToFit="1"/>
    </xf>
    <xf numFmtId="0" fontId="7" fillId="0" borderId="0" xfId="9" applyFont="1" applyAlignment="1">
      <alignment vertical="center" shrinkToFit="1"/>
    </xf>
    <xf numFmtId="176" fontId="12" fillId="0" borderId="3" xfId="9" applyNumberFormat="1" applyFont="1" applyBorder="1" applyAlignment="1">
      <alignment horizontal="right" vertical="center" shrinkToFit="1"/>
    </xf>
    <xf numFmtId="176" fontId="12" fillId="0" borderId="4" xfId="9" applyNumberFormat="1" applyFont="1" applyBorder="1" applyAlignment="1">
      <alignment horizontal="right" vertical="center" shrinkToFit="1"/>
    </xf>
    <xf numFmtId="176" fontId="12" fillId="0" borderId="5" xfId="9" applyNumberFormat="1" applyFont="1" applyBorder="1" applyAlignment="1">
      <alignment horizontal="right" vertical="center" shrinkToFit="1"/>
    </xf>
    <xf numFmtId="0" fontId="9" fillId="0" borderId="0" xfId="10" applyFont="1"/>
    <xf numFmtId="0" fontId="4" fillId="0" borderId="0" xfId="10" applyFont="1"/>
    <xf numFmtId="0" fontId="3" fillId="0" borderId="0" xfId="10" applyFont="1" applyAlignment="1">
      <alignment horizontal="right"/>
    </xf>
    <xf numFmtId="0" fontId="8" fillId="0" borderId="0" xfId="10" applyFont="1"/>
    <xf numFmtId="0" fontId="17" fillId="0" borderId="0" xfId="10" applyFont="1"/>
    <xf numFmtId="176" fontId="4" fillId="0" borderId="3" xfId="10" applyNumberFormat="1" applyFont="1" applyBorder="1" applyAlignment="1">
      <alignment shrinkToFit="1"/>
    </xf>
    <xf numFmtId="176" fontId="4" fillId="0" borderId="4" xfId="10" applyNumberFormat="1" applyFont="1" applyBorder="1" applyAlignment="1">
      <alignment shrinkToFit="1"/>
    </xf>
    <xf numFmtId="176" fontId="4" fillId="0" borderId="5" xfId="10" applyNumberFormat="1" applyFont="1" applyBorder="1" applyAlignment="1">
      <alignment shrinkToFit="1"/>
    </xf>
    <xf numFmtId="0" fontId="7" fillId="0" borderId="0" xfId="11" applyFont="1" applyAlignment="1">
      <alignment vertical="center" shrinkToFit="1"/>
    </xf>
    <xf numFmtId="176" fontId="16" fillId="0" borderId="3" xfId="11" applyNumberFormat="1" applyFont="1" applyBorder="1" applyAlignment="1">
      <alignment horizontal="right" vertical="center" shrinkToFit="1"/>
    </xf>
    <xf numFmtId="176" fontId="16" fillId="0" borderId="4" xfId="11" applyNumberFormat="1" applyFont="1" applyBorder="1" applyAlignment="1">
      <alignment horizontal="right" vertical="center" shrinkToFit="1"/>
    </xf>
    <xf numFmtId="176" fontId="16" fillId="0" borderId="5" xfId="11" applyNumberFormat="1" applyFont="1" applyBorder="1" applyAlignment="1">
      <alignment horizontal="right" vertical="center" shrinkToFit="1"/>
    </xf>
    <xf numFmtId="177" fontId="16" fillId="0" borderId="3" xfId="12" applyNumberFormat="1" applyFont="1" applyBorder="1" applyAlignment="1">
      <alignment horizontal="right" vertical="center" shrinkToFit="1"/>
    </xf>
    <xf numFmtId="177" fontId="16" fillId="0" borderId="4" xfId="12" applyNumberFormat="1" applyFont="1" applyBorder="1" applyAlignment="1">
      <alignment horizontal="right" vertical="center" shrinkToFit="1"/>
    </xf>
    <xf numFmtId="176" fontId="16" fillId="0" borderId="5" xfId="12" applyNumberFormat="1" applyFont="1" applyBorder="1" applyAlignment="1">
      <alignment horizontal="right" vertical="center" shrinkToFit="1"/>
    </xf>
    <xf numFmtId="176" fontId="16" fillId="0" borderId="5" xfId="12" applyNumberFormat="1" applyFont="1" applyBorder="1" applyAlignment="1">
      <alignment vertical="center" shrinkToFit="1"/>
    </xf>
    <xf numFmtId="0" fontId="7" fillId="0" borderId="3" xfId="9" applyFont="1" applyBorder="1" applyAlignment="1">
      <alignment horizontal="center" vertical="center" shrinkToFit="1"/>
    </xf>
    <xf numFmtId="0" fontId="4" fillId="0" borderId="5" xfId="6" applyFont="1" applyBorder="1" applyAlignment="1">
      <alignment horizontal="center" vertical="center"/>
    </xf>
    <xf numFmtId="0" fontId="4" fillId="0" borderId="5" xfId="10" applyFont="1" applyBorder="1" applyAlignment="1">
      <alignment horizontal="center" vertical="center"/>
    </xf>
    <xf numFmtId="0" fontId="4" fillId="0" borderId="3" xfId="6" applyFont="1" applyBorder="1" applyAlignment="1">
      <alignment horizontal="center" vertical="center"/>
    </xf>
    <xf numFmtId="0" fontId="4" fillId="0" borderId="4" xfId="6" applyFont="1" applyBorder="1" applyAlignment="1">
      <alignment horizontal="center" vertical="center"/>
    </xf>
    <xf numFmtId="0" fontId="4" fillId="0" borderId="3" xfId="10" applyFont="1" applyBorder="1" applyAlignment="1">
      <alignment horizontal="center" vertical="center"/>
    </xf>
    <xf numFmtId="0" fontId="4" fillId="0" borderId="4" xfId="10" applyFont="1" applyBorder="1" applyAlignment="1">
      <alignment horizontal="center" vertical="center"/>
    </xf>
    <xf numFmtId="0" fontId="6" fillId="0" borderId="3" xfId="10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top"/>
    </xf>
    <xf numFmtId="0" fontId="12" fillId="0" borderId="0" xfId="0" applyNumberFormat="1" applyFont="1"/>
    <xf numFmtId="0" fontId="7" fillId="0" borderId="0" xfId="12" applyFont="1" applyAlignment="1">
      <alignment horizontal="center" vertical="center" shrinkToFit="1"/>
    </xf>
    <xf numFmtId="0" fontId="11" fillId="0" borderId="0" xfId="12" applyFont="1" applyAlignment="1">
      <alignment horizontal="left" vertical="center" shrinkToFit="1"/>
    </xf>
    <xf numFmtId="0" fontId="12" fillId="0" borderId="5" xfId="12" applyFont="1" applyBorder="1" applyAlignment="1">
      <alignment horizontal="center" vertical="center" shrinkToFit="1"/>
    </xf>
    <xf numFmtId="0" fontId="12" fillId="0" borderId="0" xfId="13" applyFont="1"/>
    <xf numFmtId="176" fontId="7" fillId="0" borderId="5" xfId="13" applyNumberFormat="1" applyFont="1" applyBorder="1" applyAlignment="1">
      <alignment horizontal="right" vertical="center" shrinkToFit="1"/>
    </xf>
    <xf numFmtId="0" fontId="7" fillId="0" borderId="5" xfId="13" applyFont="1" applyBorder="1" applyAlignment="1">
      <alignment horizontal="center" vertical="center" shrinkToFit="1"/>
    </xf>
    <xf numFmtId="176" fontId="7" fillId="0" borderId="4" xfId="13" applyNumberFormat="1" applyFont="1" applyBorder="1" applyAlignment="1">
      <alignment horizontal="right" vertical="center" shrinkToFit="1"/>
    </xf>
    <xf numFmtId="0" fontId="7" fillId="0" borderId="4" xfId="13" applyFont="1" applyBorder="1" applyAlignment="1">
      <alignment horizontal="center" vertical="center" shrinkToFit="1"/>
    </xf>
    <xf numFmtId="176" fontId="7" fillId="0" borderId="3" xfId="13" applyNumberFormat="1" applyFont="1" applyBorder="1" applyAlignment="1">
      <alignment horizontal="right" vertical="center" shrinkToFit="1"/>
    </xf>
    <xf numFmtId="0" fontId="7" fillId="0" borderId="3" xfId="13" applyFont="1" applyBorder="1" applyAlignment="1">
      <alignment horizontal="center" vertical="center" shrinkToFit="1"/>
    </xf>
    <xf numFmtId="0" fontId="21" fillId="0" borderId="5" xfId="13" applyFont="1" applyBorder="1" applyAlignment="1">
      <alignment horizontal="center" vertical="center" shrinkToFit="1"/>
    </xf>
    <xf numFmtId="0" fontId="21" fillId="0" borderId="11" xfId="13" applyFont="1" applyBorder="1" applyAlignment="1">
      <alignment horizontal="center" vertical="center" shrinkToFit="1"/>
    </xf>
    <xf numFmtId="0" fontId="19" fillId="0" borderId="0" xfId="13" applyFont="1" applyAlignment="1">
      <alignment horizontal="left" vertical="center"/>
    </xf>
    <xf numFmtId="0" fontId="12" fillId="0" borderId="5" xfId="12" applyFont="1" applyBorder="1" applyAlignment="1">
      <alignment horizontal="center" vertical="center" shrinkToFit="1"/>
    </xf>
    <xf numFmtId="0" fontId="16" fillId="0" borderId="0" xfId="12" applyFont="1" applyBorder="1" applyAlignment="1">
      <alignment vertical="center" shrinkToFit="1"/>
    </xf>
    <xf numFmtId="0" fontId="16" fillId="0" borderId="0" xfId="12" applyFont="1" applyBorder="1" applyAlignment="1">
      <alignment vertical="center"/>
    </xf>
    <xf numFmtId="0" fontId="19" fillId="0" borderId="1" xfId="13" applyFont="1" applyBorder="1" applyAlignment="1">
      <alignment horizontal="left" vertical="center"/>
    </xf>
    <xf numFmtId="58" fontId="12" fillId="0" borderId="1" xfId="13" applyNumberFormat="1" applyFont="1" applyBorder="1" applyAlignment="1">
      <alignment horizontal="right"/>
    </xf>
    <xf numFmtId="0" fontId="21" fillId="0" borderId="11" xfId="13" applyFont="1" applyBorder="1" applyAlignment="1">
      <alignment horizontal="center" vertical="center" shrinkToFit="1"/>
    </xf>
    <xf numFmtId="0" fontId="21" fillId="0" borderId="5" xfId="13" applyFont="1" applyBorder="1" applyAlignment="1">
      <alignment horizontal="center" vertical="center" shrinkToFit="1"/>
    </xf>
    <xf numFmtId="0" fontId="21" fillId="0" borderId="3" xfId="13" applyFont="1" applyBorder="1" applyAlignment="1">
      <alignment horizontal="center" vertical="center" shrinkToFit="1"/>
    </xf>
    <xf numFmtId="0" fontId="12" fillId="0" borderId="11" xfId="13" applyFont="1" applyBorder="1" applyAlignment="1">
      <alignment horizontal="center" vertical="center" shrinkToFit="1"/>
    </xf>
    <xf numFmtId="0" fontId="12" fillId="0" borderId="8" xfId="13" applyFont="1" applyBorder="1" applyAlignment="1">
      <alignment horizontal="center" vertical="center" shrinkToFit="1"/>
    </xf>
    <xf numFmtId="0" fontId="12" fillId="0" borderId="5" xfId="13" applyFont="1" applyBorder="1" applyAlignment="1">
      <alignment horizontal="center" vertical="center" shrinkToFit="1"/>
    </xf>
    <xf numFmtId="0" fontId="7" fillId="0" borderId="3" xfId="13" applyFont="1" applyBorder="1" applyAlignment="1">
      <alignment horizontal="center" vertical="center" shrinkToFit="1"/>
    </xf>
    <xf numFmtId="0" fontId="7" fillId="0" borderId="7" xfId="13" applyFont="1" applyBorder="1" applyAlignment="1">
      <alignment horizontal="center" vertical="center" shrinkToFit="1"/>
    </xf>
    <xf numFmtId="0" fontId="7" fillId="0" borderId="10" xfId="13" applyFont="1" applyBorder="1" applyAlignment="1">
      <alignment horizontal="center" vertical="center" shrinkToFit="1"/>
    </xf>
    <xf numFmtId="0" fontId="7" fillId="0" borderId="2" xfId="13" applyFont="1" applyBorder="1" applyAlignment="1">
      <alignment horizontal="center" vertical="center" shrinkToFit="1"/>
    </xf>
    <xf numFmtId="0" fontId="3" fillId="0" borderId="7" xfId="6" applyFont="1" applyBorder="1" applyAlignment="1">
      <alignment horizontal="center" vertical="center"/>
    </xf>
    <xf numFmtId="0" fontId="3" fillId="0" borderId="2" xfId="6" applyFont="1" applyBorder="1" applyAlignment="1">
      <alignment horizontal="center" vertical="center"/>
    </xf>
    <xf numFmtId="0" fontId="4" fillId="0" borderId="11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0" fontId="11" fillId="0" borderId="0" xfId="7" applyFont="1" applyAlignment="1">
      <alignment horizontal="left" vertical="center" shrinkToFit="1"/>
    </xf>
    <xf numFmtId="0" fontId="12" fillId="0" borderId="11" xfId="7" applyFont="1" applyBorder="1" applyAlignment="1">
      <alignment horizontal="center" vertical="center" shrinkToFit="1"/>
    </xf>
    <xf numFmtId="0" fontId="12" fillId="0" borderId="8" xfId="7" applyFont="1" applyBorder="1" applyAlignment="1">
      <alignment horizontal="center" vertical="center" shrinkToFit="1"/>
    </xf>
    <xf numFmtId="0" fontId="12" fillId="0" borderId="5" xfId="7" applyFont="1" applyBorder="1" applyAlignment="1">
      <alignment horizontal="center" vertical="center" shrinkToFit="1"/>
    </xf>
    <xf numFmtId="0" fontId="7" fillId="0" borderId="10" xfId="7" applyFont="1" applyBorder="1" applyAlignment="1">
      <alignment horizontal="center" vertical="center" shrinkToFit="1"/>
    </xf>
    <xf numFmtId="0" fontId="7" fillId="0" borderId="12" xfId="7" applyFont="1" applyBorder="1" applyAlignment="1">
      <alignment horizontal="center" vertical="center" shrinkToFit="1"/>
    </xf>
    <xf numFmtId="0" fontId="7" fillId="0" borderId="13" xfId="7" applyFont="1" applyBorder="1" applyAlignment="1">
      <alignment horizontal="center" vertical="center" shrinkToFit="1"/>
    </xf>
    <xf numFmtId="0" fontId="7" fillId="0" borderId="14" xfId="7" applyFont="1" applyBorder="1" applyAlignment="1">
      <alignment horizontal="center" vertical="center" shrinkToFit="1"/>
    </xf>
    <xf numFmtId="0" fontId="7" fillId="0" borderId="15" xfId="7" applyFont="1" applyBorder="1" applyAlignment="1">
      <alignment horizontal="center" vertical="center" shrinkToFit="1"/>
    </xf>
    <xf numFmtId="0" fontId="7" fillId="0" borderId="3" xfId="7" applyFont="1" applyBorder="1" applyAlignment="1">
      <alignment horizontal="center" vertical="center" shrinkToFit="1"/>
    </xf>
    <xf numFmtId="0" fontId="7" fillId="0" borderId="7" xfId="7" applyFont="1" applyBorder="1" applyAlignment="1">
      <alignment horizontal="center" vertical="center" shrinkToFit="1"/>
    </xf>
    <xf numFmtId="0" fontId="7" fillId="0" borderId="2" xfId="7" applyFont="1" applyBorder="1" applyAlignment="1">
      <alignment horizontal="center" vertical="center" shrinkToFit="1"/>
    </xf>
    <xf numFmtId="0" fontId="7" fillId="0" borderId="11" xfId="8" applyFont="1" applyBorder="1" applyAlignment="1">
      <alignment horizontal="center" vertical="center" shrinkToFit="1"/>
    </xf>
    <xf numFmtId="0" fontId="7" fillId="0" borderId="5" xfId="8" applyFont="1" applyBorder="1" applyAlignment="1">
      <alignment horizontal="center" vertical="center" shrinkToFit="1"/>
    </xf>
    <xf numFmtId="0" fontId="7" fillId="0" borderId="7" xfId="8" applyFont="1" applyBorder="1" applyAlignment="1">
      <alignment horizontal="center" vertical="center" shrinkToFit="1"/>
    </xf>
    <xf numFmtId="0" fontId="7" fillId="0" borderId="2" xfId="8" applyFont="1" applyBorder="1" applyAlignment="1">
      <alignment horizontal="center" vertical="center" shrinkToFit="1"/>
    </xf>
    <xf numFmtId="0" fontId="12" fillId="0" borderId="1" xfId="8" applyFont="1" applyBorder="1" applyAlignment="1">
      <alignment horizontal="right" vertical="center" shrinkToFit="1"/>
    </xf>
    <xf numFmtId="0" fontId="7" fillId="0" borderId="3" xfId="9" applyFont="1" applyBorder="1" applyAlignment="1">
      <alignment horizontal="center" vertical="center" shrinkToFit="1"/>
    </xf>
    <xf numFmtId="0" fontId="7" fillId="0" borderId="11" xfId="9" applyFont="1" applyBorder="1" applyAlignment="1">
      <alignment horizontal="center" vertical="center" shrinkToFit="1"/>
    </xf>
    <xf numFmtId="0" fontId="7" fillId="0" borderId="5" xfId="9" applyFont="1" applyBorder="1" applyAlignment="1">
      <alignment horizontal="center" vertical="center" shrinkToFit="1"/>
    </xf>
    <xf numFmtId="0" fontId="7" fillId="0" borderId="7" xfId="9" applyFont="1" applyBorder="1" applyAlignment="1">
      <alignment horizontal="center" vertical="center" shrinkToFit="1"/>
    </xf>
    <xf numFmtId="0" fontId="7" fillId="0" borderId="2" xfId="9" applyFont="1" applyBorder="1" applyAlignment="1">
      <alignment horizontal="center" vertical="center" shrinkToFit="1"/>
    </xf>
    <xf numFmtId="0" fontId="11" fillId="0" borderId="0" xfId="9" applyFont="1" applyAlignment="1">
      <alignment horizontal="left" vertical="center" shrinkToFit="1"/>
    </xf>
    <xf numFmtId="0" fontId="4" fillId="0" borderId="11" xfId="10" applyFont="1" applyBorder="1" applyAlignment="1">
      <alignment horizontal="center" vertical="center"/>
    </xf>
    <xf numFmtId="0" fontId="4" fillId="0" borderId="5" xfId="10" applyFont="1" applyBorder="1" applyAlignment="1">
      <alignment horizontal="center" vertical="center"/>
    </xf>
    <xf numFmtId="0" fontId="3" fillId="0" borderId="7" xfId="10" applyFont="1" applyBorder="1" applyAlignment="1">
      <alignment horizontal="center" vertical="center" wrapText="1"/>
    </xf>
    <xf numFmtId="0" fontId="3" fillId="0" borderId="2" xfId="10" applyFont="1" applyBorder="1" applyAlignment="1">
      <alignment horizontal="center" vertical="center" wrapText="1"/>
    </xf>
    <xf numFmtId="0" fontId="3" fillId="0" borderId="7" xfId="10" applyFont="1" applyBorder="1" applyAlignment="1">
      <alignment horizontal="center" vertical="center"/>
    </xf>
    <xf numFmtId="0" fontId="3" fillId="0" borderId="2" xfId="10" applyFont="1" applyBorder="1" applyAlignment="1">
      <alignment horizontal="center" vertical="center"/>
    </xf>
    <xf numFmtId="0" fontId="7" fillId="0" borderId="3" xfId="11" applyFont="1" applyBorder="1" applyAlignment="1">
      <alignment horizontal="center" vertical="center" shrinkToFit="1"/>
    </xf>
    <xf numFmtId="0" fontId="11" fillId="0" borderId="0" xfId="11" applyFont="1" applyAlignment="1">
      <alignment horizontal="left" vertical="center" shrinkToFit="1"/>
    </xf>
    <xf numFmtId="0" fontId="12" fillId="0" borderId="11" xfId="11" applyFont="1" applyBorder="1" applyAlignment="1">
      <alignment horizontal="center" vertical="center" shrinkToFit="1"/>
    </xf>
    <xf numFmtId="0" fontId="12" fillId="0" borderId="5" xfId="11" applyFont="1" applyBorder="1" applyAlignment="1">
      <alignment horizontal="center" vertical="center" shrinkToFit="1"/>
    </xf>
    <xf numFmtId="0" fontId="7" fillId="0" borderId="7" xfId="11" applyFont="1" applyBorder="1" applyAlignment="1">
      <alignment horizontal="center" vertical="center" shrinkToFit="1"/>
    </xf>
    <xf numFmtId="0" fontId="7" fillId="0" borderId="2" xfId="11" applyFont="1" applyBorder="1" applyAlignment="1">
      <alignment horizontal="center" vertical="center" shrinkToFit="1"/>
    </xf>
    <xf numFmtId="0" fontId="20" fillId="0" borderId="0" xfId="12" applyFont="1" applyAlignment="1">
      <alignment horizontal="left" vertical="center" wrapText="1" shrinkToFit="1"/>
    </xf>
    <xf numFmtId="0" fontId="20" fillId="0" borderId="1" xfId="12" applyFont="1" applyBorder="1" applyAlignment="1">
      <alignment horizontal="left" vertical="center" wrapText="1" shrinkToFit="1"/>
    </xf>
    <xf numFmtId="0" fontId="7" fillId="0" borderId="0" xfId="12" applyFont="1" applyBorder="1" applyAlignment="1">
      <alignment horizontal="center" vertical="center" shrinkToFit="1"/>
    </xf>
    <xf numFmtId="0" fontId="7" fillId="0" borderId="7" xfId="12" applyFont="1" applyBorder="1" applyAlignment="1">
      <alignment horizontal="center" vertical="center" wrapText="1" shrinkToFit="1"/>
    </xf>
    <xf numFmtId="0" fontId="7" fillId="0" borderId="2" xfId="12" applyFont="1" applyBorder="1" applyAlignment="1">
      <alignment horizontal="center" vertical="center" wrapText="1" shrinkToFit="1"/>
    </xf>
    <xf numFmtId="0" fontId="12" fillId="0" borderId="11" xfId="12" applyFont="1" applyBorder="1" applyAlignment="1">
      <alignment horizontal="center" vertical="center" shrinkToFit="1"/>
    </xf>
    <xf numFmtId="0" fontId="12" fillId="0" borderId="5" xfId="12" applyFont="1" applyBorder="1" applyAlignment="1">
      <alignment horizontal="center" vertical="center" shrinkToFit="1"/>
    </xf>
    <xf numFmtId="0" fontId="11" fillId="0" borderId="0" xfId="12" applyFont="1" applyBorder="1" applyAlignment="1">
      <alignment horizontal="left" vertical="center" shrinkToFit="1"/>
    </xf>
    <xf numFmtId="0" fontId="7" fillId="0" borderId="7" xfId="12" applyFont="1" applyBorder="1" applyAlignment="1">
      <alignment horizontal="center" vertical="center" wrapText="1"/>
    </xf>
    <xf numFmtId="0" fontId="7" fillId="0" borderId="2" xfId="12" applyFont="1" applyBorder="1" applyAlignment="1">
      <alignment horizontal="center" vertical="center" wrapText="1"/>
    </xf>
    <xf numFmtId="0" fontId="7" fillId="0" borderId="7" xfId="12" applyFont="1" applyBorder="1" applyAlignment="1">
      <alignment horizontal="center" vertical="center" shrinkToFit="1"/>
    </xf>
    <xf numFmtId="0" fontId="7" fillId="0" borderId="10" xfId="12" applyFont="1" applyBorder="1" applyAlignment="1">
      <alignment horizontal="center" vertical="center" shrinkToFit="1"/>
    </xf>
    <xf numFmtId="0" fontId="7" fillId="0" borderId="2" xfId="12" applyFont="1" applyBorder="1" applyAlignment="1">
      <alignment horizontal="center" vertical="center" shrinkToFit="1"/>
    </xf>
    <xf numFmtId="0" fontId="7" fillId="0" borderId="7" xfId="12" applyFont="1" applyBorder="1" applyAlignment="1">
      <alignment horizontal="center" vertical="center"/>
    </xf>
    <xf numFmtId="0" fontId="7" fillId="0" borderId="10" xfId="12" applyFont="1" applyBorder="1" applyAlignment="1">
      <alignment horizontal="center" vertical="center"/>
    </xf>
    <xf numFmtId="0" fontId="7" fillId="0" borderId="2" xfId="12" applyFont="1" applyBorder="1" applyAlignment="1">
      <alignment horizontal="center" vertical="center"/>
    </xf>
    <xf numFmtId="0" fontId="13" fillId="0" borderId="7" xfId="12" applyFont="1" applyBorder="1" applyAlignment="1">
      <alignment horizontal="center" vertical="center" wrapText="1" shrinkToFit="1"/>
    </xf>
    <xf numFmtId="0" fontId="13" fillId="0" borderId="2" xfId="12" applyFont="1" applyBorder="1" applyAlignment="1">
      <alignment horizontal="center" vertical="center" wrapText="1" shrinkToFit="1"/>
    </xf>
    <xf numFmtId="0" fontId="3" fillId="0" borderId="7" xfId="12" applyFont="1" applyBorder="1" applyAlignment="1">
      <alignment horizontal="center" vertical="center"/>
    </xf>
    <xf numFmtId="0" fontId="3" fillId="0" borderId="2" xfId="12" applyFont="1" applyBorder="1" applyAlignment="1">
      <alignment horizontal="center" vertical="center"/>
    </xf>
    <xf numFmtId="0" fontId="7" fillId="0" borderId="0" xfId="12" applyFont="1" applyAlignment="1">
      <alignment horizontal="center" vertical="center" shrinkToFit="1"/>
    </xf>
    <xf numFmtId="0" fontId="11" fillId="0" borderId="0" xfId="12" applyFont="1" applyAlignment="1">
      <alignment horizontal="left" vertical="center" shrinkToFit="1"/>
    </xf>
    <xf numFmtId="176" fontId="16" fillId="0" borderId="1" xfId="12" applyNumberFormat="1" applyFont="1" applyBorder="1" applyAlignment="1">
      <alignment vertical="center"/>
    </xf>
    <xf numFmtId="177" fontId="12" fillId="0" borderId="5" xfId="12" applyNumberFormat="1" applyFont="1" applyBorder="1" applyAlignment="1">
      <alignment horizontal="center" vertical="center" shrinkToFit="1"/>
    </xf>
    <xf numFmtId="177" fontId="16" fillId="0" borderId="1" xfId="12" applyNumberFormat="1" applyFont="1" applyBorder="1" applyAlignment="1">
      <alignment vertical="center" shrinkToFit="1"/>
    </xf>
  </cellXfs>
  <cellStyles count="14">
    <cellStyle name="桁区切り 3" xfId="1" xr:uid="{00000000-0005-0000-0000-000000000000}"/>
    <cellStyle name="桁区切り 4" xfId="2" xr:uid="{00000000-0005-0000-0000-000001000000}"/>
    <cellStyle name="通貨 2" xfId="3" xr:uid="{00000000-0005-0000-0000-000002000000}"/>
    <cellStyle name="通貨 3" xfId="4" xr:uid="{00000000-0005-0000-0000-000003000000}"/>
    <cellStyle name="標準" xfId="0" builtinId="0"/>
    <cellStyle name="標準 2" xfId="5" xr:uid="{00000000-0005-0000-0000-000005000000}"/>
    <cellStyle name="標準_表03" xfId="13" xr:uid="{50427963-C69D-4FA1-8581-E2993F39BC06}"/>
    <cellStyle name="標準_表21_REPORTS20110315" xfId="6" xr:uid="{00000000-0005-0000-0000-000007000000}"/>
    <cellStyle name="標準_表22" xfId="7" xr:uid="{00000000-0005-0000-0000-000008000000}"/>
    <cellStyle name="標準_表23" xfId="8" xr:uid="{00000000-0005-0000-0000-000009000000}"/>
    <cellStyle name="標準_表24" xfId="9" xr:uid="{00000000-0005-0000-0000-00000A000000}"/>
    <cellStyle name="標準_表26_REPORTS20110315" xfId="10" xr:uid="{00000000-0005-0000-0000-00000C000000}"/>
    <cellStyle name="標準_表27" xfId="11" xr:uid="{00000000-0005-0000-0000-00000D000000}"/>
    <cellStyle name="標準_表28" xfId="12" xr:uid="{00000000-0005-0000-0000-00000E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CFFCC"/>
      <rgbColor rgb="00FFFFCC"/>
      <rgbColor rgb="0099CC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AEAE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92126-38E9-4F7C-B777-EA706DCB8927}">
  <dimension ref="B1:T53"/>
  <sheetViews>
    <sheetView workbookViewId="0"/>
  </sheetViews>
  <sheetFormatPr defaultColWidth="10" defaultRowHeight="12" x14ac:dyDescent="0.2"/>
  <cols>
    <col min="1" max="1" width="1.08984375" style="154" customWidth="1"/>
    <col min="2" max="2" width="5.453125" style="154" customWidth="1"/>
    <col min="3" max="20" width="4.453125" style="154" customWidth="1"/>
    <col min="21" max="21" width="1.08984375" style="154" customWidth="1"/>
    <col min="22" max="16384" width="10" style="154"/>
  </cols>
  <sheetData>
    <row r="1" spans="2:20" ht="13" x14ac:dyDescent="0.2">
      <c r="B1" s="163" t="s">
        <v>130</v>
      </c>
      <c r="D1" s="167" t="s">
        <v>129</v>
      </c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8" t="s">
        <v>128</v>
      </c>
      <c r="R1" s="168"/>
      <c r="S1" s="168"/>
      <c r="T1" s="168"/>
    </row>
    <row r="2" spans="2:20" x14ac:dyDescent="0.2">
      <c r="B2" s="172" t="s">
        <v>63</v>
      </c>
      <c r="C2" s="175" t="s">
        <v>127</v>
      </c>
      <c r="D2" s="175"/>
      <c r="E2" s="175"/>
      <c r="F2" s="175"/>
      <c r="G2" s="175"/>
      <c r="H2" s="175"/>
      <c r="I2" s="176" t="s">
        <v>126</v>
      </c>
      <c r="J2" s="177"/>
      <c r="K2" s="177"/>
      <c r="L2" s="177"/>
      <c r="M2" s="177"/>
      <c r="N2" s="178"/>
      <c r="O2" s="175" t="s">
        <v>0</v>
      </c>
      <c r="P2" s="175"/>
      <c r="Q2" s="175"/>
      <c r="R2" s="175"/>
      <c r="S2" s="175"/>
      <c r="T2" s="175"/>
    </row>
    <row r="3" spans="2:20" x14ac:dyDescent="0.2">
      <c r="B3" s="173"/>
      <c r="C3" s="175" t="s">
        <v>125</v>
      </c>
      <c r="D3" s="175"/>
      <c r="E3" s="175"/>
      <c r="F3" s="175" t="s">
        <v>124</v>
      </c>
      <c r="G3" s="175"/>
      <c r="H3" s="175"/>
      <c r="I3" s="175" t="s">
        <v>125</v>
      </c>
      <c r="J3" s="175"/>
      <c r="K3" s="175"/>
      <c r="L3" s="175" t="s">
        <v>124</v>
      </c>
      <c r="M3" s="175"/>
      <c r="N3" s="175"/>
      <c r="O3" s="175" t="s">
        <v>125</v>
      </c>
      <c r="P3" s="175"/>
      <c r="Q3" s="175"/>
      <c r="R3" s="175" t="s">
        <v>124</v>
      </c>
      <c r="S3" s="175"/>
      <c r="T3" s="175"/>
    </row>
    <row r="4" spans="2:20" x14ac:dyDescent="0.2">
      <c r="B4" s="173"/>
      <c r="C4" s="162" t="s">
        <v>123</v>
      </c>
      <c r="D4" s="162" t="s">
        <v>122</v>
      </c>
      <c r="E4" s="171" t="s">
        <v>119</v>
      </c>
      <c r="F4" s="169" t="s">
        <v>121</v>
      </c>
      <c r="G4" s="169" t="s">
        <v>120</v>
      </c>
      <c r="H4" s="171" t="s">
        <v>119</v>
      </c>
      <c r="I4" s="162" t="s">
        <v>123</v>
      </c>
      <c r="J4" s="162" t="s">
        <v>122</v>
      </c>
      <c r="K4" s="169" t="s">
        <v>119</v>
      </c>
      <c r="L4" s="169" t="s">
        <v>121</v>
      </c>
      <c r="M4" s="169" t="s">
        <v>120</v>
      </c>
      <c r="N4" s="171" t="s">
        <v>119</v>
      </c>
      <c r="O4" s="162" t="s">
        <v>123</v>
      </c>
      <c r="P4" s="162" t="s">
        <v>122</v>
      </c>
      <c r="Q4" s="171" t="s">
        <v>119</v>
      </c>
      <c r="R4" s="169" t="s">
        <v>121</v>
      </c>
      <c r="S4" s="169" t="s">
        <v>120</v>
      </c>
      <c r="T4" s="171" t="s">
        <v>119</v>
      </c>
    </row>
    <row r="5" spans="2:20" x14ac:dyDescent="0.2">
      <c r="B5" s="174"/>
      <c r="C5" s="161" t="s">
        <v>118</v>
      </c>
      <c r="D5" s="161" t="s">
        <v>118</v>
      </c>
      <c r="E5" s="171"/>
      <c r="F5" s="170"/>
      <c r="G5" s="170"/>
      <c r="H5" s="171"/>
      <c r="I5" s="161" t="s">
        <v>118</v>
      </c>
      <c r="J5" s="161" t="s">
        <v>118</v>
      </c>
      <c r="K5" s="170"/>
      <c r="L5" s="170"/>
      <c r="M5" s="170"/>
      <c r="N5" s="171"/>
      <c r="O5" s="161" t="s">
        <v>118</v>
      </c>
      <c r="P5" s="161" t="s">
        <v>118</v>
      </c>
      <c r="Q5" s="171"/>
      <c r="R5" s="170"/>
      <c r="S5" s="170"/>
      <c r="T5" s="171"/>
    </row>
    <row r="6" spans="2:20" x14ac:dyDescent="0.2">
      <c r="B6" s="160" t="s">
        <v>1</v>
      </c>
      <c r="C6" s="159">
        <v>0</v>
      </c>
      <c r="D6" s="159">
        <v>3</v>
      </c>
      <c r="E6" s="159">
        <f t="shared" ref="E6:E52" si="0">SUM(C6,D6)</f>
        <v>3</v>
      </c>
      <c r="F6" s="159">
        <v>7</v>
      </c>
      <c r="G6" s="159">
        <v>0</v>
      </c>
      <c r="H6" s="159">
        <f t="shared" ref="H6:H52" si="1">SUM(F6,G6)</f>
        <v>7</v>
      </c>
      <c r="I6" s="159">
        <v>73</v>
      </c>
      <c r="J6" s="159">
        <v>2</v>
      </c>
      <c r="K6" s="159">
        <f t="shared" ref="K6:K52" si="2">SUM(I6,J6)</f>
        <v>75</v>
      </c>
      <c r="L6" s="159">
        <v>92</v>
      </c>
      <c r="M6" s="159">
        <v>0</v>
      </c>
      <c r="N6" s="159">
        <f t="shared" ref="N6:N52" si="3">SUM(L6,M6)</f>
        <v>92</v>
      </c>
      <c r="O6" s="159">
        <f t="shared" ref="O6:O52" si="4">SUM(C6,I6)</f>
        <v>73</v>
      </c>
      <c r="P6" s="159">
        <f t="shared" ref="P6:P52" si="5">SUM(D6,J6)</f>
        <v>5</v>
      </c>
      <c r="Q6" s="159">
        <f t="shared" ref="Q6:Q52" si="6">SUM(E6,K6)</f>
        <v>78</v>
      </c>
      <c r="R6" s="159">
        <f t="shared" ref="R6:R52" si="7">SUM(F6,L6)</f>
        <v>99</v>
      </c>
      <c r="S6" s="159">
        <f t="shared" ref="S6:S52" si="8">SUM(G6,M6)</f>
        <v>0</v>
      </c>
      <c r="T6" s="159">
        <f t="shared" ref="T6:T52" si="9">SUM(H6,N6)</f>
        <v>99</v>
      </c>
    </row>
    <row r="7" spans="2:20" x14ac:dyDescent="0.2">
      <c r="B7" s="160" t="s">
        <v>2</v>
      </c>
      <c r="C7" s="155">
        <v>0</v>
      </c>
      <c r="D7" s="159">
        <v>0</v>
      </c>
      <c r="E7" s="159">
        <f t="shared" si="0"/>
        <v>0</v>
      </c>
      <c r="F7" s="159">
        <v>0</v>
      </c>
      <c r="G7" s="159">
        <v>0</v>
      </c>
      <c r="H7" s="159">
        <f t="shared" si="1"/>
        <v>0</v>
      </c>
      <c r="I7" s="159">
        <v>19</v>
      </c>
      <c r="J7" s="159">
        <v>0</v>
      </c>
      <c r="K7" s="159">
        <f t="shared" si="2"/>
        <v>19</v>
      </c>
      <c r="L7" s="159">
        <v>21</v>
      </c>
      <c r="M7" s="159">
        <v>0</v>
      </c>
      <c r="N7" s="159">
        <f t="shared" si="3"/>
        <v>21</v>
      </c>
      <c r="O7" s="159">
        <f t="shared" si="4"/>
        <v>19</v>
      </c>
      <c r="P7" s="159">
        <f t="shared" si="5"/>
        <v>0</v>
      </c>
      <c r="Q7" s="159">
        <f t="shared" si="6"/>
        <v>19</v>
      </c>
      <c r="R7" s="159">
        <f t="shared" si="7"/>
        <v>21</v>
      </c>
      <c r="S7" s="159">
        <f t="shared" si="8"/>
        <v>0</v>
      </c>
      <c r="T7" s="159">
        <f t="shared" si="9"/>
        <v>21</v>
      </c>
    </row>
    <row r="8" spans="2:20" x14ac:dyDescent="0.2">
      <c r="B8" s="160" t="s">
        <v>3</v>
      </c>
      <c r="C8" s="155">
        <v>0</v>
      </c>
      <c r="D8" s="159">
        <v>2</v>
      </c>
      <c r="E8" s="159">
        <f t="shared" si="0"/>
        <v>2</v>
      </c>
      <c r="F8" s="159">
        <v>2</v>
      </c>
      <c r="G8" s="159">
        <v>0</v>
      </c>
      <c r="H8" s="159">
        <f t="shared" si="1"/>
        <v>2</v>
      </c>
      <c r="I8" s="159">
        <v>20</v>
      </c>
      <c r="J8" s="159">
        <v>0</v>
      </c>
      <c r="K8" s="159">
        <f t="shared" si="2"/>
        <v>20</v>
      </c>
      <c r="L8" s="159">
        <v>22</v>
      </c>
      <c r="M8" s="159">
        <v>0</v>
      </c>
      <c r="N8" s="159">
        <f t="shared" si="3"/>
        <v>22</v>
      </c>
      <c r="O8" s="159">
        <f t="shared" si="4"/>
        <v>20</v>
      </c>
      <c r="P8" s="159">
        <f t="shared" si="5"/>
        <v>2</v>
      </c>
      <c r="Q8" s="159">
        <f t="shared" si="6"/>
        <v>22</v>
      </c>
      <c r="R8" s="159">
        <f t="shared" si="7"/>
        <v>24</v>
      </c>
      <c r="S8" s="159">
        <f t="shared" si="8"/>
        <v>0</v>
      </c>
      <c r="T8" s="159">
        <f t="shared" si="9"/>
        <v>24</v>
      </c>
    </row>
    <row r="9" spans="2:20" x14ac:dyDescent="0.2">
      <c r="B9" s="160" t="s">
        <v>4</v>
      </c>
      <c r="C9" s="155">
        <v>1</v>
      </c>
      <c r="D9" s="159">
        <v>5</v>
      </c>
      <c r="E9" s="159">
        <f t="shared" si="0"/>
        <v>6</v>
      </c>
      <c r="F9" s="159">
        <v>14</v>
      </c>
      <c r="G9" s="159">
        <v>0</v>
      </c>
      <c r="H9" s="159">
        <f t="shared" si="1"/>
        <v>14</v>
      </c>
      <c r="I9" s="159">
        <v>41</v>
      </c>
      <c r="J9" s="159">
        <v>0</v>
      </c>
      <c r="K9" s="159">
        <f t="shared" si="2"/>
        <v>41</v>
      </c>
      <c r="L9" s="159">
        <v>45</v>
      </c>
      <c r="M9" s="159">
        <v>0</v>
      </c>
      <c r="N9" s="159">
        <f t="shared" si="3"/>
        <v>45</v>
      </c>
      <c r="O9" s="159">
        <f t="shared" si="4"/>
        <v>42</v>
      </c>
      <c r="P9" s="159">
        <f t="shared" si="5"/>
        <v>5</v>
      </c>
      <c r="Q9" s="159">
        <f t="shared" si="6"/>
        <v>47</v>
      </c>
      <c r="R9" s="159">
        <f t="shared" si="7"/>
        <v>59</v>
      </c>
      <c r="S9" s="159">
        <f t="shared" si="8"/>
        <v>0</v>
      </c>
      <c r="T9" s="159">
        <f t="shared" si="9"/>
        <v>59</v>
      </c>
    </row>
    <row r="10" spans="2:20" x14ac:dyDescent="0.2">
      <c r="B10" s="160" t="s">
        <v>5</v>
      </c>
      <c r="C10" s="155">
        <v>0</v>
      </c>
      <c r="D10" s="159">
        <v>1</v>
      </c>
      <c r="E10" s="159">
        <f t="shared" si="0"/>
        <v>1</v>
      </c>
      <c r="F10" s="159">
        <v>1</v>
      </c>
      <c r="G10" s="159">
        <v>0</v>
      </c>
      <c r="H10" s="159">
        <f t="shared" si="1"/>
        <v>1</v>
      </c>
      <c r="I10" s="159">
        <v>15</v>
      </c>
      <c r="J10" s="159">
        <v>0</v>
      </c>
      <c r="K10" s="159">
        <f t="shared" si="2"/>
        <v>15</v>
      </c>
      <c r="L10" s="159">
        <v>15</v>
      </c>
      <c r="M10" s="159">
        <v>0</v>
      </c>
      <c r="N10" s="159">
        <f t="shared" si="3"/>
        <v>15</v>
      </c>
      <c r="O10" s="159">
        <f t="shared" si="4"/>
        <v>15</v>
      </c>
      <c r="P10" s="159">
        <f t="shared" si="5"/>
        <v>1</v>
      </c>
      <c r="Q10" s="159">
        <f t="shared" si="6"/>
        <v>16</v>
      </c>
      <c r="R10" s="159">
        <f t="shared" si="7"/>
        <v>16</v>
      </c>
      <c r="S10" s="159">
        <f t="shared" si="8"/>
        <v>0</v>
      </c>
      <c r="T10" s="159">
        <f t="shared" si="9"/>
        <v>16</v>
      </c>
    </row>
    <row r="11" spans="2:20" x14ac:dyDescent="0.2">
      <c r="B11" s="160" t="s">
        <v>6</v>
      </c>
      <c r="C11" s="155">
        <v>0</v>
      </c>
      <c r="D11" s="159">
        <v>1</v>
      </c>
      <c r="E11" s="159">
        <f t="shared" si="0"/>
        <v>1</v>
      </c>
      <c r="F11" s="159">
        <v>1</v>
      </c>
      <c r="G11" s="159">
        <v>0</v>
      </c>
      <c r="H11" s="159">
        <f t="shared" si="1"/>
        <v>1</v>
      </c>
      <c r="I11" s="159">
        <v>17</v>
      </c>
      <c r="J11" s="159">
        <v>0</v>
      </c>
      <c r="K11" s="159">
        <f t="shared" si="2"/>
        <v>17</v>
      </c>
      <c r="L11" s="159">
        <v>18</v>
      </c>
      <c r="M11" s="159">
        <v>0</v>
      </c>
      <c r="N11" s="159">
        <f t="shared" si="3"/>
        <v>18</v>
      </c>
      <c r="O11" s="159">
        <f t="shared" si="4"/>
        <v>17</v>
      </c>
      <c r="P11" s="159">
        <f t="shared" si="5"/>
        <v>1</v>
      </c>
      <c r="Q11" s="159">
        <f t="shared" si="6"/>
        <v>18</v>
      </c>
      <c r="R11" s="159">
        <f t="shared" si="7"/>
        <v>19</v>
      </c>
      <c r="S11" s="159">
        <f t="shared" si="8"/>
        <v>0</v>
      </c>
      <c r="T11" s="159">
        <f t="shared" si="9"/>
        <v>19</v>
      </c>
    </row>
    <row r="12" spans="2:20" x14ac:dyDescent="0.2">
      <c r="B12" s="160" t="s">
        <v>7</v>
      </c>
      <c r="C12" s="159">
        <v>1</v>
      </c>
      <c r="D12" s="159">
        <v>0</v>
      </c>
      <c r="E12" s="159">
        <f t="shared" si="0"/>
        <v>1</v>
      </c>
      <c r="F12" s="159">
        <v>3</v>
      </c>
      <c r="G12" s="159">
        <v>0</v>
      </c>
      <c r="H12" s="159">
        <f t="shared" si="1"/>
        <v>3</v>
      </c>
      <c r="I12" s="159">
        <v>33</v>
      </c>
      <c r="J12" s="159">
        <v>1</v>
      </c>
      <c r="K12" s="159">
        <f t="shared" si="2"/>
        <v>34</v>
      </c>
      <c r="L12" s="159">
        <v>34</v>
      </c>
      <c r="M12" s="159">
        <v>0</v>
      </c>
      <c r="N12" s="159">
        <f t="shared" si="3"/>
        <v>34</v>
      </c>
      <c r="O12" s="159">
        <f t="shared" si="4"/>
        <v>34</v>
      </c>
      <c r="P12" s="159">
        <f t="shared" si="5"/>
        <v>1</v>
      </c>
      <c r="Q12" s="159">
        <f t="shared" si="6"/>
        <v>35</v>
      </c>
      <c r="R12" s="159">
        <f t="shared" si="7"/>
        <v>37</v>
      </c>
      <c r="S12" s="159">
        <f t="shared" si="8"/>
        <v>0</v>
      </c>
      <c r="T12" s="159">
        <f t="shared" si="9"/>
        <v>37</v>
      </c>
    </row>
    <row r="13" spans="2:20" x14ac:dyDescent="0.2">
      <c r="B13" s="160" t="s">
        <v>8</v>
      </c>
      <c r="C13" s="159">
        <v>0</v>
      </c>
      <c r="D13" s="159">
        <v>1</v>
      </c>
      <c r="E13" s="159">
        <f t="shared" si="0"/>
        <v>1</v>
      </c>
      <c r="F13" s="159">
        <v>1</v>
      </c>
      <c r="G13" s="159">
        <v>0</v>
      </c>
      <c r="H13" s="159">
        <f t="shared" si="1"/>
        <v>1</v>
      </c>
      <c r="I13" s="159">
        <v>51</v>
      </c>
      <c r="J13" s="159">
        <v>1</v>
      </c>
      <c r="K13" s="159">
        <f t="shared" si="2"/>
        <v>52</v>
      </c>
      <c r="L13" s="159">
        <v>54</v>
      </c>
      <c r="M13" s="159">
        <v>2</v>
      </c>
      <c r="N13" s="159">
        <f t="shared" si="3"/>
        <v>56</v>
      </c>
      <c r="O13" s="159">
        <f t="shared" si="4"/>
        <v>51</v>
      </c>
      <c r="P13" s="159">
        <f t="shared" si="5"/>
        <v>2</v>
      </c>
      <c r="Q13" s="159">
        <f t="shared" si="6"/>
        <v>53</v>
      </c>
      <c r="R13" s="159">
        <f t="shared" si="7"/>
        <v>55</v>
      </c>
      <c r="S13" s="159">
        <f t="shared" si="8"/>
        <v>2</v>
      </c>
      <c r="T13" s="159">
        <f t="shared" si="9"/>
        <v>57</v>
      </c>
    </row>
    <row r="14" spans="2:20" x14ac:dyDescent="0.2">
      <c r="B14" s="160" t="s">
        <v>9</v>
      </c>
      <c r="C14" s="155">
        <v>0</v>
      </c>
      <c r="D14" s="159">
        <v>0</v>
      </c>
      <c r="E14" s="159">
        <f t="shared" si="0"/>
        <v>0</v>
      </c>
      <c r="F14" s="159">
        <v>0</v>
      </c>
      <c r="G14" s="159">
        <v>0</v>
      </c>
      <c r="H14" s="159">
        <f t="shared" si="1"/>
        <v>0</v>
      </c>
      <c r="I14" s="159">
        <v>42</v>
      </c>
      <c r="J14" s="159">
        <v>0</v>
      </c>
      <c r="K14" s="159">
        <f t="shared" si="2"/>
        <v>42</v>
      </c>
      <c r="L14" s="159">
        <v>48</v>
      </c>
      <c r="M14" s="159">
        <v>0</v>
      </c>
      <c r="N14" s="159">
        <f t="shared" si="3"/>
        <v>48</v>
      </c>
      <c r="O14" s="159">
        <f t="shared" si="4"/>
        <v>42</v>
      </c>
      <c r="P14" s="159">
        <f t="shared" si="5"/>
        <v>0</v>
      </c>
      <c r="Q14" s="159">
        <f t="shared" si="6"/>
        <v>42</v>
      </c>
      <c r="R14" s="159">
        <f t="shared" si="7"/>
        <v>48</v>
      </c>
      <c r="S14" s="159">
        <f t="shared" si="8"/>
        <v>0</v>
      </c>
      <c r="T14" s="159">
        <f t="shared" si="9"/>
        <v>48</v>
      </c>
    </row>
    <row r="15" spans="2:20" x14ac:dyDescent="0.2">
      <c r="B15" s="160" t="s">
        <v>10</v>
      </c>
      <c r="C15" s="155">
        <v>0</v>
      </c>
      <c r="D15" s="159">
        <v>1</v>
      </c>
      <c r="E15" s="159">
        <f t="shared" si="0"/>
        <v>1</v>
      </c>
      <c r="F15" s="159">
        <v>1</v>
      </c>
      <c r="G15" s="159">
        <v>0</v>
      </c>
      <c r="H15" s="159">
        <f t="shared" si="1"/>
        <v>1</v>
      </c>
      <c r="I15" s="159">
        <v>35</v>
      </c>
      <c r="J15" s="159">
        <v>0</v>
      </c>
      <c r="K15" s="159">
        <f t="shared" si="2"/>
        <v>35</v>
      </c>
      <c r="L15" s="159">
        <v>37</v>
      </c>
      <c r="M15" s="159">
        <v>0</v>
      </c>
      <c r="N15" s="159">
        <f t="shared" si="3"/>
        <v>37</v>
      </c>
      <c r="O15" s="159">
        <f t="shared" si="4"/>
        <v>35</v>
      </c>
      <c r="P15" s="159">
        <f t="shared" si="5"/>
        <v>1</v>
      </c>
      <c r="Q15" s="159">
        <f t="shared" si="6"/>
        <v>36</v>
      </c>
      <c r="R15" s="159">
        <f t="shared" si="7"/>
        <v>38</v>
      </c>
      <c r="S15" s="159">
        <f t="shared" si="8"/>
        <v>0</v>
      </c>
      <c r="T15" s="159">
        <f t="shared" si="9"/>
        <v>38</v>
      </c>
    </row>
    <row r="16" spans="2:20" x14ac:dyDescent="0.2">
      <c r="B16" s="160" t="s">
        <v>11</v>
      </c>
      <c r="C16" s="159">
        <v>2</v>
      </c>
      <c r="D16" s="159">
        <v>6</v>
      </c>
      <c r="E16" s="159">
        <f t="shared" si="0"/>
        <v>8</v>
      </c>
      <c r="F16" s="159">
        <v>19</v>
      </c>
      <c r="G16" s="159">
        <v>0</v>
      </c>
      <c r="H16" s="159">
        <f t="shared" si="1"/>
        <v>19</v>
      </c>
      <c r="I16" s="159">
        <v>126</v>
      </c>
      <c r="J16" s="159">
        <v>1</v>
      </c>
      <c r="K16" s="159">
        <f t="shared" si="2"/>
        <v>127</v>
      </c>
      <c r="L16" s="159">
        <v>136</v>
      </c>
      <c r="M16" s="159">
        <v>0</v>
      </c>
      <c r="N16" s="159">
        <f t="shared" si="3"/>
        <v>136</v>
      </c>
      <c r="O16" s="159">
        <f t="shared" si="4"/>
        <v>128</v>
      </c>
      <c r="P16" s="159">
        <f t="shared" si="5"/>
        <v>7</v>
      </c>
      <c r="Q16" s="159">
        <f t="shared" si="6"/>
        <v>135</v>
      </c>
      <c r="R16" s="159">
        <f t="shared" si="7"/>
        <v>155</v>
      </c>
      <c r="S16" s="159">
        <f t="shared" si="8"/>
        <v>0</v>
      </c>
      <c r="T16" s="159">
        <f t="shared" si="9"/>
        <v>155</v>
      </c>
    </row>
    <row r="17" spans="2:20" x14ac:dyDescent="0.2">
      <c r="B17" s="160" t="s">
        <v>12</v>
      </c>
      <c r="C17" s="159">
        <v>0</v>
      </c>
      <c r="D17" s="159">
        <v>3</v>
      </c>
      <c r="E17" s="159">
        <f t="shared" si="0"/>
        <v>3</v>
      </c>
      <c r="F17" s="159">
        <v>13</v>
      </c>
      <c r="G17" s="159">
        <v>0</v>
      </c>
      <c r="H17" s="159">
        <f t="shared" si="1"/>
        <v>13</v>
      </c>
      <c r="I17" s="159">
        <v>133</v>
      </c>
      <c r="J17" s="159">
        <v>2</v>
      </c>
      <c r="K17" s="159">
        <f t="shared" si="2"/>
        <v>135</v>
      </c>
      <c r="L17" s="159">
        <v>136</v>
      </c>
      <c r="M17" s="159">
        <v>0</v>
      </c>
      <c r="N17" s="159">
        <f t="shared" si="3"/>
        <v>136</v>
      </c>
      <c r="O17" s="159">
        <f t="shared" si="4"/>
        <v>133</v>
      </c>
      <c r="P17" s="159">
        <f t="shared" si="5"/>
        <v>5</v>
      </c>
      <c r="Q17" s="159">
        <f t="shared" si="6"/>
        <v>138</v>
      </c>
      <c r="R17" s="159">
        <f t="shared" si="7"/>
        <v>149</v>
      </c>
      <c r="S17" s="159">
        <f t="shared" si="8"/>
        <v>0</v>
      </c>
      <c r="T17" s="159">
        <f t="shared" si="9"/>
        <v>149</v>
      </c>
    </row>
    <row r="18" spans="2:20" x14ac:dyDescent="0.2">
      <c r="B18" s="160" t="s">
        <v>13</v>
      </c>
      <c r="C18" s="159">
        <v>39</v>
      </c>
      <c r="D18" s="159">
        <v>15</v>
      </c>
      <c r="E18" s="159">
        <f t="shared" si="0"/>
        <v>54</v>
      </c>
      <c r="F18" s="159">
        <v>624</v>
      </c>
      <c r="G18" s="159">
        <v>3</v>
      </c>
      <c r="H18" s="159">
        <f t="shared" si="1"/>
        <v>627</v>
      </c>
      <c r="I18" s="159">
        <v>690</v>
      </c>
      <c r="J18" s="159">
        <v>3</v>
      </c>
      <c r="K18" s="159">
        <f t="shared" si="2"/>
        <v>693</v>
      </c>
      <c r="L18" s="159">
        <v>877</v>
      </c>
      <c r="M18" s="159">
        <v>6</v>
      </c>
      <c r="N18" s="159">
        <f t="shared" si="3"/>
        <v>883</v>
      </c>
      <c r="O18" s="159">
        <f t="shared" si="4"/>
        <v>729</v>
      </c>
      <c r="P18" s="159">
        <f t="shared" si="5"/>
        <v>18</v>
      </c>
      <c r="Q18" s="159">
        <f t="shared" si="6"/>
        <v>747</v>
      </c>
      <c r="R18" s="159">
        <f t="shared" si="7"/>
        <v>1501</v>
      </c>
      <c r="S18" s="159">
        <f t="shared" si="8"/>
        <v>9</v>
      </c>
      <c r="T18" s="159">
        <f t="shared" si="9"/>
        <v>1510</v>
      </c>
    </row>
    <row r="19" spans="2:20" x14ac:dyDescent="0.2">
      <c r="B19" s="160" t="s">
        <v>14</v>
      </c>
      <c r="C19" s="159">
        <v>1</v>
      </c>
      <c r="D19" s="159">
        <v>9</v>
      </c>
      <c r="E19" s="159">
        <f t="shared" si="0"/>
        <v>10</v>
      </c>
      <c r="F19" s="159">
        <v>28</v>
      </c>
      <c r="G19" s="159">
        <v>0</v>
      </c>
      <c r="H19" s="159">
        <f t="shared" si="1"/>
        <v>28</v>
      </c>
      <c r="I19" s="159">
        <v>191</v>
      </c>
      <c r="J19" s="159">
        <v>0</v>
      </c>
      <c r="K19" s="159">
        <f t="shared" si="2"/>
        <v>191</v>
      </c>
      <c r="L19" s="159">
        <v>199</v>
      </c>
      <c r="M19" s="159">
        <v>0</v>
      </c>
      <c r="N19" s="159">
        <f t="shared" si="3"/>
        <v>199</v>
      </c>
      <c r="O19" s="159">
        <f t="shared" si="4"/>
        <v>192</v>
      </c>
      <c r="P19" s="159">
        <f t="shared" si="5"/>
        <v>9</v>
      </c>
      <c r="Q19" s="159">
        <f t="shared" si="6"/>
        <v>201</v>
      </c>
      <c r="R19" s="159">
        <f t="shared" si="7"/>
        <v>227</v>
      </c>
      <c r="S19" s="159">
        <f t="shared" si="8"/>
        <v>0</v>
      </c>
      <c r="T19" s="159">
        <f t="shared" si="9"/>
        <v>227</v>
      </c>
    </row>
    <row r="20" spans="2:20" x14ac:dyDescent="0.2">
      <c r="B20" s="160" t="s">
        <v>15</v>
      </c>
      <c r="C20" s="159">
        <v>1</v>
      </c>
      <c r="D20" s="159">
        <v>1</v>
      </c>
      <c r="E20" s="159">
        <f t="shared" si="0"/>
        <v>2</v>
      </c>
      <c r="F20" s="159">
        <v>3</v>
      </c>
      <c r="G20" s="159">
        <v>0</v>
      </c>
      <c r="H20" s="159">
        <f t="shared" si="1"/>
        <v>3</v>
      </c>
      <c r="I20" s="159">
        <v>38</v>
      </c>
      <c r="J20" s="159">
        <v>0</v>
      </c>
      <c r="K20" s="159">
        <f t="shared" si="2"/>
        <v>38</v>
      </c>
      <c r="L20" s="159">
        <v>40</v>
      </c>
      <c r="M20" s="159">
        <v>1</v>
      </c>
      <c r="N20" s="159">
        <f t="shared" si="3"/>
        <v>41</v>
      </c>
      <c r="O20" s="159">
        <f t="shared" si="4"/>
        <v>39</v>
      </c>
      <c r="P20" s="159">
        <f t="shared" si="5"/>
        <v>1</v>
      </c>
      <c r="Q20" s="159">
        <f t="shared" si="6"/>
        <v>40</v>
      </c>
      <c r="R20" s="159">
        <f t="shared" si="7"/>
        <v>43</v>
      </c>
      <c r="S20" s="159">
        <f t="shared" si="8"/>
        <v>1</v>
      </c>
      <c r="T20" s="159">
        <f t="shared" si="9"/>
        <v>44</v>
      </c>
    </row>
    <row r="21" spans="2:20" x14ac:dyDescent="0.2">
      <c r="B21" s="160" t="s">
        <v>16</v>
      </c>
      <c r="C21" s="159">
        <v>0</v>
      </c>
      <c r="D21" s="159">
        <v>0</v>
      </c>
      <c r="E21" s="159">
        <f t="shared" si="0"/>
        <v>0</v>
      </c>
      <c r="F21" s="159">
        <v>0</v>
      </c>
      <c r="G21" s="159">
        <v>0</v>
      </c>
      <c r="H21" s="159">
        <f t="shared" si="1"/>
        <v>0</v>
      </c>
      <c r="I21" s="159">
        <v>17</v>
      </c>
      <c r="J21" s="159">
        <v>0</v>
      </c>
      <c r="K21" s="159">
        <f t="shared" si="2"/>
        <v>17</v>
      </c>
      <c r="L21" s="159">
        <v>23</v>
      </c>
      <c r="M21" s="159">
        <v>0</v>
      </c>
      <c r="N21" s="159">
        <f t="shared" si="3"/>
        <v>23</v>
      </c>
      <c r="O21" s="159">
        <f t="shared" si="4"/>
        <v>17</v>
      </c>
      <c r="P21" s="159">
        <f t="shared" si="5"/>
        <v>0</v>
      </c>
      <c r="Q21" s="159">
        <f t="shared" si="6"/>
        <v>17</v>
      </c>
      <c r="R21" s="159">
        <f t="shared" si="7"/>
        <v>23</v>
      </c>
      <c r="S21" s="159">
        <f t="shared" si="8"/>
        <v>0</v>
      </c>
      <c r="T21" s="159">
        <f t="shared" si="9"/>
        <v>23</v>
      </c>
    </row>
    <row r="22" spans="2:20" x14ac:dyDescent="0.2">
      <c r="B22" s="160" t="s">
        <v>17</v>
      </c>
      <c r="C22" s="159">
        <v>0</v>
      </c>
      <c r="D22" s="159">
        <v>1</v>
      </c>
      <c r="E22" s="159">
        <f t="shared" si="0"/>
        <v>1</v>
      </c>
      <c r="F22" s="159">
        <v>1</v>
      </c>
      <c r="G22" s="159">
        <v>0</v>
      </c>
      <c r="H22" s="159">
        <f t="shared" si="1"/>
        <v>1</v>
      </c>
      <c r="I22" s="159">
        <v>27</v>
      </c>
      <c r="J22" s="159">
        <v>0</v>
      </c>
      <c r="K22" s="159">
        <f t="shared" si="2"/>
        <v>27</v>
      </c>
      <c r="L22" s="159">
        <v>27</v>
      </c>
      <c r="M22" s="159">
        <v>0</v>
      </c>
      <c r="N22" s="159">
        <f t="shared" si="3"/>
        <v>27</v>
      </c>
      <c r="O22" s="159">
        <f t="shared" si="4"/>
        <v>27</v>
      </c>
      <c r="P22" s="159">
        <f t="shared" si="5"/>
        <v>1</v>
      </c>
      <c r="Q22" s="159">
        <f t="shared" si="6"/>
        <v>28</v>
      </c>
      <c r="R22" s="159">
        <f t="shared" si="7"/>
        <v>28</v>
      </c>
      <c r="S22" s="159">
        <f t="shared" si="8"/>
        <v>0</v>
      </c>
      <c r="T22" s="159">
        <f t="shared" si="9"/>
        <v>28</v>
      </c>
    </row>
    <row r="23" spans="2:20" x14ac:dyDescent="0.2">
      <c r="B23" s="160" t="s">
        <v>18</v>
      </c>
      <c r="C23" s="159">
        <v>0</v>
      </c>
      <c r="D23" s="159">
        <v>0</v>
      </c>
      <c r="E23" s="159">
        <f t="shared" si="0"/>
        <v>0</v>
      </c>
      <c r="F23" s="159">
        <v>0</v>
      </c>
      <c r="G23" s="159">
        <v>0</v>
      </c>
      <c r="H23" s="159">
        <f t="shared" si="1"/>
        <v>0</v>
      </c>
      <c r="I23" s="159">
        <v>14</v>
      </c>
      <c r="J23" s="159">
        <v>0</v>
      </c>
      <c r="K23" s="159">
        <f t="shared" si="2"/>
        <v>14</v>
      </c>
      <c r="L23" s="159">
        <v>17</v>
      </c>
      <c r="M23" s="159">
        <v>0</v>
      </c>
      <c r="N23" s="159">
        <f t="shared" si="3"/>
        <v>17</v>
      </c>
      <c r="O23" s="159">
        <f t="shared" si="4"/>
        <v>14</v>
      </c>
      <c r="P23" s="159">
        <f t="shared" si="5"/>
        <v>0</v>
      </c>
      <c r="Q23" s="159">
        <f t="shared" si="6"/>
        <v>14</v>
      </c>
      <c r="R23" s="159">
        <f t="shared" si="7"/>
        <v>17</v>
      </c>
      <c r="S23" s="159">
        <f t="shared" si="8"/>
        <v>0</v>
      </c>
      <c r="T23" s="159">
        <f t="shared" si="9"/>
        <v>17</v>
      </c>
    </row>
    <row r="24" spans="2:20" x14ac:dyDescent="0.2">
      <c r="B24" s="160" t="s">
        <v>19</v>
      </c>
      <c r="C24" s="159">
        <v>0</v>
      </c>
      <c r="D24" s="159">
        <v>1</v>
      </c>
      <c r="E24" s="159">
        <f t="shared" si="0"/>
        <v>1</v>
      </c>
      <c r="F24" s="159">
        <v>2</v>
      </c>
      <c r="G24" s="159">
        <v>0</v>
      </c>
      <c r="H24" s="159">
        <f t="shared" si="1"/>
        <v>2</v>
      </c>
      <c r="I24" s="159">
        <v>16</v>
      </c>
      <c r="J24" s="159">
        <v>0</v>
      </c>
      <c r="K24" s="159">
        <f t="shared" si="2"/>
        <v>16</v>
      </c>
      <c r="L24" s="159">
        <v>18</v>
      </c>
      <c r="M24" s="159">
        <v>0</v>
      </c>
      <c r="N24" s="159">
        <f t="shared" si="3"/>
        <v>18</v>
      </c>
      <c r="O24" s="159">
        <f t="shared" si="4"/>
        <v>16</v>
      </c>
      <c r="P24" s="159">
        <f t="shared" si="5"/>
        <v>1</v>
      </c>
      <c r="Q24" s="159">
        <f t="shared" si="6"/>
        <v>17</v>
      </c>
      <c r="R24" s="159">
        <f t="shared" si="7"/>
        <v>20</v>
      </c>
      <c r="S24" s="159">
        <f t="shared" si="8"/>
        <v>0</v>
      </c>
      <c r="T24" s="159">
        <f t="shared" si="9"/>
        <v>20</v>
      </c>
    </row>
    <row r="25" spans="2:20" x14ac:dyDescent="0.2">
      <c r="B25" s="160" t="s">
        <v>20</v>
      </c>
      <c r="C25" s="159">
        <v>0</v>
      </c>
      <c r="D25" s="159">
        <v>2</v>
      </c>
      <c r="E25" s="159">
        <f t="shared" si="0"/>
        <v>2</v>
      </c>
      <c r="F25" s="159">
        <v>3</v>
      </c>
      <c r="G25" s="159">
        <v>0</v>
      </c>
      <c r="H25" s="159">
        <f t="shared" si="1"/>
        <v>3</v>
      </c>
      <c r="I25" s="159">
        <v>39</v>
      </c>
      <c r="J25" s="159">
        <v>0</v>
      </c>
      <c r="K25" s="159">
        <f t="shared" si="2"/>
        <v>39</v>
      </c>
      <c r="L25" s="159">
        <v>43</v>
      </c>
      <c r="M25" s="159">
        <v>0</v>
      </c>
      <c r="N25" s="159">
        <f t="shared" si="3"/>
        <v>43</v>
      </c>
      <c r="O25" s="159">
        <f t="shared" si="4"/>
        <v>39</v>
      </c>
      <c r="P25" s="159">
        <f t="shared" si="5"/>
        <v>2</v>
      </c>
      <c r="Q25" s="159">
        <f t="shared" si="6"/>
        <v>41</v>
      </c>
      <c r="R25" s="159">
        <f t="shared" si="7"/>
        <v>46</v>
      </c>
      <c r="S25" s="159">
        <f t="shared" si="8"/>
        <v>0</v>
      </c>
      <c r="T25" s="159">
        <f t="shared" si="9"/>
        <v>46</v>
      </c>
    </row>
    <row r="26" spans="2:20" x14ac:dyDescent="0.2">
      <c r="B26" s="160" t="s">
        <v>21</v>
      </c>
      <c r="C26" s="159">
        <v>0</v>
      </c>
      <c r="D26" s="159">
        <v>2</v>
      </c>
      <c r="E26" s="159">
        <f t="shared" si="0"/>
        <v>2</v>
      </c>
      <c r="F26" s="159">
        <v>2</v>
      </c>
      <c r="G26" s="159">
        <v>0</v>
      </c>
      <c r="H26" s="159">
        <f t="shared" si="1"/>
        <v>2</v>
      </c>
      <c r="I26" s="159">
        <v>34</v>
      </c>
      <c r="J26" s="159">
        <v>0</v>
      </c>
      <c r="K26" s="159">
        <f t="shared" si="2"/>
        <v>34</v>
      </c>
      <c r="L26" s="159">
        <v>43</v>
      </c>
      <c r="M26" s="159">
        <v>0</v>
      </c>
      <c r="N26" s="159">
        <f t="shared" si="3"/>
        <v>43</v>
      </c>
      <c r="O26" s="159">
        <f t="shared" si="4"/>
        <v>34</v>
      </c>
      <c r="P26" s="159">
        <f t="shared" si="5"/>
        <v>2</v>
      </c>
      <c r="Q26" s="159">
        <f t="shared" si="6"/>
        <v>36</v>
      </c>
      <c r="R26" s="159">
        <f t="shared" si="7"/>
        <v>45</v>
      </c>
      <c r="S26" s="159">
        <f t="shared" si="8"/>
        <v>0</v>
      </c>
      <c r="T26" s="159">
        <f t="shared" si="9"/>
        <v>45</v>
      </c>
    </row>
    <row r="27" spans="2:20" x14ac:dyDescent="0.2">
      <c r="B27" s="160" t="s">
        <v>22</v>
      </c>
      <c r="C27" s="159">
        <v>0</v>
      </c>
      <c r="D27" s="159">
        <v>5</v>
      </c>
      <c r="E27" s="159">
        <f t="shared" si="0"/>
        <v>5</v>
      </c>
      <c r="F27" s="159">
        <v>5</v>
      </c>
      <c r="G27" s="159">
        <v>0</v>
      </c>
      <c r="H27" s="159">
        <f t="shared" si="1"/>
        <v>5</v>
      </c>
      <c r="I27" s="159">
        <v>69</v>
      </c>
      <c r="J27" s="159">
        <v>0</v>
      </c>
      <c r="K27" s="159">
        <f t="shared" si="2"/>
        <v>69</v>
      </c>
      <c r="L27" s="159">
        <v>78</v>
      </c>
      <c r="M27" s="159">
        <v>0</v>
      </c>
      <c r="N27" s="159">
        <f t="shared" si="3"/>
        <v>78</v>
      </c>
      <c r="O27" s="159">
        <f t="shared" si="4"/>
        <v>69</v>
      </c>
      <c r="P27" s="159">
        <f t="shared" si="5"/>
        <v>5</v>
      </c>
      <c r="Q27" s="159">
        <f t="shared" si="6"/>
        <v>74</v>
      </c>
      <c r="R27" s="159">
        <f t="shared" si="7"/>
        <v>83</v>
      </c>
      <c r="S27" s="159">
        <f t="shared" si="8"/>
        <v>0</v>
      </c>
      <c r="T27" s="159">
        <f t="shared" si="9"/>
        <v>83</v>
      </c>
    </row>
    <row r="28" spans="2:20" x14ac:dyDescent="0.2">
      <c r="B28" s="160" t="s">
        <v>23</v>
      </c>
      <c r="C28" s="159">
        <v>6</v>
      </c>
      <c r="D28" s="159">
        <v>16</v>
      </c>
      <c r="E28" s="159">
        <f t="shared" si="0"/>
        <v>22</v>
      </c>
      <c r="F28" s="159">
        <v>66</v>
      </c>
      <c r="G28" s="159">
        <v>0</v>
      </c>
      <c r="H28" s="159">
        <f t="shared" si="1"/>
        <v>66</v>
      </c>
      <c r="I28" s="159">
        <v>139</v>
      </c>
      <c r="J28" s="159">
        <v>2</v>
      </c>
      <c r="K28" s="159">
        <f t="shared" si="2"/>
        <v>141</v>
      </c>
      <c r="L28" s="159">
        <v>167</v>
      </c>
      <c r="M28" s="159">
        <v>1</v>
      </c>
      <c r="N28" s="159">
        <f t="shared" si="3"/>
        <v>168</v>
      </c>
      <c r="O28" s="159">
        <f t="shared" si="4"/>
        <v>145</v>
      </c>
      <c r="P28" s="159">
        <f t="shared" si="5"/>
        <v>18</v>
      </c>
      <c r="Q28" s="159">
        <f t="shared" si="6"/>
        <v>163</v>
      </c>
      <c r="R28" s="159">
        <f t="shared" si="7"/>
        <v>233</v>
      </c>
      <c r="S28" s="159">
        <f t="shared" si="8"/>
        <v>1</v>
      </c>
      <c r="T28" s="159">
        <f t="shared" si="9"/>
        <v>234</v>
      </c>
    </row>
    <row r="29" spans="2:20" x14ac:dyDescent="0.2">
      <c r="B29" s="160" t="s">
        <v>24</v>
      </c>
      <c r="C29" s="159">
        <v>0</v>
      </c>
      <c r="D29" s="159">
        <v>1</v>
      </c>
      <c r="E29" s="159">
        <f t="shared" si="0"/>
        <v>1</v>
      </c>
      <c r="F29" s="159">
        <v>1</v>
      </c>
      <c r="G29" s="159">
        <v>0</v>
      </c>
      <c r="H29" s="159">
        <f t="shared" si="1"/>
        <v>1</v>
      </c>
      <c r="I29" s="159">
        <v>33</v>
      </c>
      <c r="J29" s="159">
        <v>0</v>
      </c>
      <c r="K29" s="159">
        <f t="shared" si="2"/>
        <v>33</v>
      </c>
      <c r="L29" s="159">
        <v>40</v>
      </c>
      <c r="M29" s="159">
        <v>0</v>
      </c>
      <c r="N29" s="159">
        <f t="shared" si="3"/>
        <v>40</v>
      </c>
      <c r="O29" s="159">
        <f t="shared" si="4"/>
        <v>33</v>
      </c>
      <c r="P29" s="159">
        <f t="shared" si="5"/>
        <v>1</v>
      </c>
      <c r="Q29" s="159">
        <f t="shared" si="6"/>
        <v>34</v>
      </c>
      <c r="R29" s="159">
        <f t="shared" si="7"/>
        <v>41</v>
      </c>
      <c r="S29" s="159">
        <f t="shared" si="8"/>
        <v>0</v>
      </c>
      <c r="T29" s="159">
        <f t="shared" si="9"/>
        <v>41</v>
      </c>
    </row>
    <row r="30" spans="2:20" x14ac:dyDescent="0.2">
      <c r="B30" s="160" t="s">
        <v>25</v>
      </c>
      <c r="C30" s="159">
        <v>0</v>
      </c>
      <c r="D30" s="159">
        <v>1</v>
      </c>
      <c r="E30" s="159">
        <f t="shared" si="0"/>
        <v>1</v>
      </c>
      <c r="F30" s="159">
        <v>2</v>
      </c>
      <c r="G30" s="159">
        <v>0</v>
      </c>
      <c r="H30" s="159">
        <f t="shared" si="1"/>
        <v>2</v>
      </c>
      <c r="I30" s="159">
        <v>34</v>
      </c>
      <c r="J30" s="159">
        <v>0</v>
      </c>
      <c r="K30" s="159">
        <f t="shared" si="2"/>
        <v>34</v>
      </c>
      <c r="L30" s="159">
        <v>36</v>
      </c>
      <c r="M30" s="159">
        <v>0</v>
      </c>
      <c r="N30" s="159">
        <f t="shared" si="3"/>
        <v>36</v>
      </c>
      <c r="O30" s="159">
        <f t="shared" si="4"/>
        <v>34</v>
      </c>
      <c r="P30" s="159">
        <f t="shared" si="5"/>
        <v>1</v>
      </c>
      <c r="Q30" s="159">
        <f t="shared" si="6"/>
        <v>35</v>
      </c>
      <c r="R30" s="159">
        <f t="shared" si="7"/>
        <v>38</v>
      </c>
      <c r="S30" s="159">
        <f t="shared" si="8"/>
        <v>0</v>
      </c>
      <c r="T30" s="159">
        <f t="shared" si="9"/>
        <v>38</v>
      </c>
    </row>
    <row r="31" spans="2:20" x14ac:dyDescent="0.2">
      <c r="B31" s="160" t="s">
        <v>26</v>
      </c>
      <c r="C31" s="159">
        <v>1</v>
      </c>
      <c r="D31" s="159">
        <v>4</v>
      </c>
      <c r="E31" s="159">
        <f t="shared" si="0"/>
        <v>5</v>
      </c>
      <c r="F31" s="159">
        <v>17</v>
      </c>
      <c r="G31" s="159">
        <v>0</v>
      </c>
      <c r="H31" s="159">
        <f t="shared" si="1"/>
        <v>17</v>
      </c>
      <c r="I31" s="159">
        <v>62</v>
      </c>
      <c r="J31" s="159">
        <v>0</v>
      </c>
      <c r="K31" s="159">
        <f t="shared" si="2"/>
        <v>62</v>
      </c>
      <c r="L31" s="159">
        <v>72</v>
      </c>
      <c r="M31" s="159">
        <v>0</v>
      </c>
      <c r="N31" s="159">
        <f t="shared" si="3"/>
        <v>72</v>
      </c>
      <c r="O31" s="159">
        <f t="shared" si="4"/>
        <v>63</v>
      </c>
      <c r="P31" s="159">
        <f t="shared" si="5"/>
        <v>4</v>
      </c>
      <c r="Q31" s="159">
        <f t="shared" si="6"/>
        <v>67</v>
      </c>
      <c r="R31" s="159">
        <f t="shared" si="7"/>
        <v>89</v>
      </c>
      <c r="S31" s="159">
        <f t="shared" si="8"/>
        <v>0</v>
      </c>
      <c r="T31" s="159">
        <f t="shared" si="9"/>
        <v>89</v>
      </c>
    </row>
    <row r="32" spans="2:20" x14ac:dyDescent="0.2">
      <c r="B32" s="160" t="s">
        <v>27</v>
      </c>
      <c r="C32" s="159">
        <v>11</v>
      </c>
      <c r="D32" s="159">
        <v>25</v>
      </c>
      <c r="E32" s="159">
        <f t="shared" si="0"/>
        <v>36</v>
      </c>
      <c r="F32" s="159">
        <v>135</v>
      </c>
      <c r="G32" s="159">
        <v>0</v>
      </c>
      <c r="H32" s="159">
        <f t="shared" si="1"/>
        <v>135</v>
      </c>
      <c r="I32" s="159">
        <v>248</v>
      </c>
      <c r="J32" s="159">
        <v>1</v>
      </c>
      <c r="K32" s="159">
        <f t="shared" si="2"/>
        <v>249</v>
      </c>
      <c r="L32" s="159">
        <v>273</v>
      </c>
      <c r="M32" s="159">
        <v>1</v>
      </c>
      <c r="N32" s="159">
        <f t="shared" si="3"/>
        <v>274</v>
      </c>
      <c r="O32" s="159">
        <f t="shared" si="4"/>
        <v>259</v>
      </c>
      <c r="P32" s="159">
        <f t="shared" si="5"/>
        <v>26</v>
      </c>
      <c r="Q32" s="159">
        <f t="shared" si="6"/>
        <v>285</v>
      </c>
      <c r="R32" s="159">
        <f t="shared" si="7"/>
        <v>408</v>
      </c>
      <c r="S32" s="159">
        <f t="shared" si="8"/>
        <v>1</v>
      </c>
      <c r="T32" s="159">
        <f t="shared" si="9"/>
        <v>409</v>
      </c>
    </row>
    <row r="33" spans="2:20" x14ac:dyDescent="0.2">
      <c r="B33" s="160" t="s">
        <v>28</v>
      </c>
      <c r="C33" s="159">
        <v>0</v>
      </c>
      <c r="D33" s="159">
        <v>6</v>
      </c>
      <c r="E33" s="159">
        <f t="shared" si="0"/>
        <v>6</v>
      </c>
      <c r="F33" s="159">
        <v>13</v>
      </c>
      <c r="G33" s="159">
        <v>0</v>
      </c>
      <c r="H33" s="159">
        <f t="shared" si="1"/>
        <v>13</v>
      </c>
      <c r="I33" s="159">
        <v>115</v>
      </c>
      <c r="J33" s="159">
        <v>1</v>
      </c>
      <c r="K33" s="159">
        <f t="shared" si="2"/>
        <v>116</v>
      </c>
      <c r="L33" s="159">
        <v>130</v>
      </c>
      <c r="M33" s="159">
        <v>1</v>
      </c>
      <c r="N33" s="159">
        <f t="shared" si="3"/>
        <v>131</v>
      </c>
      <c r="O33" s="159">
        <f t="shared" si="4"/>
        <v>115</v>
      </c>
      <c r="P33" s="159">
        <f t="shared" si="5"/>
        <v>7</v>
      </c>
      <c r="Q33" s="159">
        <f t="shared" si="6"/>
        <v>122</v>
      </c>
      <c r="R33" s="159">
        <f t="shared" si="7"/>
        <v>143</v>
      </c>
      <c r="S33" s="159">
        <f t="shared" si="8"/>
        <v>1</v>
      </c>
      <c r="T33" s="159">
        <f t="shared" si="9"/>
        <v>144</v>
      </c>
    </row>
    <row r="34" spans="2:20" x14ac:dyDescent="0.2">
      <c r="B34" s="160" t="s">
        <v>29</v>
      </c>
      <c r="C34" s="159">
        <v>1</v>
      </c>
      <c r="D34" s="159">
        <v>4</v>
      </c>
      <c r="E34" s="159">
        <f t="shared" si="0"/>
        <v>5</v>
      </c>
      <c r="F34" s="159">
        <v>8</v>
      </c>
      <c r="G34" s="159">
        <v>0</v>
      </c>
      <c r="H34" s="159">
        <f t="shared" si="1"/>
        <v>8</v>
      </c>
      <c r="I34" s="159">
        <v>28</v>
      </c>
      <c r="J34" s="159">
        <v>0</v>
      </c>
      <c r="K34" s="159">
        <f t="shared" si="2"/>
        <v>28</v>
      </c>
      <c r="L34" s="159">
        <v>33</v>
      </c>
      <c r="M34" s="159">
        <v>0</v>
      </c>
      <c r="N34" s="159">
        <f t="shared" si="3"/>
        <v>33</v>
      </c>
      <c r="O34" s="159">
        <f t="shared" si="4"/>
        <v>29</v>
      </c>
      <c r="P34" s="159">
        <f t="shared" si="5"/>
        <v>4</v>
      </c>
      <c r="Q34" s="159">
        <f t="shared" si="6"/>
        <v>33</v>
      </c>
      <c r="R34" s="159">
        <f t="shared" si="7"/>
        <v>41</v>
      </c>
      <c r="S34" s="159">
        <f t="shared" si="8"/>
        <v>0</v>
      </c>
      <c r="T34" s="159">
        <f t="shared" si="9"/>
        <v>41</v>
      </c>
    </row>
    <row r="35" spans="2:20" x14ac:dyDescent="0.2">
      <c r="B35" s="160" t="s">
        <v>30</v>
      </c>
      <c r="C35" s="159">
        <v>0</v>
      </c>
      <c r="D35" s="159">
        <v>0</v>
      </c>
      <c r="E35" s="159">
        <f t="shared" si="0"/>
        <v>0</v>
      </c>
      <c r="F35" s="159">
        <v>0</v>
      </c>
      <c r="G35" s="159">
        <v>0</v>
      </c>
      <c r="H35" s="159">
        <f t="shared" si="1"/>
        <v>0</v>
      </c>
      <c r="I35" s="159">
        <v>26</v>
      </c>
      <c r="J35" s="159">
        <v>0</v>
      </c>
      <c r="K35" s="159">
        <f t="shared" si="2"/>
        <v>26</v>
      </c>
      <c r="L35" s="159">
        <v>26</v>
      </c>
      <c r="M35" s="159">
        <v>1</v>
      </c>
      <c r="N35" s="159">
        <f t="shared" si="3"/>
        <v>27</v>
      </c>
      <c r="O35" s="159">
        <f t="shared" si="4"/>
        <v>26</v>
      </c>
      <c r="P35" s="159">
        <f t="shared" si="5"/>
        <v>0</v>
      </c>
      <c r="Q35" s="159">
        <f t="shared" si="6"/>
        <v>26</v>
      </c>
      <c r="R35" s="159">
        <f t="shared" si="7"/>
        <v>26</v>
      </c>
      <c r="S35" s="159">
        <f t="shared" si="8"/>
        <v>1</v>
      </c>
      <c r="T35" s="159">
        <f t="shared" si="9"/>
        <v>27</v>
      </c>
    </row>
    <row r="36" spans="2:20" x14ac:dyDescent="0.2">
      <c r="B36" s="160" t="s">
        <v>31</v>
      </c>
      <c r="C36" s="159">
        <v>0</v>
      </c>
      <c r="D36" s="159">
        <v>1</v>
      </c>
      <c r="E36" s="159">
        <f t="shared" si="0"/>
        <v>1</v>
      </c>
      <c r="F36" s="159">
        <v>1</v>
      </c>
      <c r="G36" s="159">
        <v>0</v>
      </c>
      <c r="H36" s="159">
        <f t="shared" si="1"/>
        <v>1</v>
      </c>
      <c r="I36" s="159">
        <v>14</v>
      </c>
      <c r="J36" s="159">
        <v>0</v>
      </c>
      <c r="K36" s="159">
        <f t="shared" si="2"/>
        <v>14</v>
      </c>
      <c r="L36" s="159">
        <v>14</v>
      </c>
      <c r="M36" s="159">
        <v>0</v>
      </c>
      <c r="N36" s="159">
        <f t="shared" si="3"/>
        <v>14</v>
      </c>
      <c r="O36" s="159">
        <f t="shared" si="4"/>
        <v>14</v>
      </c>
      <c r="P36" s="159">
        <f t="shared" si="5"/>
        <v>1</v>
      </c>
      <c r="Q36" s="159">
        <f t="shared" si="6"/>
        <v>15</v>
      </c>
      <c r="R36" s="159">
        <f t="shared" si="7"/>
        <v>15</v>
      </c>
      <c r="S36" s="159">
        <f t="shared" si="8"/>
        <v>0</v>
      </c>
      <c r="T36" s="159">
        <f t="shared" si="9"/>
        <v>15</v>
      </c>
    </row>
    <row r="37" spans="2:20" x14ac:dyDescent="0.2">
      <c r="B37" s="160" t="s">
        <v>32</v>
      </c>
      <c r="C37" s="159">
        <v>0</v>
      </c>
      <c r="D37" s="159">
        <v>1</v>
      </c>
      <c r="E37" s="159">
        <f t="shared" si="0"/>
        <v>1</v>
      </c>
      <c r="F37" s="159">
        <v>2</v>
      </c>
      <c r="G37" s="159">
        <v>0</v>
      </c>
      <c r="H37" s="159">
        <f t="shared" si="1"/>
        <v>2</v>
      </c>
      <c r="I37" s="159">
        <v>15</v>
      </c>
      <c r="J37" s="159">
        <v>0</v>
      </c>
      <c r="K37" s="159">
        <f t="shared" si="2"/>
        <v>15</v>
      </c>
      <c r="L37" s="159">
        <v>15</v>
      </c>
      <c r="M37" s="159">
        <v>0</v>
      </c>
      <c r="N37" s="159">
        <f t="shared" si="3"/>
        <v>15</v>
      </c>
      <c r="O37" s="159">
        <f t="shared" si="4"/>
        <v>15</v>
      </c>
      <c r="P37" s="159">
        <f t="shared" si="5"/>
        <v>1</v>
      </c>
      <c r="Q37" s="159">
        <f t="shared" si="6"/>
        <v>16</v>
      </c>
      <c r="R37" s="159">
        <f t="shared" si="7"/>
        <v>17</v>
      </c>
      <c r="S37" s="159">
        <f t="shared" si="8"/>
        <v>0</v>
      </c>
      <c r="T37" s="159">
        <f t="shared" si="9"/>
        <v>17</v>
      </c>
    </row>
    <row r="38" spans="2:20" x14ac:dyDescent="0.2">
      <c r="B38" s="160" t="s">
        <v>33</v>
      </c>
      <c r="C38" s="159">
        <v>0</v>
      </c>
      <c r="D38" s="159">
        <v>1</v>
      </c>
      <c r="E38" s="159">
        <f t="shared" si="0"/>
        <v>1</v>
      </c>
      <c r="F38" s="159">
        <v>1</v>
      </c>
      <c r="G38" s="159">
        <v>0</v>
      </c>
      <c r="H38" s="159">
        <f t="shared" si="1"/>
        <v>1</v>
      </c>
      <c r="I38" s="159">
        <v>41</v>
      </c>
      <c r="J38" s="159">
        <v>1</v>
      </c>
      <c r="K38" s="159">
        <f t="shared" si="2"/>
        <v>42</v>
      </c>
      <c r="L38" s="159">
        <v>44</v>
      </c>
      <c r="M38" s="159">
        <v>0</v>
      </c>
      <c r="N38" s="159">
        <f t="shared" si="3"/>
        <v>44</v>
      </c>
      <c r="O38" s="159">
        <f t="shared" si="4"/>
        <v>41</v>
      </c>
      <c r="P38" s="159">
        <f t="shared" si="5"/>
        <v>2</v>
      </c>
      <c r="Q38" s="159">
        <f t="shared" si="6"/>
        <v>43</v>
      </c>
      <c r="R38" s="159">
        <f t="shared" si="7"/>
        <v>45</v>
      </c>
      <c r="S38" s="159">
        <f t="shared" si="8"/>
        <v>0</v>
      </c>
      <c r="T38" s="159">
        <f t="shared" si="9"/>
        <v>45</v>
      </c>
    </row>
    <row r="39" spans="2:20" x14ac:dyDescent="0.2">
      <c r="B39" s="160" t="s">
        <v>34</v>
      </c>
      <c r="C39" s="159">
        <v>0</v>
      </c>
      <c r="D39" s="159">
        <v>3</v>
      </c>
      <c r="E39" s="159">
        <f t="shared" si="0"/>
        <v>3</v>
      </c>
      <c r="F39" s="159">
        <v>9</v>
      </c>
      <c r="G39" s="159">
        <v>0</v>
      </c>
      <c r="H39" s="159">
        <f t="shared" si="1"/>
        <v>9</v>
      </c>
      <c r="I39" s="159">
        <v>60</v>
      </c>
      <c r="J39" s="159">
        <v>3</v>
      </c>
      <c r="K39" s="159">
        <f t="shared" si="2"/>
        <v>63</v>
      </c>
      <c r="L39" s="159">
        <v>71</v>
      </c>
      <c r="M39" s="159">
        <v>0</v>
      </c>
      <c r="N39" s="159">
        <f t="shared" si="3"/>
        <v>71</v>
      </c>
      <c r="O39" s="159">
        <f t="shared" si="4"/>
        <v>60</v>
      </c>
      <c r="P39" s="159">
        <f t="shared" si="5"/>
        <v>6</v>
      </c>
      <c r="Q39" s="159">
        <f t="shared" si="6"/>
        <v>66</v>
      </c>
      <c r="R39" s="159">
        <f t="shared" si="7"/>
        <v>80</v>
      </c>
      <c r="S39" s="159">
        <f t="shared" si="8"/>
        <v>0</v>
      </c>
      <c r="T39" s="159">
        <f t="shared" si="9"/>
        <v>80</v>
      </c>
    </row>
    <row r="40" spans="2:20" x14ac:dyDescent="0.2">
      <c r="B40" s="160" t="s">
        <v>35</v>
      </c>
      <c r="C40" s="159">
        <v>0</v>
      </c>
      <c r="D40" s="159">
        <v>1</v>
      </c>
      <c r="E40" s="159">
        <f t="shared" si="0"/>
        <v>1</v>
      </c>
      <c r="F40" s="159">
        <v>2</v>
      </c>
      <c r="G40" s="159">
        <v>0</v>
      </c>
      <c r="H40" s="159">
        <f t="shared" si="1"/>
        <v>2</v>
      </c>
      <c r="I40" s="159">
        <v>23</v>
      </c>
      <c r="J40" s="159">
        <v>0</v>
      </c>
      <c r="K40" s="159">
        <f t="shared" si="2"/>
        <v>23</v>
      </c>
      <c r="L40" s="159">
        <v>24</v>
      </c>
      <c r="M40" s="159">
        <v>0</v>
      </c>
      <c r="N40" s="159">
        <f t="shared" si="3"/>
        <v>24</v>
      </c>
      <c r="O40" s="159">
        <f t="shared" si="4"/>
        <v>23</v>
      </c>
      <c r="P40" s="159">
        <f t="shared" si="5"/>
        <v>1</v>
      </c>
      <c r="Q40" s="159">
        <f t="shared" si="6"/>
        <v>24</v>
      </c>
      <c r="R40" s="159">
        <f t="shared" si="7"/>
        <v>26</v>
      </c>
      <c r="S40" s="159">
        <f t="shared" si="8"/>
        <v>0</v>
      </c>
      <c r="T40" s="159">
        <f t="shared" si="9"/>
        <v>26</v>
      </c>
    </row>
    <row r="41" spans="2:20" x14ac:dyDescent="0.2">
      <c r="B41" s="160" t="s">
        <v>36</v>
      </c>
      <c r="C41" s="159">
        <v>0</v>
      </c>
      <c r="D41" s="159">
        <v>1</v>
      </c>
      <c r="E41" s="159">
        <f t="shared" si="0"/>
        <v>1</v>
      </c>
      <c r="F41" s="159">
        <v>1</v>
      </c>
      <c r="G41" s="159">
        <v>0</v>
      </c>
      <c r="H41" s="159">
        <f t="shared" si="1"/>
        <v>1</v>
      </c>
      <c r="I41" s="159">
        <v>17</v>
      </c>
      <c r="J41" s="159">
        <v>0</v>
      </c>
      <c r="K41" s="159">
        <f t="shared" si="2"/>
        <v>17</v>
      </c>
      <c r="L41" s="159">
        <v>18</v>
      </c>
      <c r="M41" s="159">
        <v>0</v>
      </c>
      <c r="N41" s="159">
        <f t="shared" si="3"/>
        <v>18</v>
      </c>
      <c r="O41" s="159">
        <f t="shared" si="4"/>
        <v>17</v>
      </c>
      <c r="P41" s="159">
        <f t="shared" si="5"/>
        <v>1</v>
      </c>
      <c r="Q41" s="159">
        <f t="shared" si="6"/>
        <v>18</v>
      </c>
      <c r="R41" s="159">
        <f t="shared" si="7"/>
        <v>19</v>
      </c>
      <c r="S41" s="159">
        <f t="shared" si="8"/>
        <v>0</v>
      </c>
      <c r="T41" s="159">
        <f t="shared" si="9"/>
        <v>19</v>
      </c>
    </row>
    <row r="42" spans="2:20" x14ac:dyDescent="0.2">
      <c r="B42" s="160" t="s">
        <v>37</v>
      </c>
      <c r="C42" s="159">
        <v>1</v>
      </c>
      <c r="D42" s="159">
        <v>2</v>
      </c>
      <c r="E42" s="159">
        <f t="shared" si="0"/>
        <v>3</v>
      </c>
      <c r="F42" s="159">
        <v>3</v>
      </c>
      <c r="G42" s="159">
        <v>0</v>
      </c>
      <c r="H42" s="159">
        <f t="shared" si="1"/>
        <v>3</v>
      </c>
      <c r="I42" s="159">
        <v>24</v>
      </c>
      <c r="J42" s="159">
        <v>0</v>
      </c>
      <c r="K42" s="159">
        <f t="shared" si="2"/>
        <v>24</v>
      </c>
      <c r="L42" s="159">
        <v>24</v>
      </c>
      <c r="M42" s="159">
        <v>0</v>
      </c>
      <c r="N42" s="159">
        <f t="shared" si="3"/>
        <v>24</v>
      </c>
      <c r="O42" s="159">
        <f t="shared" si="4"/>
        <v>25</v>
      </c>
      <c r="P42" s="159">
        <f t="shared" si="5"/>
        <v>2</v>
      </c>
      <c r="Q42" s="159">
        <f t="shared" si="6"/>
        <v>27</v>
      </c>
      <c r="R42" s="159">
        <f t="shared" si="7"/>
        <v>27</v>
      </c>
      <c r="S42" s="159">
        <f t="shared" si="8"/>
        <v>0</v>
      </c>
      <c r="T42" s="159">
        <f t="shared" si="9"/>
        <v>27</v>
      </c>
    </row>
    <row r="43" spans="2:20" x14ac:dyDescent="0.2">
      <c r="B43" s="160" t="s">
        <v>38</v>
      </c>
      <c r="C43" s="159">
        <v>0</v>
      </c>
      <c r="D43" s="159">
        <v>1</v>
      </c>
      <c r="E43" s="159">
        <f t="shared" si="0"/>
        <v>1</v>
      </c>
      <c r="F43" s="159">
        <v>1</v>
      </c>
      <c r="G43" s="159">
        <v>0</v>
      </c>
      <c r="H43" s="159">
        <f t="shared" si="1"/>
        <v>1</v>
      </c>
      <c r="I43" s="159">
        <v>33</v>
      </c>
      <c r="J43" s="159">
        <v>0</v>
      </c>
      <c r="K43" s="159">
        <f t="shared" si="2"/>
        <v>33</v>
      </c>
      <c r="L43" s="159">
        <v>37</v>
      </c>
      <c r="M43" s="159">
        <v>0</v>
      </c>
      <c r="N43" s="159">
        <f t="shared" si="3"/>
        <v>37</v>
      </c>
      <c r="O43" s="159">
        <f t="shared" si="4"/>
        <v>33</v>
      </c>
      <c r="P43" s="159">
        <f t="shared" si="5"/>
        <v>1</v>
      </c>
      <c r="Q43" s="159">
        <f t="shared" si="6"/>
        <v>34</v>
      </c>
      <c r="R43" s="159">
        <f t="shared" si="7"/>
        <v>38</v>
      </c>
      <c r="S43" s="159">
        <f t="shared" si="8"/>
        <v>0</v>
      </c>
      <c r="T43" s="159">
        <f t="shared" si="9"/>
        <v>38</v>
      </c>
    </row>
    <row r="44" spans="2:20" x14ac:dyDescent="0.2">
      <c r="B44" s="160" t="s">
        <v>39</v>
      </c>
      <c r="C44" s="159">
        <v>0</v>
      </c>
      <c r="D44" s="159">
        <v>0</v>
      </c>
      <c r="E44" s="159">
        <f t="shared" si="0"/>
        <v>0</v>
      </c>
      <c r="F44" s="159">
        <v>0</v>
      </c>
      <c r="G44" s="159">
        <v>0</v>
      </c>
      <c r="H44" s="159">
        <f t="shared" si="1"/>
        <v>0</v>
      </c>
      <c r="I44" s="159">
        <v>19</v>
      </c>
      <c r="J44" s="159">
        <v>0</v>
      </c>
      <c r="K44" s="159">
        <f t="shared" si="2"/>
        <v>19</v>
      </c>
      <c r="L44" s="159">
        <v>20</v>
      </c>
      <c r="M44" s="159">
        <v>0</v>
      </c>
      <c r="N44" s="159">
        <f t="shared" si="3"/>
        <v>20</v>
      </c>
      <c r="O44" s="159">
        <f t="shared" si="4"/>
        <v>19</v>
      </c>
      <c r="P44" s="159">
        <f t="shared" si="5"/>
        <v>0</v>
      </c>
      <c r="Q44" s="159">
        <f t="shared" si="6"/>
        <v>19</v>
      </c>
      <c r="R44" s="159">
        <f t="shared" si="7"/>
        <v>20</v>
      </c>
      <c r="S44" s="159">
        <f t="shared" si="8"/>
        <v>0</v>
      </c>
      <c r="T44" s="159">
        <f t="shared" si="9"/>
        <v>20</v>
      </c>
    </row>
    <row r="45" spans="2:20" x14ac:dyDescent="0.2">
      <c r="B45" s="160" t="s">
        <v>40</v>
      </c>
      <c r="C45" s="159">
        <v>2</v>
      </c>
      <c r="D45" s="159">
        <v>7</v>
      </c>
      <c r="E45" s="159">
        <f t="shared" si="0"/>
        <v>9</v>
      </c>
      <c r="F45" s="159">
        <v>30</v>
      </c>
      <c r="G45" s="159">
        <v>0</v>
      </c>
      <c r="H45" s="159">
        <f t="shared" si="1"/>
        <v>30</v>
      </c>
      <c r="I45" s="159">
        <v>110</v>
      </c>
      <c r="J45" s="159">
        <v>0</v>
      </c>
      <c r="K45" s="159">
        <f t="shared" si="2"/>
        <v>110</v>
      </c>
      <c r="L45" s="159">
        <v>127</v>
      </c>
      <c r="M45" s="159">
        <v>0</v>
      </c>
      <c r="N45" s="159">
        <f t="shared" si="3"/>
        <v>127</v>
      </c>
      <c r="O45" s="159">
        <f t="shared" si="4"/>
        <v>112</v>
      </c>
      <c r="P45" s="159">
        <f t="shared" si="5"/>
        <v>7</v>
      </c>
      <c r="Q45" s="159">
        <f t="shared" si="6"/>
        <v>119</v>
      </c>
      <c r="R45" s="159">
        <f t="shared" si="7"/>
        <v>157</v>
      </c>
      <c r="S45" s="159">
        <f t="shared" si="8"/>
        <v>0</v>
      </c>
      <c r="T45" s="159">
        <f t="shared" si="9"/>
        <v>157</v>
      </c>
    </row>
    <row r="46" spans="2:20" x14ac:dyDescent="0.2">
      <c r="B46" s="160" t="s">
        <v>41</v>
      </c>
      <c r="C46" s="159">
        <v>0</v>
      </c>
      <c r="D46" s="159">
        <v>2</v>
      </c>
      <c r="E46" s="159">
        <f t="shared" si="0"/>
        <v>2</v>
      </c>
      <c r="F46" s="159">
        <v>2</v>
      </c>
      <c r="G46" s="159">
        <v>0</v>
      </c>
      <c r="H46" s="159">
        <f t="shared" si="1"/>
        <v>2</v>
      </c>
      <c r="I46" s="159">
        <v>15</v>
      </c>
      <c r="J46" s="159">
        <v>0</v>
      </c>
      <c r="K46" s="159">
        <f t="shared" si="2"/>
        <v>15</v>
      </c>
      <c r="L46" s="159">
        <v>16</v>
      </c>
      <c r="M46" s="159">
        <v>0</v>
      </c>
      <c r="N46" s="159">
        <f t="shared" si="3"/>
        <v>16</v>
      </c>
      <c r="O46" s="159">
        <f t="shared" si="4"/>
        <v>15</v>
      </c>
      <c r="P46" s="159">
        <f t="shared" si="5"/>
        <v>2</v>
      </c>
      <c r="Q46" s="159">
        <f t="shared" si="6"/>
        <v>17</v>
      </c>
      <c r="R46" s="159">
        <f t="shared" si="7"/>
        <v>18</v>
      </c>
      <c r="S46" s="159">
        <f t="shared" si="8"/>
        <v>0</v>
      </c>
      <c r="T46" s="159">
        <f t="shared" si="9"/>
        <v>18</v>
      </c>
    </row>
    <row r="47" spans="2:20" x14ac:dyDescent="0.2">
      <c r="B47" s="160" t="s">
        <v>42</v>
      </c>
      <c r="C47" s="159">
        <v>0</v>
      </c>
      <c r="D47" s="159">
        <v>0</v>
      </c>
      <c r="E47" s="159">
        <f t="shared" si="0"/>
        <v>0</v>
      </c>
      <c r="F47" s="159">
        <v>0</v>
      </c>
      <c r="G47" s="159">
        <v>0</v>
      </c>
      <c r="H47" s="159">
        <f t="shared" si="1"/>
        <v>0</v>
      </c>
      <c r="I47" s="159">
        <v>24</v>
      </c>
      <c r="J47" s="159">
        <v>0</v>
      </c>
      <c r="K47" s="159">
        <f t="shared" si="2"/>
        <v>24</v>
      </c>
      <c r="L47" s="159">
        <v>27</v>
      </c>
      <c r="M47" s="159">
        <v>0</v>
      </c>
      <c r="N47" s="159">
        <f t="shared" si="3"/>
        <v>27</v>
      </c>
      <c r="O47" s="159">
        <f t="shared" si="4"/>
        <v>24</v>
      </c>
      <c r="P47" s="159">
        <f t="shared" si="5"/>
        <v>0</v>
      </c>
      <c r="Q47" s="159">
        <f t="shared" si="6"/>
        <v>24</v>
      </c>
      <c r="R47" s="159">
        <f t="shared" si="7"/>
        <v>27</v>
      </c>
      <c r="S47" s="159">
        <f t="shared" si="8"/>
        <v>0</v>
      </c>
      <c r="T47" s="159">
        <f t="shared" si="9"/>
        <v>27</v>
      </c>
    </row>
    <row r="48" spans="2:20" x14ac:dyDescent="0.2">
      <c r="B48" s="160" t="s">
        <v>43</v>
      </c>
      <c r="C48" s="159">
        <v>0</v>
      </c>
      <c r="D48" s="159">
        <v>1</v>
      </c>
      <c r="E48" s="159">
        <f t="shared" si="0"/>
        <v>1</v>
      </c>
      <c r="F48" s="159">
        <v>3</v>
      </c>
      <c r="G48" s="159">
        <v>0</v>
      </c>
      <c r="H48" s="159">
        <f t="shared" si="1"/>
        <v>3</v>
      </c>
      <c r="I48" s="159">
        <v>23</v>
      </c>
      <c r="J48" s="159">
        <v>0</v>
      </c>
      <c r="K48" s="159">
        <f t="shared" si="2"/>
        <v>23</v>
      </c>
      <c r="L48" s="159">
        <v>36</v>
      </c>
      <c r="M48" s="159">
        <v>0</v>
      </c>
      <c r="N48" s="159">
        <f t="shared" si="3"/>
        <v>36</v>
      </c>
      <c r="O48" s="159">
        <f t="shared" si="4"/>
        <v>23</v>
      </c>
      <c r="P48" s="159">
        <f t="shared" si="5"/>
        <v>1</v>
      </c>
      <c r="Q48" s="159">
        <f t="shared" si="6"/>
        <v>24</v>
      </c>
      <c r="R48" s="159">
        <f t="shared" si="7"/>
        <v>39</v>
      </c>
      <c r="S48" s="159">
        <f t="shared" si="8"/>
        <v>0</v>
      </c>
      <c r="T48" s="159">
        <f t="shared" si="9"/>
        <v>39</v>
      </c>
    </row>
    <row r="49" spans="2:20" x14ac:dyDescent="0.2">
      <c r="B49" s="160" t="s">
        <v>44</v>
      </c>
      <c r="C49" s="159">
        <v>0</v>
      </c>
      <c r="D49" s="159">
        <v>1</v>
      </c>
      <c r="E49" s="159">
        <f t="shared" si="0"/>
        <v>1</v>
      </c>
      <c r="F49" s="159">
        <v>1</v>
      </c>
      <c r="G49" s="159">
        <v>0</v>
      </c>
      <c r="H49" s="159">
        <f t="shared" si="1"/>
        <v>1</v>
      </c>
      <c r="I49" s="159">
        <v>25</v>
      </c>
      <c r="J49" s="159">
        <v>0</v>
      </c>
      <c r="K49" s="159">
        <f t="shared" si="2"/>
        <v>25</v>
      </c>
      <c r="L49" s="159">
        <v>33</v>
      </c>
      <c r="M49" s="159">
        <v>0</v>
      </c>
      <c r="N49" s="159">
        <f t="shared" si="3"/>
        <v>33</v>
      </c>
      <c r="O49" s="159">
        <f t="shared" si="4"/>
        <v>25</v>
      </c>
      <c r="P49" s="159">
        <f t="shared" si="5"/>
        <v>1</v>
      </c>
      <c r="Q49" s="159">
        <f t="shared" si="6"/>
        <v>26</v>
      </c>
      <c r="R49" s="159">
        <f t="shared" si="7"/>
        <v>34</v>
      </c>
      <c r="S49" s="159">
        <f t="shared" si="8"/>
        <v>0</v>
      </c>
      <c r="T49" s="159">
        <f t="shared" si="9"/>
        <v>34</v>
      </c>
    </row>
    <row r="50" spans="2:20" x14ac:dyDescent="0.2">
      <c r="B50" s="160" t="s">
        <v>45</v>
      </c>
      <c r="C50" s="159">
        <v>0</v>
      </c>
      <c r="D50" s="159">
        <v>1</v>
      </c>
      <c r="E50" s="159">
        <f t="shared" si="0"/>
        <v>1</v>
      </c>
      <c r="F50" s="159">
        <v>1</v>
      </c>
      <c r="G50" s="159">
        <v>0</v>
      </c>
      <c r="H50" s="159">
        <f t="shared" si="1"/>
        <v>1</v>
      </c>
      <c r="I50" s="159">
        <v>19</v>
      </c>
      <c r="J50" s="159">
        <v>0</v>
      </c>
      <c r="K50" s="159">
        <f t="shared" si="2"/>
        <v>19</v>
      </c>
      <c r="L50" s="159">
        <v>24</v>
      </c>
      <c r="M50" s="159">
        <v>0</v>
      </c>
      <c r="N50" s="159">
        <f t="shared" si="3"/>
        <v>24</v>
      </c>
      <c r="O50" s="159">
        <f t="shared" si="4"/>
        <v>19</v>
      </c>
      <c r="P50" s="159">
        <f t="shared" si="5"/>
        <v>1</v>
      </c>
      <c r="Q50" s="159">
        <f t="shared" si="6"/>
        <v>20</v>
      </c>
      <c r="R50" s="159">
        <f t="shared" si="7"/>
        <v>25</v>
      </c>
      <c r="S50" s="159">
        <f t="shared" si="8"/>
        <v>0</v>
      </c>
      <c r="T50" s="159">
        <f t="shared" si="9"/>
        <v>25</v>
      </c>
    </row>
    <row r="51" spans="2:20" x14ac:dyDescent="0.2">
      <c r="B51" s="160" t="s">
        <v>46</v>
      </c>
      <c r="C51" s="159">
        <v>0</v>
      </c>
      <c r="D51" s="159">
        <v>1</v>
      </c>
      <c r="E51" s="159">
        <f t="shared" si="0"/>
        <v>1</v>
      </c>
      <c r="F51" s="159">
        <v>1</v>
      </c>
      <c r="G51" s="159">
        <v>0</v>
      </c>
      <c r="H51" s="159">
        <f t="shared" si="1"/>
        <v>1</v>
      </c>
      <c r="I51" s="159">
        <v>21</v>
      </c>
      <c r="J51" s="159">
        <v>0</v>
      </c>
      <c r="K51" s="159">
        <f t="shared" si="2"/>
        <v>21</v>
      </c>
      <c r="L51" s="159">
        <v>22</v>
      </c>
      <c r="M51" s="159">
        <v>0</v>
      </c>
      <c r="N51" s="159">
        <f t="shared" si="3"/>
        <v>22</v>
      </c>
      <c r="O51" s="159">
        <f t="shared" si="4"/>
        <v>21</v>
      </c>
      <c r="P51" s="159">
        <f t="shared" si="5"/>
        <v>1</v>
      </c>
      <c r="Q51" s="159">
        <f t="shared" si="6"/>
        <v>22</v>
      </c>
      <c r="R51" s="159">
        <f t="shared" si="7"/>
        <v>23</v>
      </c>
      <c r="S51" s="159">
        <f t="shared" si="8"/>
        <v>0</v>
      </c>
      <c r="T51" s="159">
        <f t="shared" si="9"/>
        <v>23</v>
      </c>
    </row>
    <row r="52" spans="2:20" ht="12.5" thickBot="1" x14ac:dyDescent="0.25">
      <c r="B52" s="158" t="s">
        <v>47</v>
      </c>
      <c r="C52" s="157">
        <v>0</v>
      </c>
      <c r="D52" s="157">
        <v>3</v>
      </c>
      <c r="E52" s="157">
        <f t="shared" si="0"/>
        <v>3</v>
      </c>
      <c r="F52" s="157">
        <v>3</v>
      </c>
      <c r="G52" s="157">
        <v>0</v>
      </c>
      <c r="H52" s="157">
        <f t="shared" si="1"/>
        <v>3</v>
      </c>
      <c r="I52" s="157">
        <v>24</v>
      </c>
      <c r="J52" s="157">
        <v>0</v>
      </c>
      <c r="K52" s="157">
        <f t="shared" si="2"/>
        <v>24</v>
      </c>
      <c r="L52" s="157">
        <v>29</v>
      </c>
      <c r="M52" s="157">
        <v>0</v>
      </c>
      <c r="N52" s="157">
        <f t="shared" si="3"/>
        <v>29</v>
      </c>
      <c r="O52" s="157">
        <f t="shared" si="4"/>
        <v>24</v>
      </c>
      <c r="P52" s="157">
        <f t="shared" si="5"/>
        <v>3</v>
      </c>
      <c r="Q52" s="157">
        <f t="shared" si="6"/>
        <v>27</v>
      </c>
      <c r="R52" s="157">
        <f t="shared" si="7"/>
        <v>32</v>
      </c>
      <c r="S52" s="157">
        <f t="shared" si="8"/>
        <v>0</v>
      </c>
      <c r="T52" s="157">
        <f t="shared" si="9"/>
        <v>32</v>
      </c>
    </row>
    <row r="53" spans="2:20" ht="12.5" thickTop="1" x14ac:dyDescent="0.2">
      <c r="B53" s="156" t="s">
        <v>48</v>
      </c>
      <c r="C53" s="155">
        <f t="shared" ref="C53:T53" si="10">SUM(C6:C52)</f>
        <v>67</v>
      </c>
      <c r="D53" s="155">
        <f t="shared" si="10"/>
        <v>143</v>
      </c>
      <c r="E53" s="155">
        <f t="shared" si="10"/>
        <v>210</v>
      </c>
      <c r="F53" s="155">
        <f t="shared" si="10"/>
        <v>1033</v>
      </c>
      <c r="G53" s="155">
        <f t="shared" si="10"/>
        <v>3</v>
      </c>
      <c r="H53" s="155">
        <f t="shared" si="10"/>
        <v>1036</v>
      </c>
      <c r="I53" s="155">
        <f t="shared" si="10"/>
        <v>2932</v>
      </c>
      <c r="J53" s="155">
        <f t="shared" si="10"/>
        <v>18</v>
      </c>
      <c r="K53" s="155">
        <f t="shared" si="10"/>
        <v>2950</v>
      </c>
      <c r="L53" s="155">
        <f t="shared" si="10"/>
        <v>3381</v>
      </c>
      <c r="M53" s="155">
        <f t="shared" si="10"/>
        <v>13</v>
      </c>
      <c r="N53" s="155">
        <f t="shared" si="10"/>
        <v>3394</v>
      </c>
      <c r="O53" s="155">
        <f t="shared" si="10"/>
        <v>2999</v>
      </c>
      <c r="P53" s="155">
        <f t="shared" si="10"/>
        <v>161</v>
      </c>
      <c r="Q53" s="155">
        <f t="shared" si="10"/>
        <v>3160</v>
      </c>
      <c r="R53" s="155">
        <f t="shared" si="10"/>
        <v>4414</v>
      </c>
      <c r="S53" s="155">
        <f t="shared" si="10"/>
        <v>16</v>
      </c>
      <c r="T53" s="155">
        <f t="shared" si="10"/>
        <v>4430</v>
      </c>
    </row>
  </sheetData>
  <mergeCells count="24">
    <mergeCell ref="B2:B5"/>
    <mergeCell ref="C2:H2"/>
    <mergeCell ref="I2:N2"/>
    <mergeCell ref="O2:T2"/>
    <mergeCell ref="C3:E3"/>
    <mergeCell ref="F3:H3"/>
    <mergeCell ref="I3:K3"/>
    <mergeCell ref="L3:N3"/>
    <mergeCell ref="M4:M5"/>
    <mergeCell ref="N4:N5"/>
    <mergeCell ref="S4:S5"/>
    <mergeCell ref="T4:T5"/>
    <mergeCell ref="O3:Q3"/>
    <mergeCell ref="R3:T3"/>
    <mergeCell ref="D1:P1"/>
    <mergeCell ref="Q1:T1"/>
    <mergeCell ref="K4:K5"/>
    <mergeCell ref="L4:L5"/>
    <mergeCell ref="Q4:Q5"/>
    <mergeCell ref="R4:R5"/>
    <mergeCell ref="E4:E5"/>
    <mergeCell ref="F4:F5"/>
    <mergeCell ref="G4:G5"/>
    <mergeCell ref="H4:H5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1">
    <tabColor indexed="45"/>
  </sheetPr>
  <dimension ref="B1:BD156"/>
  <sheetViews>
    <sheetView showGridLines="0" showZeros="0" view="pageBreakPreview" zoomScale="85" zoomScaleNormal="80" zoomScaleSheetLayoutView="85" workbookViewId="0">
      <selection activeCell="L15" sqref="L15"/>
    </sheetView>
  </sheetViews>
  <sheetFormatPr defaultColWidth="9" defaultRowHeight="12" x14ac:dyDescent="0.2"/>
  <cols>
    <col min="1" max="1" width="1.1796875" style="101" customWidth="1"/>
    <col min="2" max="2" width="6.1796875" style="101" customWidth="1"/>
    <col min="3" max="3" width="5.6328125" style="101" customWidth="1"/>
    <col min="4" max="4" width="9.36328125" style="101" customWidth="1"/>
    <col min="5" max="5" width="5.6328125" style="101" customWidth="1"/>
    <col min="6" max="6" width="7.453125" style="101" customWidth="1"/>
    <col min="7" max="7" width="5.6328125" style="101" customWidth="1"/>
    <col min="8" max="8" width="7.36328125" style="101" customWidth="1"/>
    <col min="9" max="9" width="5" style="101" customWidth="1"/>
    <col min="10" max="10" width="8.81640625" style="101" customWidth="1"/>
    <col min="11" max="11" width="5" style="101" customWidth="1"/>
    <col min="12" max="12" width="8.81640625" style="101" customWidth="1"/>
    <col min="13" max="13" width="5" style="101" customWidth="1"/>
    <col min="14" max="14" width="8.81640625" style="101" customWidth="1"/>
    <col min="15" max="15" width="5.6328125" style="101" customWidth="1"/>
    <col min="16" max="16" width="8.81640625" style="101" customWidth="1"/>
    <col min="17" max="17" width="6.453125" style="101" customWidth="1"/>
    <col min="18" max="18" width="9.36328125" style="101" customWidth="1"/>
    <col min="19" max="20" width="1.1796875" style="101" customWidth="1"/>
    <col min="21" max="21" width="6.1796875" style="101" customWidth="1"/>
    <col min="22" max="22" width="5.6328125" style="101" customWidth="1"/>
    <col min="23" max="23" width="9.36328125" style="101" customWidth="1"/>
    <col min="24" max="24" width="5.6328125" style="101" customWidth="1"/>
    <col min="25" max="25" width="7.453125" style="101" customWidth="1"/>
    <col min="26" max="26" width="5.6328125" style="101" customWidth="1"/>
    <col min="27" max="27" width="7.36328125" style="101" customWidth="1"/>
    <col min="28" max="28" width="5" style="101" customWidth="1"/>
    <col min="29" max="29" width="8.81640625" style="101" customWidth="1"/>
    <col min="30" max="30" width="5" style="101" customWidth="1"/>
    <col min="31" max="31" width="8.81640625" style="101" customWidth="1"/>
    <col min="32" max="32" width="5" style="101" customWidth="1"/>
    <col min="33" max="33" width="8.81640625" style="101" customWidth="1"/>
    <col min="34" max="34" width="5.6328125" style="101" customWidth="1"/>
    <col min="35" max="35" width="8.81640625" style="101" customWidth="1"/>
    <col min="36" max="36" width="6.453125" style="101" customWidth="1"/>
    <col min="37" max="37" width="9.36328125" style="101" customWidth="1"/>
    <col min="38" max="39" width="1.1796875" style="101" customWidth="1"/>
    <col min="40" max="40" width="6.1796875" style="101" customWidth="1"/>
    <col min="41" max="41" width="5.6328125" style="101" customWidth="1"/>
    <col min="42" max="42" width="9.36328125" style="101" customWidth="1"/>
    <col min="43" max="43" width="5.6328125" style="101" customWidth="1"/>
    <col min="44" max="44" width="7.453125" style="101" customWidth="1"/>
    <col min="45" max="45" width="5.6328125" style="101" customWidth="1"/>
    <col min="46" max="46" width="7.36328125" style="101" customWidth="1"/>
    <col min="47" max="47" width="5" style="101" customWidth="1"/>
    <col min="48" max="48" width="8.81640625" style="101" customWidth="1"/>
    <col min="49" max="49" width="5" style="101" customWidth="1"/>
    <col min="50" max="50" width="8.81640625" style="101" customWidth="1"/>
    <col min="51" max="51" width="5" style="101" customWidth="1"/>
    <col min="52" max="52" width="8.81640625" style="101" customWidth="1"/>
    <col min="53" max="53" width="5.6328125" style="101" customWidth="1"/>
    <col min="54" max="54" width="8.81640625" style="101" customWidth="1"/>
    <col min="55" max="55" width="6.453125" style="101" customWidth="1"/>
    <col min="56" max="56" width="9.36328125" style="101" customWidth="1"/>
    <col min="57" max="57" width="1.36328125" style="101" customWidth="1"/>
    <col min="58" max="58" width="4.08984375" style="101" customWidth="1"/>
    <col min="59" max="16384" width="9" style="101"/>
  </cols>
  <sheetData>
    <row r="1" spans="2:56" ht="18" customHeight="1" x14ac:dyDescent="0.2">
      <c r="B1" s="100" t="s">
        <v>106</v>
      </c>
      <c r="O1" s="100"/>
      <c r="P1" s="100"/>
      <c r="R1" s="102" t="s">
        <v>116</v>
      </c>
      <c r="U1" s="100" t="s">
        <v>106</v>
      </c>
      <c r="AH1" s="100"/>
      <c r="AI1" s="100"/>
      <c r="AK1" s="102" t="str">
        <f>R1</f>
        <v>令和7年</v>
      </c>
      <c r="AN1" s="100" t="s">
        <v>106</v>
      </c>
      <c r="BA1" s="100"/>
      <c r="BB1" s="100"/>
      <c r="BD1" s="102" t="str">
        <f>R1</f>
        <v>令和7年</v>
      </c>
    </row>
    <row r="2" spans="2:56" x14ac:dyDescent="0.2">
      <c r="C2" s="103"/>
      <c r="D2" s="104" t="s">
        <v>87</v>
      </c>
      <c r="E2" s="103"/>
      <c r="F2" s="103"/>
      <c r="G2" s="101" t="s">
        <v>65</v>
      </c>
      <c r="N2" s="102"/>
      <c r="O2" s="103"/>
      <c r="R2" s="102" t="s">
        <v>92</v>
      </c>
      <c r="V2" s="103"/>
      <c r="W2" s="104" t="s">
        <v>87</v>
      </c>
      <c r="X2" s="103"/>
      <c r="Y2" s="103"/>
      <c r="Z2" s="103" t="s">
        <v>85</v>
      </c>
      <c r="AG2" s="102"/>
      <c r="AH2" s="103"/>
      <c r="AK2" s="102" t="s">
        <v>92</v>
      </c>
      <c r="AO2" s="103"/>
      <c r="AP2" s="104" t="s">
        <v>87</v>
      </c>
      <c r="AQ2" s="103"/>
      <c r="AR2" s="103"/>
      <c r="AS2" s="103" t="s">
        <v>99</v>
      </c>
      <c r="AZ2" s="102"/>
      <c r="BA2" s="103"/>
      <c r="BD2" s="102" t="s">
        <v>92</v>
      </c>
    </row>
    <row r="3" spans="2:56" ht="24" customHeight="1" x14ac:dyDescent="0.2">
      <c r="B3" s="181" t="s">
        <v>63</v>
      </c>
      <c r="C3" s="179" t="s">
        <v>96</v>
      </c>
      <c r="D3" s="180"/>
      <c r="E3" s="179" t="s">
        <v>79</v>
      </c>
      <c r="F3" s="180"/>
      <c r="G3" s="179" t="s">
        <v>80</v>
      </c>
      <c r="H3" s="180"/>
      <c r="I3" s="179" t="s">
        <v>67</v>
      </c>
      <c r="J3" s="180"/>
      <c r="K3" s="179" t="s">
        <v>97</v>
      </c>
      <c r="L3" s="180"/>
      <c r="M3" s="179" t="s">
        <v>94</v>
      </c>
      <c r="N3" s="180"/>
      <c r="O3" s="179" t="s">
        <v>95</v>
      </c>
      <c r="P3" s="180"/>
      <c r="Q3" s="179" t="s">
        <v>81</v>
      </c>
      <c r="R3" s="180"/>
      <c r="U3" s="181" t="s">
        <v>63</v>
      </c>
      <c r="V3" s="179" t="s">
        <v>96</v>
      </c>
      <c r="W3" s="180"/>
      <c r="X3" s="179" t="s">
        <v>79</v>
      </c>
      <c r="Y3" s="180"/>
      <c r="Z3" s="179" t="s">
        <v>80</v>
      </c>
      <c r="AA3" s="180"/>
      <c r="AB3" s="179" t="s">
        <v>67</v>
      </c>
      <c r="AC3" s="180"/>
      <c r="AD3" s="179" t="s">
        <v>97</v>
      </c>
      <c r="AE3" s="180"/>
      <c r="AF3" s="179" t="s">
        <v>94</v>
      </c>
      <c r="AG3" s="180"/>
      <c r="AH3" s="179" t="s">
        <v>95</v>
      </c>
      <c r="AI3" s="180"/>
      <c r="AJ3" s="179" t="s">
        <v>81</v>
      </c>
      <c r="AK3" s="180"/>
      <c r="AN3" s="181" t="s">
        <v>63</v>
      </c>
      <c r="AO3" s="179" t="s">
        <v>96</v>
      </c>
      <c r="AP3" s="180"/>
      <c r="AQ3" s="179" t="s">
        <v>79</v>
      </c>
      <c r="AR3" s="180"/>
      <c r="AS3" s="179" t="s">
        <v>80</v>
      </c>
      <c r="AT3" s="180"/>
      <c r="AU3" s="179" t="s">
        <v>67</v>
      </c>
      <c r="AV3" s="180"/>
      <c r="AW3" s="179" t="s">
        <v>97</v>
      </c>
      <c r="AX3" s="180"/>
      <c r="AY3" s="179" t="s">
        <v>94</v>
      </c>
      <c r="AZ3" s="180"/>
      <c r="BA3" s="179" t="s">
        <v>95</v>
      </c>
      <c r="BB3" s="180"/>
      <c r="BC3" s="179" t="s">
        <v>81</v>
      </c>
      <c r="BD3" s="180"/>
    </row>
    <row r="4" spans="2:56" x14ac:dyDescent="0.2">
      <c r="B4" s="182"/>
      <c r="C4" s="148" t="s">
        <v>64</v>
      </c>
      <c r="D4" s="148" t="s">
        <v>77</v>
      </c>
      <c r="E4" s="148" t="s">
        <v>64</v>
      </c>
      <c r="F4" s="148" t="s">
        <v>77</v>
      </c>
      <c r="G4" s="148" t="s">
        <v>64</v>
      </c>
      <c r="H4" s="148" t="s">
        <v>77</v>
      </c>
      <c r="I4" s="148" t="s">
        <v>64</v>
      </c>
      <c r="J4" s="148" t="s">
        <v>77</v>
      </c>
      <c r="K4" s="148" t="s">
        <v>64</v>
      </c>
      <c r="L4" s="148" t="s">
        <v>77</v>
      </c>
      <c r="M4" s="148" t="s">
        <v>64</v>
      </c>
      <c r="N4" s="148" t="s">
        <v>77</v>
      </c>
      <c r="O4" s="148" t="s">
        <v>64</v>
      </c>
      <c r="P4" s="148" t="s">
        <v>77</v>
      </c>
      <c r="Q4" s="148" t="s">
        <v>64</v>
      </c>
      <c r="R4" s="148" t="s">
        <v>77</v>
      </c>
      <c r="U4" s="182"/>
      <c r="V4" s="148" t="s">
        <v>64</v>
      </c>
      <c r="W4" s="148" t="s">
        <v>77</v>
      </c>
      <c r="X4" s="148" t="s">
        <v>64</v>
      </c>
      <c r="Y4" s="148" t="s">
        <v>77</v>
      </c>
      <c r="Z4" s="148" t="s">
        <v>64</v>
      </c>
      <c r="AA4" s="148" t="s">
        <v>77</v>
      </c>
      <c r="AB4" s="148" t="s">
        <v>64</v>
      </c>
      <c r="AC4" s="148" t="s">
        <v>77</v>
      </c>
      <c r="AD4" s="148" t="s">
        <v>64</v>
      </c>
      <c r="AE4" s="148" t="s">
        <v>77</v>
      </c>
      <c r="AF4" s="148" t="s">
        <v>64</v>
      </c>
      <c r="AG4" s="148" t="s">
        <v>77</v>
      </c>
      <c r="AH4" s="148" t="s">
        <v>64</v>
      </c>
      <c r="AI4" s="148" t="s">
        <v>77</v>
      </c>
      <c r="AJ4" s="148" t="s">
        <v>64</v>
      </c>
      <c r="AK4" s="148" t="s">
        <v>77</v>
      </c>
      <c r="AN4" s="182"/>
      <c r="AO4" s="148" t="s">
        <v>64</v>
      </c>
      <c r="AP4" s="148" t="s">
        <v>77</v>
      </c>
      <c r="AQ4" s="148" t="s">
        <v>64</v>
      </c>
      <c r="AR4" s="148" t="s">
        <v>77</v>
      </c>
      <c r="AS4" s="148" t="s">
        <v>64</v>
      </c>
      <c r="AT4" s="148" t="s">
        <v>77</v>
      </c>
      <c r="AU4" s="148" t="s">
        <v>64</v>
      </c>
      <c r="AV4" s="148" t="s">
        <v>77</v>
      </c>
      <c r="AW4" s="148" t="s">
        <v>64</v>
      </c>
      <c r="AX4" s="148" t="s">
        <v>77</v>
      </c>
      <c r="AY4" s="148" t="s">
        <v>64</v>
      </c>
      <c r="AZ4" s="148" t="s">
        <v>77</v>
      </c>
      <c r="BA4" s="148" t="s">
        <v>64</v>
      </c>
      <c r="BB4" s="148" t="s">
        <v>77</v>
      </c>
      <c r="BC4" s="148" t="s">
        <v>64</v>
      </c>
      <c r="BD4" s="148" t="s">
        <v>77</v>
      </c>
    </row>
    <row r="5" spans="2:56" ht="20.149999999999999" customHeight="1" x14ac:dyDescent="0.2">
      <c r="B5" s="143" t="s">
        <v>1</v>
      </c>
      <c r="C5" s="105">
        <f t="shared" ref="C5:P5" si="0">SUM(C57,C109)</f>
        <v>795</v>
      </c>
      <c r="D5" s="105">
        <f t="shared" si="0"/>
        <v>250705</v>
      </c>
      <c r="E5" s="105">
        <f t="shared" si="0"/>
        <v>305</v>
      </c>
      <c r="F5" s="105">
        <f t="shared" si="0"/>
        <v>64067</v>
      </c>
      <c r="G5" s="105">
        <f t="shared" si="0"/>
        <v>55</v>
      </c>
      <c r="H5" s="105">
        <f t="shared" si="0"/>
        <v>17315</v>
      </c>
      <c r="I5" s="105">
        <f t="shared" si="0"/>
        <v>154</v>
      </c>
      <c r="J5" s="105">
        <f t="shared" si="0"/>
        <v>78876</v>
      </c>
      <c r="K5" s="105">
        <f t="shared" si="0"/>
        <v>90</v>
      </c>
      <c r="L5" s="105">
        <f t="shared" si="0"/>
        <v>28524</v>
      </c>
      <c r="M5" s="105">
        <f t="shared" si="0"/>
        <v>196</v>
      </c>
      <c r="N5" s="105">
        <f t="shared" si="0"/>
        <v>82724</v>
      </c>
      <c r="O5" s="105">
        <f t="shared" si="0"/>
        <v>40</v>
      </c>
      <c r="P5" s="105">
        <f t="shared" si="0"/>
        <v>15008</v>
      </c>
      <c r="Q5" s="105">
        <f t="shared" ref="Q5:Q52" si="1">SUM(C5,E5,G5,I5,K5,M5,O5)</f>
        <v>1635</v>
      </c>
      <c r="R5" s="105">
        <f t="shared" ref="R5:R52" si="2">SUM(D5,F5,H5,J5,L5,N5,P5)</f>
        <v>537219</v>
      </c>
      <c r="S5" s="106"/>
      <c r="T5" s="106"/>
      <c r="U5" s="143" t="s">
        <v>1</v>
      </c>
      <c r="V5" s="105">
        <f t="shared" ref="V5:AI5" si="3">SUM(V57,V109)</f>
        <v>550</v>
      </c>
      <c r="W5" s="105">
        <f t="shared" si="3"/>
        <v>198465</v>
      </c>
      <c r="X5" s="105">
        <f t="shared" si="3"/>
        <v>90</v>
      </c>
      <c r="Y5" s="105">
        <f t="shared" si="3"/>
        <v>27487</v>
      </c>
      <c r="Z5" s="105">
        <f t="shared" si="3"/>
        <v>52</v>
      </c>
      <c r="AA5" s="105">
        <f t="shared" si="3"/>
        <v>16875</v>
      </c>
      <c r="AB5" s="105">
        <f t="shared" si="3"/>
        <v>146</v>
      </c>
      <c r="AC5" s="105">
        <f t="shared" si="3"/>
        <v>74881</v>
      </c>
      <c r="AD5" s="105">
        <f t="shared" si="3"/>
        <v>67</v>
      </c>
      <c r="AE5" s="105">
        <f t="shared" si="3"/>
        <v>22745</v>
      </c>
      <c r="AF5" s="105">
        <f t="shared" si="3"/>
        <v>117</v>
      </c>
      <c r="AG5" s="105">
        <f t="shared" si="3"/>
        <v>62429</v>
      </c>
      <c r="AH5" s="105">
        <f t="shared" si="3"/>
        <v>26</v>
      </c>
      <c r="AI5" s="105">
        <f t="shared" si="3"/>
        <v>10929</v>
      </c>
      <c r="AJ5" s="105">
        <f t="shared" ref="AJ5:AJ52" si="4">SUM(V5,X5,Z5,AB5,AD5,AF5,AH5)</f>
        <v>1048</v>
      </c>
      <c r="AK5" s="105">
        <f t="shared" ref="AK5:AK52" si="5">SUM(W5,Y5,AA5,AC5,AE5,AG5,AI5)</f>
        <v>413811</v>
      </c>
      <c r="AL5" s="106"/>
      <c r="AM5" s="106"/>
      <c r="AN5" s="143" t="s">
        <v>1</v>
      </c>
      <c r="AO5" s="105">
        <f t="shared" ref="AO5:BB5" si="6">SUM(AO57,AO109)</f>
        <v>245</v>
      </c>
      <c r="AP5" s="105">
        <f t="shared" si="6"/>
        <v>52240</v>
      </c>
      <c r="AQ5" s="105">
        <f t="shared" si="6"/>
        <v>215</v>
      </c>
      <c r="AR5" s="105">
        <f t="shared" si="6"/>
        <v>36580</v>
      </c>
      <c r="AS5" s="105">
        <f t="shared" si="6"/>
        <v>3</v>
      </c>
      <c r="AT5" s="105">
        <f t="shared" si="6"/>
        <v>440</v>
      </c>
      <c r="AU5" s="105">
        <f t="shared" si="6"/>
        <v>8</v>
      </c>
      <c r="AV5" s="105">
        <f t="shared" si="6"/>
        <v>3995</v>
      </c>
      <c r="AW5" s="105">
        <f t="shared" si="6"/>
        <v>23</v>
      </c>
      <c r="AX5" s="105">
        <f t="shared" si="6"/>
        <v>5779</v>
      </c>
      <c r="AY5" s="105">
        <f t="shared" si="6"/>
        <v>79</v>
      </c>
      <c r="AZ5" s="105">
        <f t="shared" si="6"/>
        <v>20295</v>
      </c>
      <c r="BA5" s="105">
        <f t="shared" si="6"/>
        <v>14</v>
      </c>
      <c r="BB5" s="105">
        <f t="shared" si="6"/>
        <v>4079</v>
      </c>
      <c r="BC5" s="105">
        <f t="shared" ref="BC5:BC52" si="7">SUM(AO5,AQ5,AS5,AU5,AW5,AY5,BA5)</f>
        <v>587</v>
      </c>
      <c r="BD5" s="105">
        <f t="shared" ref="BD5:BD52" si="8">SUM(AP5,AR5,AT5,AV5,AX5,AZ5,BB5)</f>
        <v>123408</v>
      </c>
    </row>
    <row r="6" spans="2:56" ht="20.149999999999999" customHeight="1" x14ac:dyDescent="0.2">
      <c r="B6" s="143" t="s">
        <v>2</v>
      </c>
      <c r="C6" s="105">
        <f t="shared" ref="C6:P6" si="9">SUM(C58,C110)</f>
        <v>173</v>
      </c>
      <c r="D6" s="105">
        <f t="shared" si="9"/>
        <v>45328</v>
      </c>
      <c r="E6" s="105">
        <f t="shared" si="9"/>
        <v>68</v>
      </c>
      <c r="F6" s="105">
        <f t="shared" si="9"/>
        <v>7817</v>
      </c>
      <c r="G6" s="105">
        <f t="shared" si="9"/>
        <v>91</v>
      </c>
      <c r="H6" s="105">
        <f t="shared" si="9"/>
        <v>46738</v>
      </c>
      <c r="I6" s="105">
        <f t="shared" si="9"/>
        <v>0</v>
      </c>
      <c r="J6" s="105">
        <f t="shared" si="9"/>
        <v>0</v>
      </c>
      <c r="K6" s="105">
        <f t="shared" si="9"/>
        <v>2</v>
      </c>
      <c r="L6" s="105">
        <f t="shared" si="9"/>
        <v>673</v>
      </c>
      <c r="M6" s="105">
        <f t="shared" si="9"/>
        <v>62</v>
      </c>
      <c r="N6" s="105">
        <f t="shared" si="9"/>
        <v>14919</v>
      </c>
      <c r="O6" s="105">
        <f t="shared" si="9"/>
        <v>70</v>
      </c>
      <c r="P6" s="105">
        <f t="shared" si="9"/>
        <v>12584</v>
      </c>
      <c r="Q6" s="105">
        <f t="shared" si="1"/>
        <v>466</v>
      </c>
      <c r="R6" s="105">
        <f t="shared" si="2"/>
        <v>128059</v>
      </c>
      <c r="S6" s="106"/>
      <c r="T6" s="106"/>
      <c r="U6" s="143" t="s">
        <v>2</v>
      </c>
      <c r="V6" s="105">
        <f t="shared" ref="V6:AI6" si="10">SUM(V58,V110)</f>
        <v>131</v>
      </c>
      <c r="W6" s="105">
        <f t="shared" si="10"/>
        <v>38428</v>
      </c>
      <c r="X6" s="105">
        <f t="shared" si="10"/>
        <v>36</v>
      </c>
      <c r="Y6" s="105">
        <f t="shared" si="10"/>
        <v>6184</v>
      </c>
      <c r="Z6" s="105">
        <f t="shared" si="10"/>
        <v>81</v>
      </c>
      <c r="AA6" s="105">
        <f t="shared" si="10"/>
        <v>30921</v>
      </c>
      <c r="AB6" s="105">
        <f t="shared" si="10"/>
        <v>0</v>
      </c>
      <c r="AC6" s="105">
        <f t="shared" si="10"/>
        <v>0</v>
      </c>
      <c r="AD6" s="105">
        <f t="shared" si="10"/>
        <v>2</v>
      </c>
      <c r="AE6" s="105">
        <f t="shared" si="10"/>
        <v>673</v>
      </c>
      <c r="AF6" s="105">
        <f t="shared" si="10"/>
        <v>57</v>
      </c>
      <c r="AG6" s="105">
        <f t="shared" si="10"/>
        <v>14029</v>
      </c>
      <c r="AH6" s="105">
        <f t="shared" si="10"/>
        <v>54</v>
      </c>
      <c r="AI6" s="105">
        <f t="shared" si="10"/>
        <v>11616</v>
      </c>
      <c r="AJ6" s="105">
        <f t="shared" si="4"/>
        <v>361</v>
      </c>
      <c r="AK6" s="105">
        <f t="shared" si="5"/>
        <v>101851</v>
      </c>
      <c r="AL6" s="106"/>
      <c r="AM6" s="106"/>
      <c r="AN6" s="143" t="s">
        <v>2</v>
      </c>
      <c r="AO6" s="105">
        <f t="shared" ref="AO6:BB6" si="11">SUM(AO58,AO110)</f>
        <v>42</v>
      </c>
      <c r="AP6" s="105">
        <f t="shared" si="11"/>
        <v>6900</v>
      </c>
      <c r="AQ6" s="105">
        <f t="shared" si="11"/>
        <v>32</v>
      </c>
      <c r="AR6" s="105">
        <f t="shared" si="11"/>
        <v>1633</v>
      </c>
      <c r="AS6" s="105">
        <f t="shared" si="11"/>
        <v>10</v>
      </c>
      <c r="AT6" s="105">
        <f t="shared" si="11"/>
        <v>15817</v>
      </c>
      <c r="AU6" s="105">
        <f t="shared" si="11"/>
        <v>0</v>
      </c>
      <c r="AV6" s="105">
        <f t="shared" si="11"/>
        <v>0</v>
      </c>
      <c r="AW6" s="105">
        <f t="shared" si="11"/>
        <v>0</v>
      </c>
      <c r="AX6" s="105">
        <f t="shared" si="11"/>
        <v>0</v>
      </c>
      <c r="AY6" s="105">
        <f t="shared" si="11"/>
        <v>5</v>
      </c>
      <c r="AZ6" s="105">
        <f t="shared" si="11"/>
        <v>890</v>
      </c>
      <c r="BA6" s="105">
        <f t="shared" si="11"/>
        <v>16</v>
      </c>
      <c r="BB6" s="105">
        <f t="shared" si="11"/>
        <v>968</v>
      </c>
      <c r="BC6" s="105">
        <f t="shared" si="7"/>
        <v>105</v>
      </c>
      <c r="BD6" s="105">
        <f t="shared" si="8"/>
        <v>26208</v>
      </c>
    </row>
    <row r="7" spans="2:56" ht="20.149999999999999" customHeight="1" x14ac:dyDescent="0.2">
      <c r="B7" s="143" t="s">
        <v>3</v>
      </c>
      <c r="C7" s="105">
        <f t="shared" ref="C7:P7" si="12">SUM(C59,C111)</f>
        <v>347</v>
      </c>
      <c r="D7" s="105">
        <f t="shared" si="12"/>
        <v>85175</v>
      </c>
      <c r="E7" s="105">
        <f t="shared" si="12"/>
        <v>80</v>
      </c>
      <c r="F7" s="105">
        <f t="shared" si="12"/>
        <v>8327</v>
      </c>
      <c r="G7" s="105">
        <f t="shared" si="12"/>
        <v>32</v>
      </c>
      <c r="H7" s="105">
        <f>SUM(H59,H111)</f>
        <v>11306</v>
      </c>
      <c r="I7" s="105">
        <f t="shared" si="12"/>
        <v>6</v>
      </c>
      <c r="J7" s="105">
        <f t="shared" si="12"/>
        <v>2112</v>
      </c>
      <c r="K7" s="105">
        <f t="shared" si="12"/>
        <v>28</v>
      </c>
      <c r="L7" s="105">
        <f t="shared" si="12"/>
        <v>8667</v>
      </c>
      <c r="M7" s="105">
        <f t="shared" si="12"/>
        <v>40</v>
      </c>
      <c r="N7" s="105">
        <f t="shared" si="12"/>
        <v>9010</v>
      </c>
      <c r="O7" s="105">
        <f t="shared" si="12"/>
        <v>0</v>
      </c>
      <c r="P7" s="105">
        <f t="shared" si="12"/>
        <v>0</v>
      </c>
      <c r="Q7" s="105">
        <f t="shared" si="1"/>
        <v>533</v>
      </c>
      <c r="R7" s="105">
        <f t="shared" si="2"/>
        <v>124597</v>
      </c>
      <c r="S7" s="106"/>
      <c r="T7" s="106"/>
      <c r="U7" s="143" t="s">
        <v>3</v>
      </c>
      <c r="V7" s="105">
        <f t="shared" ref="V7:AI7" si="13">SUM(V59,V111)</f>
        <v>183</v>
      </c>
      <c r="W7" s="105">
        <f t="shared" si="13"/>
        <v>65403</v>
      </c>
      <c r="X7" s="105">
        <f t="shared" si="13"/>
        <v>3</v>
      </c>
      <c r="Y7" s="105">
        <f t="shared" si="13"/>
        <v>942</v>
      </c>
      <c r="Z7" s="105">
        <f t="shared" si="13"/>
        <v>32</v>
      </c>
      <c r="AA7" s="105">
        <f t="shared" si="13"/>
        <v>11306</v>
      </c>
      <c r="AB7" s="105">
        <f t="shared" si="13"/>
        <v>6</v>
      </c>
      <c r="AC7" s="105">
        <f t="shared" si="13"/>
        <v>2112</v>
      </c>
      <c r="AD7" s="105">
        <f t="shared" si="13"/>
        <v>24</v>
      </c>
      <c r="AE7" s="105">
        <f t="shared" si="13"/>
        <v>7871</v>
      </c>
      <c r="AF7" s="105">
        <f t="shared" si="13"/>
        <v>30</v>
      </c>
      <c r="AG7" s="105">
        <f t="shared" si="13"/>
        <v>7722</v>
      </c>
      <c r="AH7" s="105">
        <f t="shared" si="13"/>
        <v>0</v>
      </c>
      <c r="AI7" s="105">
        <f t="shared" si="13"/>
        <v>0</v>
      </c>
      <c r="AJ7" s="105">
        <f t="shared" si="4"/>
        <v>278</v>
      </c>
      <c r="AK7" s="105">
        <f t="shared" si="5"/>
        <v>95356</v>
      </c>
      <c r="AL7" s="106"/>
      <c r="AM7" s="106"/>
      <c r="AN7" s="143" t="s">
        <v>3</v>
      </c>
      <c r="AO7" s="105">
        <f t="shared" ref="AO7:BB7" si="14">SUM(AO59,AO111)</f>
        <v>164</v>
      </c>
      <c r="AP7" s="105">
        <f t="shared" si="14"/>
        <v>19772</v>
      </c>
      <c r="AQ7" s="105">
        <f t="shared" si="14"/>
        <v>77</v>
      </c>
      <c r="AR7" s="105">
        <f t="shared" si="14"/>
        <v>7385</v>
      </c>
      <c r="AS7" s="105">
        <f t="shared" si="14"/>
        <v>0</v>
      </c>
      <c r="AT7" s="105">
        <f t="shared" si="14"/>
        <v>0</v>
      </c>
      <c r="AU7" s="105">
        <f t="shared" si="14"/>
        <v>0</v>
      </c>
      <c r="AV7" s="105">
        <f t="shared" si="14"/>
        <v>0</v>
      </c>
      <c r="AW7" s="105">
        <f t="shared" si="14"/>
        <v>4</v>
      </c>
      <c r="AX7" s="105">
        <f t="shared" si="14"/>
        <v>796</v>
      </c>
      <c r="AY7" s="105">
        <f t="shared" si="14"/>
        <v>10</v>
      </c>
      <c r="AZ7" s="105">
        <f t="shared" si="14"/>
        <v>1288</v>
      </c>
      <c r="BA7" s="105">
        <f t="shared" si="14"/>
        <v>0</v>
      </c>
      <c r="BB7" s="105">
        <f t="shared" si="14"/>
        <v>0</v>
      </c>
      <c r="BC7" s="105">
        <f t="shared" si="7"/>
        <v>255</v>
      </c>
      <c r="BD7" s="105">
        <f t="shared" si="8"/>
        <v>29241</v>
      </c>
    </row>
    <row r="8" spans="2:56" ht="20.149999999999999" customHeight="1" x14ac:dyDescent="0.2">
      <c r="B8" s="143" t="s">
        <v>4</v>
      </c>
      <c r="C8" s="105">
        <f t="shared" ref="C8:P8" si="15">SUM(C60,C112)</f>
        <v>635</v>
      </c>
      <c r="D8" s="105">
        <f t="shared" si="15"/>
        <v>242733</v>
      </c>
      <c r="E8" s="105">
        <f t="shared" si="15"/>
        <v>254</v>
      </c>
      <c r="F8" s="105">
        <f t="shared" si="15"/>
        <v>58625</v>
      </c>
      <c r="G8" s="105">
        <f t="shared" si="15"/>
        <v>40</v>
      </c>
      <c r="H8" s="105">
        <f t="shared" si="15"/>
        <v>11591</v>
      </c>
      <c r="I8" s="105">
        <f t="shared" si="15"/>
        <v>294</v>
      </c>
      <c r="J8" s="105">
        <f t="shared" si="15"/>
        <v>142533</v>
      </c>
      <c r="K8" s="105">
        <f t="shared" si="15"/>
        <v>149</v>
      </c>
      <c r="L8" s="105">
        <f t="shared" si="15"/>
        <v>65085</v>
      </c>
      <c r="M8" s="105">
        <f t="shared" si="15"/>
        <v>252</v>
      </c>
      <c r="N8" s="105">
        <f t="shared" si="15"/>
        <v>95541</v>
      </c>
      <c r="O8" s="105">
        <f t="shared" si="15"/>
        <v>41</v>
      </c>
      <c r="P8" s="105">
        <f t="shared" si="15"/>
        <v>50671</v>
      </c>
      <c r="Q8" s="105">
        <f t="shared" si="1"/>
        <v>1665</v>
      </c>
      <c r="R8" s="105">
        <f t="shared" si="2"/>
        <v>666779</v>
      </c>
      <c r="S8" s="106"/>
      <c r="T8" s="106"/>
      <c r="U8" s="143" t="s">
        <v>4</v>
      </c>
      <c r="V8" s="105">
        <f t="shared" ref="V8:AI8" si="16">SUM(V60,V112)</f>
        <v>556</v>
      </c>
      <c r="W8" s="105">
        <f t="shared" si="16"/>
        <v>225194</v>
      </c>
      <c r="X8" s="105">
        <f t="shared" si="16"/>
        <v>99</v>
      </c>
      <c r="Y8" s="105">
        <f t="shared" si="16"/>
        <v>25946</v>
      </c>
      <c r="Z8" s="105">
        <f t="shared" si="16"/>
        <v>40</v>
      </c>
      <c r="AA8" s="105">
        <f t="shared" si="16"/>
        <v>11591</v>
      </c>
      <c r="AB8" s="105">
        <f t="shared" si="16"/>
        <v>263</v>
      </c>
      <c r="AC8" s="105">
        <f t="shared" si="16"/>
        <v>127963</v>
      </c>
      <c r="AD8" s="105">
        <f t="shared" si="16"/>
        <v>107</v>
      </c>
      <c r="AE8" s="105">
        <f t="shared" si="16"/>
        <v>56420</v>
      </c>
      <c r="AF8" s="105">
        <f t="shared" si="16"/>
        <v>207</v>
      </c>
      <c r="AG8" s="105">
        <f t="shared" si="16"/>
        <v>84303</v>
      </c>
      <c r="AH8" s="105">
        <f t="shared" si="16"/>
        <v>25</v>
      </c>
      <c r="AI8" s="105">
        <f t="shared" si="16"/>
        <v>19683</v>
      </c>
      <c r="AJ8" s="105">
        <f t="shared" si="4"/>
        <v>1297</v>
      </c>
      <c r="AK8" s="105">
        <f t="shared" si="5"/>
        <v>551100</v>
      </c>
      <c r="AL8" s="106"/>
      <c r="AM8" s="106"/>
      <c r="AN8" s="143" t="s">
        <v>4</v>
      </c>
      <c r="AO8" s="105">
        <f t="shared" ref="AO8:BB8" si="17">SUM(AO60,AO112)</f>
        <v>79</v>
      </c>
      <c r="AP8" s="105">
        <f t="shared" si="17"/>
        <v>17539</v>
      </c>
      <c r="AQ8" s="105">
        <f t="shared" si="17"/>
        <v>155</v>
      </c>
      <c r="AR8" s="105">
        <f t="shared" si="17"/>
        <v>32679</v>
      </c>
      <c r="AS8" s="105">
        <f t="shared" si="17"/>
        <v>0</v>
      </c>
      <c r="AT8" s="105">
        <f t="shared" si="17"/>
        <v>0</v>
      </c>
      <c r="AU8" s="105">
        <f t="shared" si="17"/>
        <v>31</v>
      </c>
      <c r="AV8" s="105">
        <f t="shared" si="17"/>
        <v>14570</v>
      </c>
      <c r="AW8" s="105">
        <f t="shared" si="17"/>
        <v>42</v>
      </c>
      <c r="AX8" s="105">
        <f t="shared" si="17"/>
        <v>8665</v>
      </c>
      <c r="AY8" s="105">
        <f t="shared" si="17"/>
        <v>45</v>
      </c>
      <c r="AZ8" s="105">
        <f t="shared" si="17"/>
        <v>11238</v>
      </c>
      <c r="BA8" s="105">
        <f t="shared" si="17"/>
        <v>16</v>
      </c>
      <c r="BB8" s="105">
        <f t="shared" si="17"/>
        <v>30988</v>
      </c>
      <c r="BC8" s="105">
        <f t="shared" si="7"/>
        <v>368</v>
      </c>
      <c r="BD8" s="105">
        <f t="shared" si="8"/>
        <v>115679</v>
      </c>
    </row>
    <row r="9" spans="2:56" ht="20.149999999999999" customHeight="1" x14ac:dyDescent="0.2">
      <c r="B9" s="143" t="s">
        <v>5</v>
      </c>
      <c r="C9" s="105">
        <f t="shared" ref="C9:P9" si="18">SUM(C61,C113)</f>
        <v>162</v>
      </c>
      <c r="D9" s="105">
        <f t="shared" si="18"/>
        <v>42922</v>
      </c>
      <c r="E9" s="105">
        <f t="shared" si="18"/>
        <v>38</v>
      </c>
      <c r="F9" s="105">
        <f t="shared" si="18"/>
        <v>5679</v>
      </c>
      <c r="G9" s="105">
        <f t="shared" si="18"/>
        <v>14</v>
      </c>
      <c r="H9" s="105">
        <f t="shared" si="18"/>
        <v>4365</v>
      </c>
      <c r="I9" s="105">
        <f t="shared" si="18"/>
        <v>2</v>
      </c>
      <c r="J9" s="105">
        <f t="shared" si="18"/>
        <v>1320</v>
      </c>
      <c r="K9" s="105">
        <f t="shared" si="18"/>
        <v>21</v>
      </c>
      <c r="L9" s="105">
        <f t="shared" si="18"/>
        <v>7820</v>
      </c>
      <c r="M9" s="105">
        <f t="shared" si="18"/>
        <v>26</v>
      </c>
      <c r="N9" s="105">
        <f t="shared" si="18"/>
        <v>8222</v>
      </c>
      <c r="O9" s="105">
        <f t="shared" si="18"/>
        <v>3</v>
      </c>
      <c r="P9" s="105">
        <f t="shared" si="18"/>
        <v>644</v>
      </c>
      <c r="Q9" s="105">
        <f t="shared" si="1"/>
        <v>266</v>
      </c>
      <c r="R9" s="105">
        <f t="shared" si="2"/>
        <v>70972</v>
      </c>
      <c r="S9" s="106"/>
      <c r="T9" s="106"/>
      <c r="U9" s="143" t="s">
        <v>5</v>
      </c>
      <c r="V9" s="105">
        <f t="shared" ref="V9:AI9" si="19">SUM(V61,V113)</f>
        <v>131</v>
      </c>
      <c r="W9" s="105">
        <f t="shared" si="19"/>
        <v>40285</v>
      </c>
      <c r="X9" s="105">
        <f t="shared" si="19"/>
        <v>9</v>
      </c>
      <c r="Y9" s="105">
        <f t="shared" si="19"/>
        <v>3614</v>
      </c>
      <c r="Z9" s="105">
        <f t="shared" si="19"/>
        <v>14</v>
      </c>
      <c r="AA9" s="105">
        <f t="shared" si="19"/>
        <v>4365</v>
      </c>
      <c r="AB9" s="105">
        <f t="shared" si="19"/>
        <v>2</v>
      </c>
      <c r="AC9" s="105">
        <f t="shared" si="19"/>
        <v>1320</v>
      </c>
      <c r="AD9" s="105">
        <f t="shared" si="19"/>
        <v>11</v>
      </c>
      <c r="AE9" s="105">
        <f t="shared" si="19"/>
        <v>6414</v>
      </c>
      <c r="AF9" s="105">
        <f t="shared" si="19"/>
        <v>21</v>
      </c>
      <c r="AG9" s="105">
        <f t="shared" si="19"/>
        <v>6473</v>
      </c>
      <c r="AH9" s="105">
        <f t="shared" si="19"/>
        <v>2</v>
      </c>
      <c r="AI9" s="105">
        <f t="shared" si="19"/>
        <v>556</v>
      </c>
      <c r="AJ9" s="105">
        <f t="shared" si="4"/>
        <v>190</v>
      </c>
      <c r="AK9" s="105">
        <f t="shared" si="5"/>
        <v>63027</v>
      </c>
      <c r="AL9" s="106"/>
      <c r="AM9" s="106"/>
      <c r="AN9" s="143" t="s">
        <v>5</v>
      </c>
      <c r="AO9" s="105">
        <f t="shared" ref="AO9:BB9" si="20">SUM(AO61,AO113)</f>
        <v>31</v>
      </c>
      <c r="AP9" s="105">
        <f t="shared" si="20"/>
        <v>2637</v>
      </c>
      <c r="AQ9" s="105">
        <f t="shared" si="20"/>
        <v>29</v>
      </c>
      <c r="AR9" s="105">
        <f t="shared" si="20"/>
        <v>2065</v>
      </c>
      <c r="AS9" s="105">
        <f t="shared" si="20"/>
        <v>0</v>
      </c>
      <c r="AT9" s="105">
        <f t="shared" si="20"/>
        <v>0</v>
      </c>
      <c r="AU9" s="105">
        <f t="shared" si="20"/>
        <v>0</v>
      </c>
      <c r="AV9" s="105">
        <f t="shared" si="20"/>
        <v>0</v>
      </c>
      <c r="AW9" s="105">
        <f t="shared" si="20"/>
        <v>10</v>
      </c>
      <c r="AX9" s="105">
        <f t="shared" si="20"/>
        <v>1406</v>
      </c>
      <c r="AY9" s="105">
        <f t="shared" si="20"/>
        <v>5</v>
      </c>
      <c r="AZ9" s="105">
        <f t="shared" si="20"/>
        <v>1749</v>
      </c>
      <c r="BA9" s="105">
        <f t="shared" si="20"/>
        <v>1</v>
      </c>
      <c r="BB9" s="105">
        <f t="shared" si="20"/>
        <v>88</v>
      </c>
      <c r="BC9" s="105">
        <f t="shared" si="7"/>
        <v>76</v>
      </c>
      <c r="BD9" s="105">
        <f t="shared" si="8"/>
        <v>7945</v>
      </c>
    </row>
    <row r="10" spans="2:56" ht="20.149999999999999" customHeight="1" x14ac:dyDescent="0.2">
      <c r="B10" s="143" t="s">
        <v>6</v>
      </c>
      <c r="C10" s="105">
        <f t="shared" ref="C10:P10" si="21">SUM(C62,C114)</f>
        <v>143</v>
      </c>
      <c r="D10" s="105">
        <f t="shared" si="21"/>
        <v>42868</v>
      </c>
      <c r="E10" s="105">
        <f t="shared" si="21"/>
        <v>86</v>
      </c>
      <c r="F10" s="105">
        <f t="shared" si="21"/>
        <v>13099</v>
      </c>
      <c r="G10" s="105">
        <f t="shared" si="21"/>
        <v>46</v>
      </c>
      <c r="H10" s="105">
        <f t="shared" si="21"/>
        <v>17769</v>
      </c>
      <c r="I10" s="105">
        <f t="shared" si="21"/>
        <v>5</v>
      </c>
      <c r="J10" s="105">
        <f t="shared" si="21"/>
        <v>2860</v>
      </c>
      <c r="K10" s="105">
        <f t="shared" si="21"/>
        <v>56</v>
      </c>
      <c r="L10" s="105">
        <f t="shared" si="21"/>
        <v>10580</v>
      </c>
      <c r="M10" s="105">
        <f t="shared" si="21"/>
        <v>63</v>
      </c>
      <c r="N10" s="105">
        <f t="shared" si="21"/>
        <v>20677</v>
      </c>
      <c r="O10" s="105">
        <f t="shared" si="21"/>
        <v>0</v>
      </c>
      <c r="P10" s="105">
        <f t="shared" si="21"/>
        <v>0</v>
      </c>
      <c r="Q10" s="105">
        <f t="shared" si="1"/>
        <v>399</v>
      </c>
      <c r="R10" s="105">
        <f t="shared" si="2"/>
        <v>107853</v>
      </c>
      <c r="S10" s="106"/>
      <c r="T10" s="106"/>
      <c r="U10" s="143" t="s">
        <v>6</v>
      </c>
      <c r="V10" s="105">
        <f t="shared" ref="V10:AI10" si="22">SUM(V62,V114)</f>
        <v>135</v>
      </c>
      <c r="W10" s="105">
        <f t="shared" si="22"/>
        <v>41945</v>
      </c>
      <c r="X10" s="105">
        <f t="shared" si="22"/>
        <v>64</v>
      </c>
      <c r="Y10" s="105">
        <f t="shared" si="22"/>
        <v>11213</v>
      </c>
      <c r="Z10" s="105">
        <f t="shared" si="22"/>
        <v>46</v>
      </c>
      <c r="AA10" s="105">
        <f t="shared" si="22"/>
        <v>17769</v>
      </c>
      <c r="AB10" s="105">
        <f t="shared" si="22"/>
        <v>5</v>
      </c>
      <c r="AC10" s="105">
        <f t="shared" si="22"/>
        <v>2860</v>
      </c>
      <c r="AD10" s="105">
        <f t="shared" si="22"/>
        <v>23</v>
      </c>
      <c r="AE10" s="105">
        <f t="shared" si="22"/>
        <v>7879</v>
      </c>
      <c r="AF10" s="105">
        <f t="shared" si="22"/>
        <v>50</v>
      </c>
      <c r="AG10" s="105">
        <f t="shared" si="22"/>
        <v>17109</v>
      </c>
      <c r="AH10" s="105">
        <f t="shared" si="22"/>
        <v>0</v>
      </c>
      <c r="AI10" s="105">
        <f t="shared" si="22"/>
        <v>0</v>
      </c>
      <c r="AJ10" s="105">
        <f t="shared" si="4"/>
        <v>323</v>
      </c>
      <c r="AK10" s="105">
        <f t="shared" si="5"/>
        <v>98775</v>
      </c>
      <c r="AL10" s="106"/>
      <c r="AM10" s="106"/>
      <c r="AN10" s="143" t="s">
        <v>6</v>
      </c>
      <c r="AO10" s="105">
        <f t="shared" ref="AO10:BB10" si="23">SUM(AO62,AO114)</f>
        <v>8</v>
      </c>
      <c r="AP10" s="105">
        <f t="shared" si="23"/>
        <v>923</v>
      </c>
      <c r="AQ10" s="105">
        <f t="shared" si="23"/>
        <v>22</v>
      </c>
      <c r="AR10" s="105">
        <f t="shared" si="23"/>
        <v>1886</v>
      </c>
      <c r="AS10" s="105">
        <f t="shared" si="23"/>
        <v>0</v>
      </c>
      <c r="AT10" s="105">
        <f t="shared" si="23"/>
        <v>0</v>
      </c>
      <c r="AU10" s="105">
        <f t="shared" si="23"/>
        <v>0</v>
      </c>
      <c r="AV10" s="105">
        <f t="shared" si="23"/>
        <v>0</v>
      </c>
      <c r="AW10" s="105">
        <f t="shared" si="23"/>
        <v>33</v>
      </c>
      <c r="AX10" s="105">
        <f t="shared" si="23"/>
        <v>2701</v>
      </c>
      <c r="AY10" s="105">
        <f t="shared" si="23"/>
        <v>13</v>
      </c>
      <c r="AZ10" s="105">
        <f t="shared" si="23"/>
        <v>3568</v>
      </c>
      <c r="BA10" s="105">
        <f t="shared" si="23"/>
        <v>0</v>
      </c>
      <c r="BB10" s="105">
        <f t="shared" si="23"/>
        <v>0</v>
      </c>
      <c r="BC10" s="105">
        <f t="shared" si="7"/>
        <v>76</v>
      </c>
      <c r="BD10" s="105">
        <f t="shared" si="8"/>
        <v>9078</v>
      </c>
    </row>
    <row r="11" spans="2:56" ht="20.149999999999999" customHeight="1" x14ac:dyDescent="0.2">
      <c r="B11" s="143" t="s">
        <v>7</v>
      </c>
      <c r="C11" s="105">
        <f t="shared" ref="C11:P11" si="24">SUM(C63,C115)</f>
        <v>369</v>
      </c>
      <c r="D11" s="105">
        <f t="shared" si="24"/>
        <v>86511</v>
      </c>
      <c r="E11" s="105">
        <f t="shared" si="24"/>
        <v>184</v>
      </c>
      <c r="F11" s="105">
        <f t="shared" si="24"/>
        <v>25054</v>
      </c>
      <c r="G11" s="105">
        <f t="shared" si="24"/>
        <v>244</v>
      </c>
      <c r="H11" s="105">
        <f t="shared" si="24"/>
        <v>68975</v>
      </c>
      <c r="I11" s="105">
        <f t="shared" si="24"/>
        <v>0</v>
      </c>
      <c r="J11" s="105">
        <f t="shared" si="24"/>
        <v>0</v>
      </c>
      <c r="K11" s="105">
        <f t="shared" si="24"/>
        <v>25</v>
      </c>
      <c r="L11" s="105">
        <f t="shared" si="24"/>
        <v>4851</v>
      </c>
      <c r="M11" s="105">
        <f t="shared" si="24"/>
        <v>70</v>
      </c>
      <c r="N11" s="105">
        <f t="shared" si="24"/>
        <v>20884</v>
      </c>
      <c r="O11" s="105">
        <f t="shared" si="24"/>
        <v>51</v>
      </c>
      <c r="P11" s="105">
        <f t="shared" si="24"/>
        <v>16031</v>
      </c>
      <c r="Q11" s="105">
        <f t="shared" si="1"/>
        <v>943</v>
      </c>
      <c r="R11" s="105">
        <f t="shared" si="2"/>
        <v>222306</v>
      </c>
      <c r="S11" s="106"/>
      <c r="T11" s="106"/>
      <c r="U11" s="143" t="s">
        <v>7</v>
      </c>
      <c r="V11" s="105">
        <f t="shared" ref="V11:AI11" si="25">SUM(V63,V115)</f>
        <v>261</v>
      </c>
      <c r="W11" s="105">
        <f t="shared" si="25"/>
        <v>77931</v>
      </c>
      <c r="X11" s="105">
        <f t="shared" si="25"/>
        <v>85</v>
      </c>
      <c r="Y11" s="105">
        <f t="shared" si="25"/>
        <v>17922</v>
      </c>
      <c r="Z11" s="105">
        <f t="shared" si="25"/>
        <v>220</v>
      </c>
      <c r="AA11" s="105">
        <f t="shared" si="25"/>
        <v>67031</v>
      </c>
      <c r="AB11" s="105">
        <f t="shared" si="25"/>
        <v>0</v>
      </c>
      <c r="AC11" s="105">
        <f t="shared" si="25"/>
        <v>0</v>
      </c>
      <c r="AD11" s="105">
        <f t="shared" si="25"/>
        <v>24</v>
      </c>
      <c r="AE11" s="105">
        <f t="shared" si="25"/>
        <v>4719</v>
      </c>
      <c r="AF11" s="105">
        <f t="shared" si="25"/>
        <v>68</v>
      </c>
      <c r="AG11" s="105">
        <f t="shared" si="25"/>
        <v>20444</v>
      </c>
      <c r="AH11" s="105">
        <f t="shared" si="25"/>
        <v>29</v>
      </c>
      <c r="AI11" s="105">
        <f t="shared" si="25"/>
        <v>13416</v>
      </c>
      <c r="AJ11" s="105">
        <f t="shared" si="4"/>
        <v>687</v>
      </c>
      <c r="AK11" s="105">
        <f t="shared" si="5"/>
        <v>201463</v>
      </c>
      <c r="AL11" s="106"/>
      <c r="AM11" s="106"/>
      <c r="AN11" s="143" t="s">
        <v>7</v>
      </c>
      <c r="AO11" s="105">
        <f t="shared" ref="AO11:BB11" si="26">SUM(AO63,AO115)</f>
        <v>108</v>
      </c>
      <c r="AP11" s="105">
        <f t="shared" si="26"/>
        <v>8580</v>
      </c>
      <c r="AQ11" s="105">
        <f t="shared" si="26"/>
        <v>99</v>
      </c>
      <c r="AR11" s="105">
        <f t="shared" si="26"/>
        <v>7132</v>
      </c>
      <c r="AS11" s="105">
        <f t="shared" si="26"/>
        <v>24</v>
      </c>
      <c r="AT11" s="105">
        <f t="shared" si="26"/>
        <v>1944</v>
      </c>
      <c r="AU11" s="105">
        <f t="shared" si="26"/>
        <v>0</v>
      </c>
      <c r="AV11" s="105">
        <f t="shared" si="26"/>
        <v>0</v>
      </c>
      <c r="AW11" s="105">
        <f t="shared" si="26"/>
        <v>1</v>
      </c>
      <c r="AX11" s="105">
        <f t="shared" si="26"/>
        <v>132</v>
      </c>
      <c r="AY11" s="105">
        <f t="shared" si="26"/>
        <v>2</v>
      </c>
      <c r="AZ11" s="105">
        <f t="shared" si="26"/>
        <v>440</v>
      </c>
      <c r="BA11" s="105">
        <f t="shared" si="26"/>
        <v>22</v>
      </c>
      <c r="BB11" s="105">
        <f t="shared" si="26"/>
        <v>2615</v>
      </c>
      <c r="BC11" s="105">
        <f t="shared" si="7"/>
        <v>256</v>
      </c>
      <c r="BD11" s="105">
        <f t="shared" si="8"/>
        <v>20843</v>
      </c>
    </row>
    <row r="12" spans="2:56" ht="20.149999999999999" customHeight="1" x14ac:dyDescent="0.2">
      <c r="B12" s="143" t="s">
        <v>8</v>
      </c>
      <c r="C12" s="105">
        <f t="shared" ref="C12:P12" si="27">SUM(C64,C116)</f>
        <v>682</v>
      </c>
      <c r="D12" s="105">
        <f t="shared" si="27"/>
        <v>207137</v>
      </c>
      <c r="E12" s="105">
        <f t="shared" si="27"/>
        <v>494</v>
      </c>
      <c r="F12" s="105">
        <f t="shared" si="27"/>
        <v>54822</v>
      </c>
      <c r="G12" s="105">
        <f t="shared" si="27"/>
        <v>198</v>
      </c>
      <c r="H12" s="105">
        <f t="shared" si="27"/>
        <v>63984</v>
      </c>
      <c r="I12" s="105">
        <f t="shared" si="27"/>
        <v>44</v>
      </c>
      <c r="J12" s="105">
        <f t="shared" si="27"/>
        <v>22209</v>
      </c>
      <c r="K12" s="105">
        <f t="shared" si="27"/>
        <v>117</v>
      </c>
      <c r="L12" s="105">
        <f t="shared" si="27"/>
        <v>20081</v>
      </c>
      <c r="M12" s="105">
        <f t="shared" si="27"/>
        <v>205</v>
      </c>
      <c r="N12" s="105">
        <f t="shared" si="27"/>
        <v>44380</v>
      </c>
      <c r="O12" s="105">
        <f t="shared" si="27"/>
        <v>36</v>
      </c>
      <c r="P12" s="105">
        <f t="shared" si="27"/>
        <v>8504</v>
      </c>
      <c r="Q12" s="105">
        <f t="shared" si="1"/>
        <v>1776</v>
      </c>
      <c r="R12" s="105">
        <f t="shared" si="2"/>
        <v>421117</v>
      </c>
      <c r="S12" s="106"/>
      <c r="T12" s="106"/>
      <c r="U12" s="143" t="s">
        <v>8</v>
      </c>
      <c r="V12" s="105">
        <f t="shared" ref="V12:AI12" si="28">SUM(V64,V116)</f>
        <v>587</v>
      </c>
      <c r="W12" s="105">
        <f t="shared" si="28"/>
        <v>179998</v>
      </c>
      <c r="X12" s="105">
        <f t="shared" si="28"/>
        <v>111</v>
      </c>
      <c r="Y12" s="105">
        <f t="shared" si="28"/>
        <v>20900</v>
      </c>
      <c r="Z12" s="105">
        <f t="shared" si="28"/>
        <v>100</v>
      </c>
      <c r="AA12" s="105">
        <f t="shared" si="28"/>
        <v>31607</v>
      </c>
      <c r="AB12" s="105">
        <f t="shared" si="28"/>
        <v>40</v>
      </c>
      <c r="AC12" s="105">
        <f t="shared" si="28"/>
        <v>19855</v>
      </c>
      <c r="AD12" s="105">
        <f t="shared" si="28"/>
        <v>36</v>
      </c>
      <c r="AE12" s="105">
        <f t="shared" si="28"/>
        <v>15369</v>
      </c>
      <c r="AF12" s="105">
        <f t="shared" si="28"/>
        <v>95</v>
      </c>
      <c r="AG12" s="105">
        <f t="shared" si="28"/>
        <v>29764</v>
      </c>
      <c r="AH12" s="105">
        <f t="shared" si="28"/>
        <v>26</v>
      </c>
      <c r="AI12" s="105">
        <f t="shared" si="28"/>
        <v>7519</v>
      </c>
      <c r="AJ12" s="105">
        <f t="shared" si="4"/>
        <v>995</v>
      </c>
      <c r="AK12" s="105">
        <f t="shared" si="5"/>
        <v>305012</v>
      </c>
      <c r="AL12" s="106"/>
      <c r="AM12" s="106"/>
      <c r="AN12" s="143" t="s">
        <v>8</v>
      </c>
      <c r="AO12" s="105">
        <f t="shared" ref="AO12:BB12" si="29">SUM(AO64,AO116)</f>
        <v>95</v>
      </c>
      <c r="AP12" s="105">
        <f t="shared" si="29"/>
        <v>27139</v>
      </c>
      <c r="AQ12" s="105">
        <f t="shared" si="29"/>
        <v>383</v>
      </c>
      <c r="AR12" s="105">
        <f t="shared" si="29"/>
        <v>33922</v>
      </c>
      <c r="AS12" s="105">
        <f t="shared" si="29"/>
        <v>98</v>
      </c>
      <c r="AT12" s="105">
        <f t="shared" si="29"/>
        <v>32377</v>
      </c>
      <c r="AU12" s="105">
        <f t="shared" si="29"/>
        <v>4</v>
      </c>
      <c r="AV12" s="105">
        <f t="shared" si="29"/>
        <v>2354</v>
      </c>
      <c r="AW12" s="105">
        <f t="shared" si="29"/>
        <v>81</v>
      </c>
      <c r="AX12" s="105">
        <f t="shared" si="29"/>
        <v>4712</v>
      </c>
      <c r="AY12" s="105">
        <f t="shared" si="29"/>
        <v>110</v>
      </c>
      <c r="AZ12" s="105">
        <f t="shared" si="29"/>
        <v>14616</v>
      </c>
      <c r="BA12" s="105">
        <f t="shared" si="29"/>
        <v>10</v>
      </c>
      <c r="BB12" s="105">
        <f t="shared" si="29"/>
        <v>985</v>
      </c>
      <c r="BC12" s="105">
        <f t="shared" si="7"/>
        <v>781</v>
      </c>
      <c r="BD12" s="105">
        <f t="shared" si="8"/>
        <v>116105</v>
      </c>
    </row>
    <row r="13" spans="2:56" ht="20.149999999999999" customHeight="1" x14ac:dyDescent="0.2">
      <c r="B13" s="143" t="s">
        <v>9</v>
      </c>
      <c r="C13" s="105">
        <f t="shared" ref="C13:P13" si="30">SUM(C65,C117)</f>
        <v>388</v>
      </c>
      <c r="D13" s="105">
        <f t="shared" si="30"/>
        <v>108658</v>
      </c>
      <c r="E13" s="105">
        <f t="shared" si="30"/>
        <v>300</v>
      </c>
      <c r="F13" s="105">
        <f t="shared" si="30"/>
        <v>28993</v>
      </c>
      <c r="G13" s="105">
        <f t="shared" si="30"/>
        <v>175</v>
      </c>
      <c r="H13" s="105">
        <f t="shared" si="30"/>
        <v>60228</v>
      </c>
      <c r="I13" s="105">
        <f t="shared" si="30"/>
        <v>0</v>
      </c>
      <c r="J13" s="105">
        <f t="shared" si="30"/>
        <v>0</v>
      </c>
      <c r="K13" s="105">
        <f t="shared" si="30"/>
        <v>16</v>
      </c>
      <c r="L13" s="105">
        <f t="shared" si="30"/>
        <v>5319</v>
      </c>
      <c r="M13" s="105">
        <f t="shared" si="30"/>
        <v>80</v>
      </c>
      <c r="N13" s="105">
        <f t="shared" si="30"/>
        <v>17937</v>
      </c>
      <c r="O13" s="105">
        <f t="shared" si="30"/>
        <v>37</v>
      </c>
      <c r="P13" s="105">
        <f t="shared" si="30"/>
        <v>12822</v>
      </c>
      <c r="Q13" s="105">
        <f t="shared" si="1"/>
        <v>996</v>
      </c>
      <c r="R13" s="105">
        <f t="shared" si="2"/>
        <v>233957</v>
      </c>
      <c r="S13" s="106"/>
      <c r="T13" s="106"/>
      <c r="U13" s="143" t="s">
        <v>9</v>
      </c>
      <c r="V13" s="105">
        <f t="shared" ref="V13:AI13" si="31">SUM(V65,V117)</f>
        <v>310</v>
      </c>
      <c r="W13" s="105">
        <f t="shared" si="31"/>
        <v>95967</v>
      </c>
      <c r="X13" s="105">
        <f t="shared" si="31"/>
        <v>99</v>
      </c>
      <c r="Y13" s="105">
        <f t="shared" si="31"/>
        <v>18225</v>
      </c>
      <c r="Z13" s="105">
        <f t="shared" si="31"/>
        <v>166</v>
      </c>
      <c r="AA13" s="105">
        <f t="shared" si="31"/>
        <v>55647</v>
      </c>
      <c r="AB13" s="105">
        <f t="shared" si="31"/>
        <v>0</v>
      </c>
      <c r="AC13" s="105">
        <f t="shared" si="31"/>
        <v>0</v>
      </c>
      <c r="AD13" s="105">
        <f t="shared" si="31"/>
        <v>10</v>
      </c>
      <c r="AE13" s="105">
        <f t="shared" si="31"/>
        <v>4945</v>
      </c>
      <c r="AF13" s="105">
        <f t="shared" si="31"/>
        <v>68</v>
      </c>
      <c r="AG13" s="105">
        <f t="shared" si="31"/>
        <v>16229</v>
      </c>
      <c r="AH13" s="105">
        <f t="shared" si="31"/>
        <v>29</v>
      </c>
      <c r="AI13" s="105">
        <f t="shared" si="31"/>
        <v>11051</v>
      </c>
      <c r="AJ13" s="105">
        <f t="shared" si="4"/>
        <v>682</v>
      </c>
      <c r="AK13" s="105">
        <f t="shared" si="5"/>
        <v>202064</v>
      </c>
      <c r="AL13" s="106"/>
      <c r="AM13" s="106"/>
      <c r="AN13" s="143" t="s">
        <v>9</v>
      </c>
      <c r="AO13" s="105">
        <f t="shared" ref="AO13:BB13" si="32">SUM(AO65,AO117)</f>
        <v>78</v>
      </c>
      <c r="AP13" s="105">
        <f t="shared" si="32"/>
        <v>12691</v>
      </c>
      <c r="AQ13" s="105">
        <f t="shared" si="32"/>
        <v>201</v>
      </c>
      <c r="AR13" s="105">
        <f t="shared" si="32"/>
        <v>10768</v>
      </c>
      <c r="AS13" s="105">
        <f t="shared" si="32"/>
        <v>9</v>
      </c>
      <c r="AT13" s="105">
        <f t="shared" si="32"/>
        <v>4581</v>
      </c>
      <c r="AU13" s="105">
        <f t="shared" si="32"/>
        <v>0</v>
      </c>
      <c r="AV13" s="105">
        <f t="shared" si="32"/>
        <v>0</v>
      </c>
      <c r="AW13" s="105">
        <f t="shared" si="32"/>
        <v>6</v>
      </c>
      <c r="AX13" s="105">
        <f t="shared" si="32"/>
        <v>374</v>
      </c>
      <c r="AY13" s="105">
        <f t="shared" si="32"/>
        <v>12</v>
      </c>
      <c r="AZ13" s="105">
        <f t="shared" si="32"/>
        <v>1708</v>
      </c>
      <c r="BA13" s="105">
        <f t="shared" si="32"/>
        <v>8</v>
      </c>
      <c r="BB13" s="105">
        <f t="shared" si="32"/>
        <v>1771</v>
      </c>
      <c r="BC13" s="105">
        <f t="shared" si="7"/>
        <v>314</v>
      </c>
      <c r="BD13" s="105">
        <f t="shared" si="8"/>
        <v>31893</v>
      </c>
    </row>
    <row r="14" spans="2:56" ht="20.149999999999999" customHeight="1" x14ac:dyDescent="0.2">
      <c r="B14" s="143" t="s">
        <v>10</v>
      </c>
      <c r="C14" s="105">
        <f t="shared" ref="C14:P14" si="33">SUM(C66,C118)</f>
        <v>362</v>
      </c>
      <c r="D14" s="105">
        <f t="shared" si="33"/>
        <v>97937</v>
      </c>
      <c r="E14" s="105">
        <f t="shared" si="33"/>
        <v>89</v>
      </c>
      <c r="F14" s="105">
        <f t="shared" si="33"/>
        <v>11293</v>
      </c>
      <c r="G14" s="105">
        <f t="shared" si="33"/>
        <v>82</v>
      </c>
      <c r="H14" s="105">
        <f t="shared" si="33"/>
        <v>11183</v>
      </c>
      <c r="I14" s="105">
        <f t="shared" si="33"/>
        <v>14</v>
      </c>
      <c r="J14" s="105">
        <f t="shared" si="33"/>
        <v>7216</v>
      </c>
      <c r="K14" s="105">
        <f t="shared" si="33"/>
        <v>19</v>
      </c>
      <c r="L14" s="105">
        <f t="shared" si="33"/>
        <v>11331</v>
      </c>
      <c r="M14" s="105">
        <f t="shared" si="33"/>
        <v>83</v>
      </c>
      <c r="N14" s="105">
        <f t="shared" si="33"/>
        <v>24598</v>
      </c>
      <c r="O14" s="105">
        <f t="shared" si="33"/>
        <v>13</v>
      </c>
      <c r="P14" s="105">
        <f t="shared" si="33"/>
        <v>4240</v>
      </c>
      <c r="Q14" s="105">
        <f t="shared" si="1"/>
        <v>662</v>
      </c>
      <c r="R14" s="105">
        <f t="shared" si="2"/>
        <v>167798</v>
      </c>
      <c r="S14" s="106"/>
      <c r="T14" s="106"/>
      <c r="U14" s="143" t="s">
        <v>10</v>
      </c>
      <c r="V14" s="105">
        <f t="shared" ref="V14:AI14" si="34">SUM(V66,V118)</f>
        <v>227</v>
      </c>
      <c r="W14" s="105">
        <f t="shared" si="34"/>
        <v>70083</v>
      </c>
      <c r="X14" s="105">
        <f t="shared" si="34"/>
        <v>31</v>
      </c>
      <c r="Y14" s="105">
        <f t="shared" si="34"/>
        <v>7841</v>
      </c>
      <c r="Z14" s="105">
        <f t="shared" si="34"/>
        <v>22</v>
      </c>
      <c r="AA14" s="105">
        <f t="shared" si="34"/>
        <v>6273</v>
      </c>
      <c r="AB14" s="105">
        <f t="shared" si="34"/>
        <v>13</v>
      </c>
      <c r="AC14" s="105">
        <f t="shared" si="34"/>
        <v>6358</v>
      </c>
      <c r="AD14" s="105">
        <f t="shared" si="34"/>
        <v>15</v>
      </c>
      <c r="AE14" s="105">
        <f t="shared" si="34"/>
        <v>10390</v>
      </c>
      <c r="AF14" s="105">
        <f t="shared" si="34"/>
        <v>60</v>
      </c>
      <c r="AG14" s="105">
        <f t="shared" si="34"/>
        <v>21103</v>
      </c>
      <c r="AH14" s="105">
        <f t="shared" si="34"/>
        <v>12</v>
      </c>
      <c r="AI14" s="105">
        <f t="shared" si="34"/>
        <v>4152</v>
      </c>
      <c r="AJ14" s="105">
        <f t="shared" si="4"/>
        <v>380</v>
      </c>
      <c r="AK14" s="105">
        <f t="shared" si="5"/>
        <v>126200</v>
      </c>
      <c r="AL14" s="106"/>
      <c r="AM14" s="106"/>
      <c r="AN14" s="143" t="s">
        <v>10</v>
      </c>
      <c r="AO14" s="105">
        <f t="shared" ref="AO14:BB14" si="35">SUM(AO66,AO118)</f>
        <v>135</v>
      </c>
      <c r="AP14" s="105">
        <f t="shared" si="35"/>
        <v>27854</v>
      </c>
      <c r="AQ14" s="105">
        <f t="shared" si="35"/>
        <v>58</v>
      </c>
      <c r="AR14" s="105">
        <f t="shared" si="35"/>
        <v>3452</v>
      </c>
      <c r="AS14" s="105">
        <f t="shared" si="35"/>
        <v>60</v>
      </c>
      <c r="AT14" s="105">
        <f t="shared" si="35"/>
        <v>4910</v>
      </c>
      <c r="AU14" s="105">
        <f t="shared" si="35"/>
        <v>1</v>
      </c>
      <c r="AV14" s="105">
        <f t="shared" si="35"/>
        <v>858</v>
      </c>
      <c r="AW14" s="105">
        <f t="shared" si="35"/>
        <v>4</v>
      </c>
      <c r="AX14" s="105">
        <f t="shared" si="35"/>
        <v>941</v>
      </c>
      <c r="AY14" s="105">
        <f t="shared" si="35"/>
        <v>23</v>
      </c>
      <c r="AZ14" s="105">
        <f t="shared" si="35"/>
        <v>3495</v>
      </c>
      <c r="BA14" s="105">
        <f t="shared" si="35"/>
        <v>1</v>
      </c>
      <c r="BB14" s="105">
        <f t="shared" si="35"/>
        <v>88</v>
      </c>
      <c r="BC14" s="105">
        <f t="shared" si="7"/>
        <v>282</v>
      </c>
      <c r="BD14" s="105">
        <f t="shared" si="8"/>
        <v>41598</v>
      </c>
    </row>
    <row r="15" spans="2:56" ht="20.149999999999999" customHeight="1" x14ac:dyDescent="0.2">
      <c r="B15" s="143" t="s">
        <v>11</v>
      </c>
      <c r="C15" s="105">
        <f t="shared" ref="C15:P15" si="36">SUM(C67,C119)</f>
        <v>929</v>
      </c>
      <c r="D15" s="105">
        <f t="shared" si="36"/>
        <v>316709</v>
      </c>
      <c r="E15" s="105">
        <f t="shared" si="36"/>
        <v>594</v>
      </c>
      <c r="F15" s="105">
        <f t="shared" si="36"/>
        <v>86023</v>
      </c>
      <c r="G15" s="105">
        <f t="shared" si="36"/>
        <v>796</v>
      </c>
      <c r="H15" s="105">
        <f t="shared" si="36"/>
        <v>233817</v>
      </c>
      <c r="I15" s="105">
        <f t="shared" si="36"/>
        <v>254</v>
      </c>
      <c r="J15" s="105">
        <f t="shared" si="36"/>
        <v>145017</v>
      </c>
      <c r="K15" s="105">
        <f t="shared" si="36"/>
        <v>125</v>
      </c>
      <c r="L15" s="105">
        <f t="shared" si="36"/>
        <v>66831</v>
      </c>
      <c r="M15" s="105">
        <f t="shared" si="36"/>
        <v>284</v>
      </c>
      <c r="N15" s="105">
        <f t="shared" si="36"/>
        <v>99470</v>
      </c>
      <c r="O15" s="105">
        <f t="shared" si="36"/>
        <v>140</v>
      </c>
      <c r="P15" s="105">
        <f t="shared" si="36"/>
        <v>65897</v>
      </c>
      <c r="Q15" s="105">
        <f t="shared" si="1"/>
        <v>3122</v>
      </c>
      <c r="R15" s="105">
        <f t="shared" si="2"/>
        <v>1013764</v>
      </c>
      <c r="S15" s="106"/>
      <c r="T15" s="106"/>
      <c r="U15" s="143" t="s">
        <v>11</v>
      </c>
      <c r="V15" s="105">
        <f t="shared" ref="V15:AI15" si="37">SUM(V67,V119)</f>
        <v>804</v>
      </c>
      <c r="W15" s="105">
        <f t="shared" si="37"/>
        <v>286150</v>
      </c>
      <c r="X15" s="105">
        <f t="shared" si="37"/>
        <v>146</v>
      </c>
      <c r="Y15" s="105">
        <f t="shared" si="37"/>
        <v>38453</v>
      </c>
      <c r="Z15" s="105">
        <f t="shared" si="37"/>
        <v>559</v>
      </c>
      <c r="AA15" s="105">
        <f t="shared" si="37"/>
        <v>198139</v>
      </c>
      <c r="AB15" s="105">
        <f t="shared" si="37"/>
        <v>220</v>
      </c>
      <c r="AC15" s="105">
        <f t="shared" si="37"/>
        <v>126219</v>
      </c>
      <c r="AD15" s="105">
        <f t="shared" si="37"/>
        <v>104</v>
      </c>
      <c r="AE15" s="105">
        <f t="shared" si="37"/>
        <v>62727</v>
      </c>
      <c r="AF15" s="105">
        <f t="shared" si="37"/>
        <v>219</v>
      </c>
      <c r="AG15" s="105">
        <f t="shared" si="37"/>
        <v>80678</v>
      </c>
      <c r="AH15" s="105">
        <f t="shared" si="37"/>
        <v>135</v>
      </c>
      <c r="AI15" s="105">
        <f t="shared" si="37"/>
        <v>64112</v>
      </c>
      <c r="AJ15" s="105">
        <f t="shared" si="4"/>
        <v>2187</v>
      </c>
      <c r="AK15" s="105">
        <f t="shared" si="5"/>
        <v>856478</v>
      </c>
      <c r="AL15" s="106"/>
      <c r="AM15" s="106"/>
      <c r="AN15" s="143" t="s">
        <v>11</v>
      </c>
      <c r="AO15" s="105">
        <f t="shared" ref="AO15:BB15" si="38">SUM(AO67,AO119)</f>
        <v>125</v>
      </c>
      <c r="AP15" s="105">
        <f t="shared" si="38"/>
        <v>30559</v>
      </c>
      <c r="AQ15" s="105">
        <f t="shared" si="38"/>
        <v>448</v>
      </c>
      <c r="AR15" s="105">
        <f t="shared" si="38"/>
        <v>47570</v>
      </c>
      <c r="AS15" s="105">
        <f t="shared" si="38"/>
        <v>237</v>
      </c>
      <c r="AT15" s="105">
        <f t="shared" si="38"/>
        <v>35678</v>
      </c>
      <c r="AU15" s="105">
        <f t="shared" si="38"/>
        <v>34</v>
      </c>
      <c r="AV15" s="105">
        <f t="shared" si="38"/>
        <v>18798</v>
      </c>
      <c r="AW15" s="105">
        <f t="shared" si="38"/>
        <v>21</v>
      </c>
      <c r="AX15" s="105">
        <f t="shared" si="38"/>
        <v>4104</v>
      </c>
      <c r="AY15" s="105">
        <f t="shared" si="38"/>
        <v>65</v>
      </c>
      <c r="AZ15" s="105">
        <f t="shared" si="38"/>
        <v>18792</v>
      </c>
      <c r="BA15" s="105">
        <f t="shared" si="38"/>
        <v>5</v>
      </c>
      <c r="BB15" s="105">
        <f t="shared" si="38"/>
        <v>1785</v>
      </c>
      <c r="BC15" s="105">
        <f t="shared" si="7"/>
        <v>935</v>
      </c>
      <c r="BD15" s="105">
        <f t="shared" si="8"/>
        <v>157286</v>
      </c>
    </row>
    <row r="16" spans="2:56" ht="20.149999999999999" customHeight="1" x14ac:dyDescent="0.2">
      <c r="B16" s="143" t="s">
        <v>12</v>
      </c>
      <c r="C16" s="105">
        <f t="shared" ref="C16:P16" si="39">SUM(C68,C120)</f>
        <v>1294</v>
      </c>
      <c r="D16" s="105">
        <f t="shared" si="39"/>
        <v>384403</v>
      </c>
      <c r="E16" s="105">
        <f t="shared" si="39"/>
        <v>526</v>
      </c>
      <c r="F16" s="105">
        <f t="shared" si="39"/>
        <v>114160</v>
      </c>
      <c r="G16" s="105">
        <f t="shared" si="39"/>
        <v>266</v>
      </c>
      <c r="H16" s="105">
        <f t="shared" si="39"/>
        <v>79954</v>
      </c>
      <c r="I16" s="105">
        <f t="shared" si="39"/>
        <v>296</v>
      </c>
      <c r="J16" s="105">
        <f t="shared" si="39"/>
        <v>159988</v>
      </c>
      <c r="K16" s="105">
        <f t="shared" si="39"/>
        <v>244</v>
      </c>
      <c r="L16" s="105">
        <f t="shared" si="39"/>
        <v>67827</v>
      </c>
      <c r="M16" s="105">
        <f t="shared" si="39"/>
        <v>420</v>
      </c>
      <c r="N16" s="105">
        <f t="shared" si="39"/>
        <v>111748</v>
      </c>
      <c r="O16" s="105">
        <f t="shared" si="39"/>
        <v>49</v>
      </c>
      <c r="P16" s="105">
        <f t="shared" si="39"/>
        <v>18892</v>
      </c>
      <c r="Q16" s="105">
        <f t="shared" si="1"/>
        <v>3095</v>
      </c>
      <c r="R16" s="105">
        <f t="shared" si="2"/>
        <v>936972</v>
      </c>
      <c r="S16" s="106"/>
      <c r="T16" s="106"/>
      <c r="U16" s="143" t="s">
        <v>12</v>
      </c>
      <c r="V16" s="105">
        <f t="shared" ref="V16:AI16" si="40">SUM(V68,V120)</f>
        <v>1075</v>
      </c>
      <c r="W16" s="105">
        <f t="shared" si="40"/>
        <v>331865</v>
      </c>
      <c r="X16" s="105">
        <f t="shared" si="40"/>
        <v>147</v>
      </c>
      <c r="Y16" s="105">
        <f t="shared" si="40"/>
        <v>40770</v>
      </c>
      <c r="Z16" s="105">
        <f t="shared" si="40"/>
        <v>222</v>
      </c>
      <c r="AA16" s="105">
        <f t="shared" si="40"/>
        <v>75256</v>
      </c>
      <c r="AB16" s="105">
        <f t="shared" si="40"/>
        <v>252</v>
      </c>
      <c r="AC16" s="105">
        <f t="shared" si="40"/>
        <v>139989</v>
      </c>
      <c r="AD16" s="105">
        <f t="shared" si="40"/>
        <v>143</v>
      </c>
      <c r="AE16" s="105">
        <f t="shared" si="40"/>
        <v>55812</v>
      </c>
      <c r="AF16" s="105">
        <f t="shared" si="40"/>
        <v>239</v>
      </c>
      <c r="AG16" s="105">
        <f t="shared" si="40"/>
        <v>85064</v>
      </c>
      <c r="AH16" s="105">
        <f t="shared" si="40"/>
        <v>29</v>
      </c>
      <c r="AI16" s="105">
        <f t="shared" si="40"/>
        <v>15796</v>
      </c>
      <c r="AJ16" s="105">
        <f t="shared" si="4"/>
        <v>2107</v>
      </c>
      <c r="AK16" s="105">
        <f t="shared" si="5"/>
        <v>744552</v>
      </c>
      <c r="AL16" s="106"/>
      <c r="AM16" s="106"/>
      <c r="AN16" s="143" t="s">
        <v>12</v>
      </c>
      <c r="AO16" s="105">
        <f t="shared" ref="AO16:BB16" si="41">SUM(AO68,AO120)</f>
        <v>219</v>
      </c>
      <c r="AP16" s="105">
        <f t="shared" si="41"/>
        <v>52538</v>
      </c>
      <c r="AQ16" s="105">
        <f t="shared" si="41"/>
        <v>379</v>
      </c>
      <c r="AR16" s="105">
        <f t="shared" si="41"/>
        <v>73390</v>
      </c>
      <c r="AS16" s="105">
        <f t="shared" si="41"/>
        <v>44</v>
      </c>
      <c r="AT16" s="105">
        <f t="shared" si="41"/>
        <v>4698</v>
      </c>
      <c r="AU16" s="105">
        <f t="shared" si="41"/>
        <v>44</v>
      </c>
      <c r="AV16" s="105">
        <f t="shared" si="41"/>
        <v>19999</v>
      </c>
      <c r="AW16" s="105">
        <f t="shared" si="41"/>
        <v>101</v>
      </c>
      <c r="AX16" s="105">
        <f t="shared" si="41"/>
        <v>12015</v>
      </c>
      <c r="AY16" s="105">
        <f t="shared" si="41"/>
        <v>181</v>
      </c>
      <c r="AZ16" s="105">
        <f t="shared" si="41"/>
        <v>26684</v>
      </c>
      <c r="BA16" s="105">
        <f t="shared" si="41"/>
        <v>20</v>
      </c>
      <c r="BB16" s="105">
        <f t="shared" si="41"/>
        <v>3096</v>
      </c>
      <c r="BC16" s="105">
        <f t="shared" si="7"/>
        <v>988</v>
      </c>
      <c r="BD16" s="105">
        <f t="shared" si="8"/>
        <v>192420</v>
      </c>
    </row>
    <row r="17" spans="2:56" ht="20.149999999999999" customHeight="1" x14ac:dyDescent="0.2">
      <c r="B17" s="143" t="s">
        <v>13</v>
      </c>
      <c r="C17" s="105">
        <f t="shared" ref="C17:P17" si="42">SUM(C69,C121)</f>
        <v>9679</v>
      </c>
      <c r="D17" s="105">
        <f t="shared" si="42"/>
        <v>3860326</v>
      </c>
      <c r="E17" s="105">
        <f t="shared" si="42"/>
        <v>52198</v>
      </c>
      <c r="F17" s="105">
        <f t="shared" si="42"/>
        <v>3982127</v>
      </c>
      <c r="G17" s="105">
        <f t="shared" si="42"/>
        <v>879</v>
      </c>
      <c r="H17" s="105">
        <f t="shared" si="42"/>
        <v>458914</v>
      </c>
      <c r="I17" s="105">
        <f t="shared" si="42"/>
        <v>18827</v>
      </c>
      <c r="J17" s="105">
        <f t="shared" si="42"/>
        <v>8662627</v>
      </c>
      <c r="K17" s="105">
        <f t="shared" si="42"/>
        <v>4453</v>
      </c>
      <c r="L17" s="105">
        <f t="shared" si="42"/>
        <v>1812343</v>
      </c>
      <c r="M17" s="105">
        <f t="shared" si="42"/>
        <v>18059</v>
      </c>
      <c r="N17" s="105">
        <f t="shared" si="42"/>
        <v>4581709</v>
      </c>
      <c r="O17" s="105">
        <f t="shared" si="42"/>
        <v>1476</v>
      </c>
      <c r="P17" s="105">
        <f t="shared" si="42"/>
        <v>1111293</v>
      </c>
      <c r="Q17" s="105">
        <f t="shared" si="1"/>
        <v>105571</v>
      </c>
      <c r="R17" s="105">
        <f t="shared" si="2"/>
        <v>24469339</v>
      </c>
      <c r="S17" s="106"/>
      <c r="T17" s="106"/>
      <c r="U17" s="143" t="s">
        <v>13</v>
      </c>
      <c r="V17" s="105">
        <f t="shared" ref="V17:AI17" si="43">SUM(V69,V121)</f>
        <v>5614</v>
      </c>
      <c r="W17" s="105">
        <f t="shared" si="43"/>
        <v>2753606</v>
      </c>
      <c r="X17" s="105">
        <f t="shared" si="43"/>
        <v>4593</v>
      </c>
      <c r="Y17" s="105">
        <f t="shared" si="43"/>
        <v>1357749</v>
      </c>
      <c r="Z17" s="105">
        <f t="shared" si="43"/>
        <v>786</v>
      </c>
      <c r="AA17" s="105">
        <f t="shared" si="43"/>
        <v>428663</v>
      </c>
      <c r="AB17" s="105">
        <f t="shared" si="43"/>
        <v>15166</v>
      </c>
      <c r="AC17" s="105">
        <f t="shared" si="43"/>
        <v>7923200</v>
      </c>
      <c r="AD17" s="105">
        <f t="shared" si="43"/>
        <v>2604</v>
      </c>
      <c r="AE17" s="105">
        <f t="shared" si="43"/>
        <v>1325829</v>
      </c>
      <c r="AF17" s="105">
        <f t="shared" si="43"/>
        <v>4406</v>
      </c>
      <c r="AG17" s="105">
        <f t="shared" si="43"/>
        <v>2283892</v>
      </c>
      <c r="AH17" s="105">
        <f t="shared" si="43"/>
        <v>491</v>
      </c>
      <c r="AI17" s="105">
        <f t="shared" si="43"/>
        <v>462384</v>
      </c>
      <c r="AJ17" s="105">
        <f t="shared" si="4"/>
        <v>33660</v>
      </c>
      <c r="AK17" s="105">
        <f t="shared" si="5"/>
        <v>16535323</v>
      </c>
      <c r="AL17" s="106"/>
      <c r="AM17" s="106"/>
      <c r="AN17" s="143" t="s">
        <v>13</v>
      </c>
      <c r="AO17" s="105">
        <f t="shared" ref="AO17:BB17" si="44">SUM(AO69,AO121)</f>
        <v>4065</v>
      </c>
      <c r="AP17" s="105">
        <f t="shared" si="44"/>
        <v>1106720</v>
      </c>
      <c r="AQ17" s="105">
        <f t="shared" si="44"/>
        <v>47605</v>
      </c>
      <c r="AR17" s="105">
        <f t="shared" si="44"/>
        <v>2624378</v>
      </c>
      <c r="AS17" s="105">
        <f t="shared" si="44"/>
        <v>93</v>
      </c>
      <c r="AT17" s="105">
        <f t="shared" si="44"/>
        <v>30251</v>
      </c>
      <c r="AU17" s="105">
        <f t="shared" si="44"/>
        <v>3661</v>
      </c>
      <c r="AV17" s="105">
        <f t="shared" si="44"/>
        <v>739427</v>
      </c>
      <c r="AW17" s="105">
        <f t="shared" si="44"/>
        <v>1849</v>
      </c>
      <c r="AX17" s="105">
        <f t="shared" si="44"/>
        <v>486514</v>
      </c>
      <c r="AY17" s="105">
        <f t="shared" si="44"/>
        <v>13653</v>
      </c>
      <c r="AZ17" s="105">
        <f t="shared" si="44"/>
        <v>2297817</v>
      </c>
      <c r="BA17" s="105">
        <f t="shared" si="44"/>
        <v>985</v>
      </c>
      <c r="BB17" s="105">
        <f t="shared" si="44"/>
        <v>648909</v>
      </c>
      <c r="BC17" s="105">
        <f t="shared" si="7"/>
        <v>71911</v>
      </c>
      <c r="BD17" s="105">
        <f t="shared" si="8"/>
        <v>7934016</v>
      </c>
    </row>
    <row r="18" spans="2:56" ht="20.149999999999999" customHeight="1" x14ac:dyDescent="0.2">
      <c r="B18" s="143" t="s">
        <v>14</v>
      </c>
      <c r="C18" s="105">
        <f t="shared" ref="C18:P18" si="45">SUM(C70,C122)</f>
        <v>1568</v>
      </c>
      <c r="D18" s="105">
        <f t="shared" si="45"/>
        <v>501244</v>
      </c>
      <c r="E18" s="105">
        <f t="shared" si="45"/>
        <v>739</v>
      </c>
      <c r="F18" s="105">
        <f t="shared" si="45"/>
        <v>147854</v>
      </c>
      <c r="G18" s="105">
        <f t="shared" si="45"/>
        <v>181</v>
      </c>
      <c r="H18" s="105">
        <f t="shared" si="45"/>
        <v>71232</v>
      </c>
      <c r="I18" s="105">
        <f t="shared" si="45"/>
        <v>759</v>
      </c>
      <c r="J18" s="105">
        <f t="shared" si="45"/>
        <v>382237</v>
      </c>
      <c r="K18" s="105">
        <f t="shared" si="45"/>
        <v>197</v>
      </c>
      <c r="L18" s="105">
        <f t="shared" si="45"/>
        <v>106864</v>
      </c>
      <c r="M18" s="105">
        <f t="shared" si="45"/>
        <v>558</v>
      </c>
      <c r="N18" s="105">
        <f t="shared" si="45"/>
        <v>211137</v>
      </c>
      <c r="O18" s="105">
        <f t="shared" si="45"/>
        <v>187</v>
      </c>
      <c r="P18" s="105">
        <f t="shared" si="45"/>
        <v>64239</v>
      </c>
      <c r="Q18" s="105">
        <f t="shared" si="1"/>
        <v>4189</v>
      </c>
      <c r="R18" s="105">
        <f t="shared" si="2"/>
        <v>1484807</v>
      </c>
      <c r="S18" s="106"/>
      <c r="T18" s="106"/>
      <c r="U18" s="143" t="s">
        <v>14</v>
      </c>
      <c r="V18" s="105">
        <f t="shared" ref="V18:AI18" si="46">SUM(V70,V122)</f>
        <v>1107</v>
      </c>
      <c r="W18" s="105">
        <f t="shared" si="46"/>
        <v>417991</v>
      </c>
      <c r="X18" s="105">
        <f t="shared" si="46"/>
        <v>191</v>
      </c>
      <c r="Y18" s="105">
        <f t="shared" si="46"/>
        <v>54537</v>
      </c>
      <c r="Z18" s="105">
        <f t="shared" si="46"/>
        <v>170</v>
      </c>
      <c r="AA18" s="105">
        <f t="shared" si="46"/>
        <v>66813</v>
      </c>
      <c r="AB18" s="105">
        <f t="shared" si="46"/>
        <v>696</v>
      </c>
      <c r="AC18" s="105">
        <f t="shared" si="46"/>
        <v>352155</v>
      </c>
      <c r="AD18" s="105">
        <f t="shared" si="46"/>
        <v>139</v>
      </c>
      <c r="AE18" s="105">
        <f t="shared" si="46"/>
        <v>90252</v>
      </c>
      <c r="AF18" s="105">
        <f t="shared" si="46"/>
        <v>370</v>
      </c>
      <c r="AG18" s="105">
        <f t="shared" si="46"/>
        <v>170878</v>
      </c>
      <c r="AH18" s="105">
        <f t="shared" si="46"/>
        <v>154</v>
      </c>
      <c r="AI18" s="105">
        <f t="shared" si="46"/>
        <v>57597</v>
      </c>
      <c r="AJ18" s="105">
        <f t="shared" si="4"/>
        <v>2827</v>
      </c>
      <c r="AK18" s="105">
        <f t="shared" si="5"/>
        <v>1210223</v>
      </c>
      <c r="AL18" s="106"/>
      <c r="AM18" s="106"/>
      <c r="AN18" s="143" t="s">
        <v>14</v>
      </c>
      <c r="AO18" s="105">
        <f t="shared" ref="AO18:BB18" si="47">SUM(AO70,AO122)</f>
        <v>461</v>
      </c>
      <c r="AP18" s="105">
        <f t="shared" si="47"/>
        <v>83253</v>
      </c>
      <c r="AQ18" s="105">
        <f t="shared" si="47"/>
        <v>548</v>
      </c>
      <c r="AR18" s="105">
        <f t="shared" si="47"/>
        <v>93317</v>
      </c>
      <c r="AS18" s="105">
        <f t="shared" si="47"/>
        <v>11</v>
      </c>
      <c r="AT18" s="105">
        <f t="shared" si="47"/>
        <v>4419</v>
      </c>
      <c r="AU18" s="105">
        <f t="shared" si="47"/>
        <v>63</v>
      </c>
      <c r="AV18" s="105">
        <f t="shared" si="47"/>
        <v>30082</v>
      </c>
      <c r="AW18" s="105">
        <f t="shared" si="47"/>
        <v>58</v>
      </c>
      <c r="AX18" s="105">
        <f t="shared" si="47"/>
        <v>16612</v>
      </c>
      <c r="AY18" s="105">
        <f t="shared" si="47"/>
        <v>188</v>
      </c>
      <c r="AZ18" s="105">
        <f t="shared" si="47"/>
        <v>40259</v>
      </c>
      <c r="BA18" s="105">
        <f t="shared" si="47"/>
        <v>33</v>
      </c>
      <c r="BB18" s="105">
        <f t="shared" si="47"/>
        <v>6642</v>
      </c>
      <c r="BC18" s="105">
        <f t="shared" si="7"/>
        <v>1362</v>
      </c>
      <c r="BD18" s="105">
        <f t="shared" si="8"/>
        <v>274584</v>
      </c>
    </row>
    <row r="19" spans="2:56" ht="20.149999999999999" customHeight="1" x14ac:dyDescent="0.2">
      <c r="B19" s="143" t="s">
        <v>15</v>
      </c>
      <c r="C19" s="105">
        <f t="shared" ref="C19:P19" si="48">SUM(C71,C123)</f>
        <v>297</v>
      </c>
      <c r="D19" s="105">
        <f t="shared" si="48"/>
        <v>104845</v>
      </c>
      <c r="E19" s="105">
        <f t="shared" si="48"/>
        <v>80</v>
      </c>
      <c r="F19" s="105">
        <f t="shared" si="48"/>
        <v>11581</v>
      </c>
      <c r="G19" s="105">
        <f t="shared" si="48"/>
        <v>100</v>
      </c>
      <c r="H19" s="105">
        <f t="shared" si="48"/>
        <v>37367</v>
      </c>
      <c r="I19" s="105">
        <f t="shared" si="48"/>
        <v>10</v>
      </c>
      <c r="J19" s="105">
        <f t="shared" si="48"/>
        <v>6358</v>
      </c>
      <c r="K19" s="105">
        <f t="shared" si="48"/>
        <v>15</v>
      </c>
      <c r="L19" s="105">
        <f t="shared" si="48"/>
        <v>7429</v>
      </c>
      <c r="M19" s="105">
        <f t="shared" si="48"/>
        <v>58</v>
      </c>
      <c r="N19" s="105">
        <f t="shared" si="48"/>
        <v>19566</v>
      </c>
      <c r="O19" s="105">
        <f t="shared" si="48"/>
        <v>7</v>
      </c>
      <c r="P19" s="105">
        <f t="shared" si="48"/>
        <v>3206</v>
      </c>
      <c r="Q19" s="105">
        <f t="shared" si="1"/>
        <v>567</v>
      </c>
      <c r="R19" s="105">
        <f t="shared" si="2"/>
        <v>190352</v>
      </c>
      <c r="S19" s="106"/>
      <c r="T19" s="106"/>
      <c r="U19" s="143" t="s">
        <v>15</v>
      </c>
      <c r="V19" s="105">
        <f t="shared" ref="V19:AI19" si="49">SUM(V71,V123)</f>
        <v>260</v>
      </c>
      <c r="W19" s="105">
        <f t="shared" si="49"/>
        <v>97645</v>
      </c>
      <c r="X19" s="105">
        <f t="shared" si="49"/>
        <v>15</v>
      </c>
      <c r="Y19" s="105">
        <f t="shared" si="49"/>
        <v>5388</v>
      </c>
      <c r="Z19" s="105">
        <f t="shared" si="49"/>
        <v>99</v>
      </c>
      <c r="AA19" s="105">
        <f t="shared" si="49"/>
        <v>37022</v>
      </c>
      <c r="AB19" s="105">
        <f t="shared" si="49"/>
        <v>9</v>
      </c>
      <c r="AC19" s="105">
        <f t="shared" si="49"/>
        <v>5907</v>
      </c>
      <c r="AD19" s="105">
        <f t="shared" si="49"/>
        <v>8</v>
      </c>
      <c r="AE19" s="105">
        <f t="shared" si="49"/>
        <v>5657</v>
      </c>
      <c r="AF19" s="105">
        <f t="shared" si="49"/>
        <v>47</v>
      </c>
      <c r="AG19" s="105">
        <f t="shared" si="49"/>
        <v>17494</v>
      </c>
      <c r="AH19" s="105">
        <f t="shared" si="49"/>
        <v>5</v>
      </c>
      <c r="AI19" s="105">
        <f t="shared" si="49"/>
        <v>1941</v>
      </c>
      <c r="AJ19" s="105">
        <f t="shared" si="4"/>
        <v>443</v>
      </c>
      <c r="AK19" s="105">
        <f t="shared" si="5"/>
        <v>171054</v>
      </c>
      <c r="AL19" s="106"/>
      <c r="AM19" s="106"/>
      <c r="AN19" s="143" t="s">
        <v>15</v>
      </c>
      <c r="AO19" s="105">
        <f t="shared" ref="AO19:BB19" si="50">SUM(AO71,AO123)</f>
        <v>37</v>
      </c>
      <c r="AP19" s="105">
        <f t="shared" si="50"/>
        <v>7200</v>
      </c>
      <c r="AQ19" s="105">
        <f t="shared" si="50"/>
        <v>65</v>
      </c>
      <c r="AR19" s="105">
        <f t="shared" si="50"/>
        <v>6193</v>
      </c>
      <c r="AS19" s="105">
        <f t="shared" si="50"/>
        <v>1</v>
      </c>
      <c r="AT19" s="105">
        <f t="shared" si="50"/>
        <v>345</v>
      </c>
      <c r="AU19" s="105">
        <f t="shared" si="50"/>
        <v>1</v>
      </c>
      <c r="AV19" s="105">
        <f t="shared" si="50"/>
        <v>451</v>
      </c>
      <c r="AW19" s="105">
        <f t="shared" si="50"/>
        <v>7</v>
      </c>
      <c r="AX19" s="105">
        <f t="shared" si="50"/>
        <v>1772</v>
      </c>
      <c r="AY19" s="105">
        <f t="shared" si="50"/>
        <v>11</v>
      </c>
      <c r="AZ19" s="105">
        <f t="shared" si="50"/>
        <v>2072</v>
      </c>
      <c r="BA19" s="105">
        <f t="shared" si="50"/>
        <v>2</v>
      </c>
      <c r="BB19" s="105">
        <f t="shared" si="50"/>
        <v>1265</v>
      </c>
      <c r="BC19" s="105">
        <f t="shared" si="7"/>
        <v>124</v>
      </c>
      <c r="BD19" s="105">
        <f t="shared" si="8"/>
        <v>19298</v>
      </c>
    </row>
    <row r="20" spans="2:56" ht="20.149999999999999" customHeight="1" x14ac:dyDescent="0.2">
      <c r="B20" s="143" t="s">
        <v>16</v>
      </c>
      <c r="C20" s="105">
        <f t="shared" ref="C20:P20" si="51">SUM(C72,C124)</f>
        <v>126</v>
      </c>
      <c r="D20" s="105">
        <f t="shared" si="51"/>
        <v>39953</v>
      </c>
      <c r="E20" s="105">
        <f t="shared" si="51"/>
        <v>84</v>
      </c>
      <c r="F20" s="105">
        <f t="shared" si="51"/>
        <v>7541</v>
      </c>
      <c r="G20" s="105">
        <f t="shared" si="51"/>
        <v>50</v>
      </c>
      <c r="H20" s="105">
        <f t="shared" si="51"/>
        <v>12881</v>
      </c>
      <c r="I20" s="105">
        <f t="shared" si="51"/>
        <v>0</v>
      </c>
      <c r="J20" s="105">
        <f t="shared" si="51"/>
        <v>0</v>
      </c>
      <c r="K20" s="105">
        <f t="shared" si="51"/>
        <v>11</v>
      </c>
      <c r="L20" s="105">
        <f t="shared" si="51"/>
        <v>4213</v>
      </c>
      <c r="M20" s="105">
        <f t="shared" si="51"/>
        <v>17</v>
      </c>
      <c r="N20" s="105">
        <f t="shared" si="51"/>
        <v>7259</v>
      </c>
      <c r="O20" s="105">
        <f t="shared" si="51"/>
        <v>1</v>
      </c>
      <c r="P20" s="105">
        <f t="shared" si="51"/>
        <v>795</v>
      </c>
      <c r="Q20" s="105">
        <f t="shared" si="1"/>
        <v>289</v>
      </c>
      <c r="R20" s="105">
        <f t="shared" si="2"/>
        <v>72642</v>
      </c>
      <c r="S20" s="106"/>
      <c r="T20" s="106"/>
      <c r="U20" s="143" t="s">
        <v>16</v>
      </c>
      <c r="V20" s="105">
        <f t="shared" ref="V20:AI20" si="52">SUM(V72,V124)</f>
        <v>86</v>
      </c>
      <c r="W20" s="105">
        <f t="shared" si="52"/>
        <v>32851</v>
      </c>
      <c r="X20" s="105">
        <f t="shared" si="52"/>
        <v>25</v>
      </c>
      <c r="Y20" s="105">
        <f t="shared" si="52"/>
        <v>4166</v>
      </c>
      <c r="Z20" s="105">
        <f t="shared" si="52"/>
        <v>43</v>
      </c>
      <c r="AA20" s="105">
        <f t="shared" si="52"/>
        <v>12573</v>
      </c>
      <c r="AB20" s="105">
        <f t="shared" si="52"/>
        <v>0</v>
      </c>
      <c r="AC20" s="105">
        <f t="shared" si="52"/>
        <v>0</v>
      </c>
      <c r="AD20" s="105">
        <f t="shared" si="52"/>
        <v>9</v>
      </c>
      <c r="AE20" s="105">
        <f t="shared" si="52"/>
        <v>4013</v>
      </c>
      <c r="AF20" s="105">
        <f t="shared" si="52"/>
        <v>13</v>
      </c>
      <c r="AG20" s="105">
        <f t="shared" si="52"/>
        <v>5840</v>
      </c>
      <c r="AH20" s="105">
        <f t="shared" si="52"/>
        <v>1</v>
      </c>
      <c r="AI20" s="105">
        <f t="shared" si="52"/>
        <v>795</v>
      </c>
      <c r="AJ20" s="105">
        <f t="shared" si="4"/>
        <v>177</v>
      </c>
      <c r="AK20" s="105">
        <f t="shared" si="5"/>
        <v>60238</v>
      </c>
      <c r="AL20" s="106"/>
      <c r="AM20" s="106"/>
      <c r="AN20" s="143" t="s">
        <v>16</v>
      </c>
      <c r="AO20" s="105">
        <f t="shared" ref="AO20:BB20" si="53">SUM(AO72,AO124)</f>
        <v>40</v>
      </c>
      <c r="AP20" s="105">
        <f t="shared" si="53"/>
        <v>7102</v>
      </c>
      <c r="AQ20" s="105">
        <f t="shared" si="53"/>
        <v>59</v>
      </c>
      <c r="AR20" s="105">
        <f t="shared" si="53"/>
        <v>3375</v>
      </c>
      <c r="AS20" s="105">
        <f t="shared" si="53"/>
        <v>7</v>
      </c>
      <c r="AT20" s="105">
        <f t="shared" si="53"/>
        <v>308</v>
      </c>
      <c r="AU20" s="105">
        <f t="shared" si="53"/>
        <v>0</v>
      </c>
      <c r="AV20" s="105">
        <f t="shared" si="53"/>
        <v>0</v>
      </c>
      <c r="AW20" s="105">
        <f t="shared" si="53"/>
        <v>2</v>
      </c>
      <c r="AX20" s="105">
        <f t="shared" si="53"/>
        <v>200</v>
      </c>
      <c r="AY20" s="105">
        <f t="shared" si="53"/>
        <v>4</v>
      </c>
      <c r="AZ20" s="105">
        <f t="shared" si="53"/>
        <v>1419</v>
      </c>
      <c r="BA20" s="105">
        <f t="shared" si="53"/>
        <v>0</v>
      </c>
      <c r="BB20" s="105">
        <f t="shared" si="53"/>
        <v>0</v>
      </c>
      <c r="BC20" s="105">
        <f t="shared" si="7"/>
        <v>112</v>
      </c>
      <c r="BD20" s="105">
        <f t="shared" si="8"/>
        <v>12404</v>
      </c>
    </row>
    <row r="21" spans="2:56" ht="20.149999999999999" customHeight="1" x14ac:dyDescent="0.2">
      <c r="B21" s="143" t="s">
        <v>17</v>
      </c>
      <c r="C21" s="105">
        <f t="shared" ref="C21:P21" si="54">SUM(C73,C125)</f>
        <v>173</v>
      </c>
      <c r="D21" s="105">
        <f t="shared" si="54"/>
        <v>46145</v>
      </c>
      <c r="E21" s="105">
        <f t="shared" si="54"/>
        <v>34</v>
      </c>
      <c r="F21" s="105">
        <f t="shared" si="54"/>
        <v>7757</v>
      </c>
      <c r="G21" s="105">
        <f t="shared" si="54"/>
        <v>21</v>
      </c>
      <c r="H21" s="105">
        <f t="shared" si="54"/>
        <v>6576</v>
      </c>
      <c r="I21" s="105">
        <f t="shared" si="54"/>
        <v>44</v>
      </c>
      <c r="J21" s="105">
        <f t="shared" si="54"/>
        <v>20213</v>
      </c>
      <c r="K21" s="105">
        <f t="shared" si="54"/>
        <v>33</v>
      </c>
      <c r="L21" s="105">
        <f t="shared" si="54"/>
        <v>10078</v>
      </c>
      <c r="M21" s="105">
        <f t="shared" si="54"/>
        <v>131</v>
      </c>
      <c r="N21" s="105">
        <f t="shared" si="54"/>
        <v>50898</v>
      </c>
      <c r="O21" s="105">
        <f t="shared" si="54"/>
        <v>27</v>
      </c>
      <c r="P21" s="105">
        <f t="shared" si="54"/>
        <v>2220</v>
      </c>
      <c r="Q21" s="105">
        <f t="shared" si="1"/>
        <v>463</v>
      </c>
      <c r="R21" s="105">
        <f t="shared" si="2"/>
        <v>143887</v>
      </c>
      <c r="S21" s="106"/>
      <c r="T21" s="106"/>
      <c r="U21" s="143" t="s">
        <v>17</v>
      </c>
      <c r="V21" s="105">
        <f t="shared" ref="V21:AI21" si="55">SUM(V73,V125)</f>
        <v>159</v>
      </c>
      <c r="W21" s="105">
        <f t="shared" si="55"/>
        <v>43898</v>
      </c>
      <c r="X21" s="105">
        <f t="shared" si="55"/>
        <v>17</v>
      </c>
      <c r="Y21" s="105">
        <f t="shared" si="55"/>
        <v>3606</v>
      </c>
      <c r="Z21" s="105">
        <f t="shared" si="55"/>
        <v>21</v>
      </c>
      <c r="AA21" s="105">
        <f t="shared" si="55"/>
        <v>6576</v>
      </c>
      <c r="AB21" s="105">
        <f t="shared" si="55"/>
        <v>41</v>
      </c>
      <c r="AC21" s="105">
        <f t="shared" si="55"/>
        <v>18530</v>
      </c>
      <c r="AD21" s="105">
        <f t="shared" si="55"/>
        <v>21</v>
      </c>
      <c r="AE21" s="105">
        <f t="shared" si="55"/>
        <v>7047</v>
      </c>
      <c r="AF21" s="105">
        <f t="shared" si="55"/>
        <v>108</v>
      </c>
      <c r="AG21" s="105">
        <f t="shared" si="55"/>
        <v>48941</v>
      </c>
      <c r="AH21" s="105">
        <f t="shared" si="55"/>
        <v>0</v>
      </c>
      <c r="AI21" s="105">
        <f t="shared" si="55"/>
        <v>0</v>
      </c>
      <c r="AJ21" s="105">
        <f t="shared" si="4"/>
        <v>367</v>
      </c>
      <c r="AK21" s="105">
        <f t="shared" si="5"/>
        <v>128598</v>
      </c>
      <c r="AL21" s="106"/>
      <c r="AM21" s="106"/>
      <c r="AN21" s="143" t="s">
        <v>17</v>
      </c>
      <c r="AO21" s="105">
        <f t="shared" ref="AO21:BB21" si="56">SUM(AO73,AO125)</f>
        <v>14</v>
      </c>
      <c r="AP21" s="105">
        <f t="shared" si="56"/>
        <v>2247</v>
      </c>
      <c r="AQ21" s="105">
        <f t="shared" si="56"/>
        <v>17</v>
      </c>
      <c r="AR21" s="105">
        <f t="shared" si="56"/>
        <v>4151</v>
      </c>
      <c r="AS21" s="105">
        <f t="shared" si="56"/>
        <v>0</v>
      </c>
      <c r="AT21" s="105">
        <f t="shared" si="56"/>
        <v>0</v>
      </c>
      <c r="AU21" s="105">
        <f t="shared" si="56"/>
        <v>3</v>
      </c>
      <c r="AV21" s="105">
        <f t="shared" si="56"/>
        <v>1683</v>
      </c>
      <c r="AW21" s="105">
        <f t="shared" si="56"/>
        <v>12</v>
      </c>
      <c r="AX21" s="105">
        <f t="shared" si="56"/>
        <v>3031</v>
      </c>
      <c r="AY21" s="105">
        <f t="shared" si="56"/>
        <v>23</v>
      </c>
      <c r="AZ21" s="105">
        <f t="shared" si="56"/>
        <v>1957</v>
      </c>
      <c r="BA21" s="105">
        <f t="shared" si="56"/>
        <v>27</v>
      </c>
      <c r="BB21" s="105">
        <f t="shared" si="56"/>
        <v>2220</v>
      </c>
      <c r="BC21" s="105">
        <f t="shared" si="7"/>
        <v>96</v>
      </c>
      <c r="BD21" s="105">
        <f t="shared" si="8"/>
        <v>15289</v>
      </c>
    </row>
    <row r="22" spans="2:56" ht="20.149999999999999" customHeight="1" x14ac:dyDescent="0.2">
      <c r="B22" s="143" t="s">
        <v>18</v>
      </c>
      <c r="C22" s="105">
        <f t="shared" ref="C22:P22" si="57">SUM(C74,C126)</f>
        <v>107</v>
      </c>
      <c r="D22" s="105">
        <f t="shared" si="57"/>
        <v>35071</v>
      </c>
      <c r="E22" s="105">
        <f t="shared" si="57"/>
        <v>29</v>
      </c>
      <c r="F22" s="105">
        <f t="shared" si="57"/>
        <v>3131</v>
      </c>
      <c r="G22" s="105">
        <f t="shared" si="57"/>
        <v>23</v>
      </c>
      <c r="H22" s="105">
        <f t="shared" si="57"/>
        <v>8297</v>
      </c>
      <c r="I22" s="105">
        <f t="shared" si="57"/>
        <v>0</v>
      </c>
      <c r="J22" s="105">
        <f t="shared" si="57"/>
        <v>0</v>
      </c>
      <c r="K22" s="105">
        <f t="shared" si="57"/>
        <v>3</v>
      </c>
      <c r="L22" s="105">
        <f t="shared" si="57"/>
        <v>2622</v>
      </c>
      <c r="M22" s="105">
        <f t="shared" si="57"/>
        <v>20</v>
      </c>
      <c r="N22" s="105">
        <f t="shared" si="57"/>
        <v>4604</v>
      </c>
      <c r="O22" s="105">
        <f t="shared" si="57"/>
        <v>10</v>
      </c>
      <c r="P22" s="105">
        <f t="shared" si="57"/>
        <v>4431</v>
      </c>
      <c r="Q22" s="105">
        <f t="shared" si="1"/>
        <v>192</v>
      </c>
      <c r="R22" s="105">
        <f t="shared" si="2"/>
        <v>58156</v>
      </c>
      <c r="S22" s="106"/>
      <c r="T22" s="106"/>
      <c r="U22" s="143" t="s">
        <v>18</v>
      </c>
      <c r="V22" s="105">
        <f t="shared" ref="V22:AI22" si="58">SUM(V74,V126)</f>
        <v>104</v>
      </c>
      <c r="W22" s="105">
        <f t="shared" si="58"/>
        <v>34324</v>
      </c>
      <c r="X22" s="105">
        <f t="shared" si="58"/>
        <v>4</v>
      </c>
      <c r="Y22" s="105">
        <f t="shared" si="58"/>
        <v>1484</v>
      </c>
      <c r="Z22" s="105">
        <f t="shared" si="58"/>
        <v>23</v>
      </c>
      <c r="AA22" s="105">
        <f t="shared" si="58"/>
        <v>8297</v>
      </c>
      <c r="AB22" s="105">
        <f t="shared" si="58"/>
        <v>0</v>
      </c>
      <c r="AC22" s="105">
        <f t="shared" si="58"/>
        <v>0</v>
      </c>
      <c r="AD22" s="105">
        <f t="shared" si="58"/>
        <v>3</v>
      </c>
      <c r="AE22" s="105">
        <f t="shared" si="58"/>
        <v>2622</v>
      </c>
      <c r="AF22" s="105">
        <f t="shared" si="58"/>
        <v>13</v>
      </c>
      <c r="AG22" s="105">
        <f t="shared" si="58"/>
        <v>3839</v>
      </c>
      <c r="AH22" s="105">
        <f t="shared" si="58"/>
        <v>9</v>
      </c>
      <c r="AI22" s="105">
        <f t="shared" si="58"/>
        <v>4091</v>
      </c>
      <c r="AJ22" s="105">
        <f t="shared" si="4"/>
        <v>156</v>
      </c>
      <c r="AK22" s="105">
        <f t="shared" si="5"/>
        <v>54657</v>
      </c>
      <c r="AL22" s="106"/>
      <c r="AM22" s="106"/>
      <c r="AN22" s="143" t="s">
        <v>18</v>
      </c>
      <c r="AO22" s="105">
        <f t="shared" ref="AO22:BB22" si="59">SUM(AO74,AO126)</f>
        <v>3</v>
      </c>
      <c r="AP22" s="105">
        <f t="shared" si="59"/>
        <v>747</v>
      </c>
      <c r="AQ22" s="105">
        <f t="shared" si="59"/>
        <v>25</v>
      </c>
      <c r="AR22" s="105">
        <f t="shared" si="59"/>
        <v>1647</v>
      </c>
      <c r="AS22" s="105">
        <f t="shared" si="59"/>
        <v>0</v>
      </c>
      <c r="AT22" s="105">
        <f t="shared" si="59"/>
        <v>0</v>
      </c>
      <c r="AU22" s="105">
        <f t="shared" si="59"/>
        <v>0</v>
      </c>
      <c r="AV22" s="105">
        <f t="shared" si="59"/>
        <v>0</v>
      </c>
      <c r="AW22" s="105">
        <f t="shared" si="59"/>
        <v>0</v>
      </c>
      <c r="AX22" s="105">
        <f t="shared" si="59"/>
        <v>0</v>
      </c>
      <c r="AY22" s="105">
        <f t="shared" si="59"/>
        <v>7</v>
      </c>
      <c r="AZ22" s="105">
        <f t="shared" si="59"/>
        <v>765</v>
      </c>
      <c r="BA22" s="105">
        <f t="shared" si="59"/>
        <v>1</v>
      </c>
      <c r="BB22" s="105">
        <f t="shared" si="59"/>
        <v>340</v>
      </c>
      <c r="BC22" s="105">
        <f t="shared" si="7"/>
        <v>36</v>
      </c>
      <c r="BD22" s="105">
        <f t="shared" si="8"/>
        <v>3499</v>
      </c>
    </row>
    <row r="23" spans="2:56" ht="20.149999999999999" customHeight="1" x14ac:dyDescent="0.2">
      <c r="B23" s="143" t="s">
        <v>19</v>
      </c>
      <c r="C23" s="105">
        <f t="shared" ref="C23:P23" si="60">SUM(C75,C127)</f>
        <v>91</v>
      </c>
      <c r="D23" s="105">
        <f t="shared" si="60"/>
        <v>30310</v>
      </c>
      <c r="E23" s="105">
        <f t="shared" si="60"/>
        <v>30</v>
      </c>
      <c r="F23" s="105">
        <f t="shared" si="60"/>
        <v>13057</v>
      </c>
      <c r="G23" s="105">
        <f t="shared" si="60"/>
        <v>270</v>
      </c>
      <c r="H23" s="105">
        <f t="shared" si="60"/>
        <v>80616</v>
      </c>
      <c r="I23" s="105">
        <f t="shared" si="60"/>
        <v>4</v>
      </c>
      <c r="J23" s="105">
        <f t="shared" si="60"/>
        <v>2706</v>
      </c>
      <c r="K23" s="105">
        <f t="shared" si="60"/>
        <v>37</v>
      </c>
      <c r="L23" s="105">
        <f t="shared" si="60"/>
        <v>9146</v>
      </c>
      <c r="M23" s="105">
        <f t="shared" si="60"/>
        <v>39</v>
      </c>
      <c r="N23" s="105">
        <f t="shared" si="60"/>
        <v>13624</v>
      </c>
      <c r="O23" s="105">
        <f t="shared" si="60"/>
        <v>44</v>
      </c>
      <c r="P23" s="105">
        <f t="shared" si="60"/>
        <v>7128</v>
      </c>
      <c r="Q23" s="105">
        <f t="shared" si="1"/>
        <v>515</v>
      </c>
      <c r="R23" s="105">
        <f t="shared" si="2"/>
        <v>156587</v>
      </c>
      <c r="S23" s="106"/>
      <c r="T23" s="106"/>
      <c r="U23" s="143" t="s">
        <v>19</v>
      </c>
      <c r="V23" s="105">
        <f t="shared" ref="V23:AI23" si="61">SUM(V75,V127)</f>
        <v>80</v>
      </c>
      <c r="W23" s="105">
        <f t="shared" si="61"/>
        <v>28681</v>
      </c>
      <c r="X23" s="105">
        <f t="shared" si="61"/>
        <v>14</v>
      </c>
      <c r="Y23" s="105">
        <f t="shared" si="61"/>
        <v>11008</v>
      </c>
      <c r="Z23" s="105">
        <f t="shared" si="61"/>
        <v>246</v>
      </c>
      <c r="AA23" s="105">
        <f t="shared" si="61"/>
        <v>79423</v>
      </c>
      <c r="AB23" s="105">
        <f t="shared" si="61"/>
        <v>2</v>
      </c>
      <c r="AC23" s="105">
        <f t="shared" si="61"/>
        <v>1408</v>
      </c>
      <c r="AD23" s="105">
        <f t="shared" si="61"/>
        <v>35</v>
      </c>
      <c r="AE23" s="105">
        <f t="shared" si="61"/>
        <v>9030</v>
      </c>
      <c r="AF23" s="105">
        <f t="shared" si="61"/>
        <v>36</v>
      </c>
      <c r="AG23" s="105">
        <f t="shared" si="61"/>
        <v>13134</v>
      </c>
      <c r="AH23" s="105">
        <f t="shared" si="61"/>
        <v>15</v>
      </c>
      <c r="AI23" s="105">
        <f t="shared" si="61"/>
        <v>4846</v>
      </c>
      <c r="AJ23" s="105">
        <f t="shared" si="4"/>
        <v>428</v>
      </c>
      <c r="AK23" s="105">
        <f t="shared" si="5"/>
        <v>147530</v>
      </c>
      <c r="AL23" s="106"/>
      <c r="AM23" s="106"/>
      <c r="AN23" s="143" t="s">
        <v>19</v>
      </c>
      <c r="AO23" s="105">
        <f t="shared" ref="AO23:BB23" si="62">SUM(AO75,AO127)</f>
        <v>11</v>
      </c>
      <c r="AP23" s="105">
        <f t="shared" si="62"/>
        <v>1629</v>
      </c>
      <c r="AQ23" s="105">
        <f t="shared" si="62"/>
        <v>16</v>
      </c>
      <c r="AR23" s="105">
        <f t="shared" si="62"/>
        <v>2049</v>
      </c>
      <c r="AS23" s="105">
        <f t="shared" si="62"/>
        <v>24</v>
      </c>
      <c r="AT23" s="105">
        <f t="shared" si="62"/>
        <v>1193</v>
      </c>
      <c r="AU23" s="105">
        <f t="shared" si="62"/>
        <v>2</v>
      </c>
      <c r="AV23" s="105">
        <f t="shared" si="62"/>
        <v>1298</v>
      </c>
      <c r="AW23" s="105">
        <f t="shared" si="62"/>
        <v>2</v>
      </c>
      <c r="AX23" s="105">
        <f t="shared" si="62"/>
        <v>116</v>
      </c>
      <c r="AY23" s="105">
        <f t="shared" si="62"/>
        <v>3</v>
      </c>
      <c r="AZ23" s="105">
        <f t="shared" si="62"/>
        <v>490</v>
      </c>
      <c r="BA23" s="105">
        <f t="shared" si="62"/>
        <v>29</v>
      </c>
      <c r="BB23" s="105">
        <f t="shared" si="62"/>
        <v>2282</v>
      </c>
      <c r="BC23" s="105">
        <f t="shared" si="7"/>
        <v>87</v>
      </c>
      <c r="BD23" s="105">
        <f t="shared" si="8"/>
        <v>9057</v>
      </c>
    </row>
    <row r="24" spans="2:56" ht="20.149999999999999" customHeight="1" x14ac:dyDescent="0.2">
      <c r="B24" s="143" t="s">
        <v>20</v>
      </c>
      <c r="C24" s="105">
        <f t="shared" ref="C24:P24" si="63">SUM(C76,C128)</f>
        <v>387</v>
      </c>
      <c r="D24" s="105">
        <f t="shared" si="63"/>
        <v>121336</v>
      </c>
      <c r="E24" s="105">
        <f t="shared" si="63"/>
        <v>232</v>
      </c>
      <c r="F24" s="105">
        <f t="shared" si="63"/>
        <v>32750</v>
      </c>
      <c r="G24" s="105">
        <f t="shared" si="63"/>
        <v>85</v>
      </c>
      <c r="H24" s="105">
        <f t="shared" si="63"/>
        <v>18764</v>
      </c>
      <c r="I24" s="105">
        <f t="shared" si="63"/>
        <v>9</v>
      </c>
      <c r="J24" s="105">
        <f t="shared" si="63"/>
        <v>7700</v>
      </c>
      <c r="K24" s="105">
        <f t="shared" si="63"/>
        <v>29</v>
      </c>
      <c r="L24" s="105">
        <f t="shared" si="63"/>
        <v>10970</v>
      </c>
      <c r="M24" s="105">
        <f t="shared" si="63"/>
        <v>105</v>
      </c>
      <c r="N24" s="105">
        <f t="shared" si="63"/>
        <v>38824</v>
      </c>
      <c r="O24" s="105">
        <f t="shared" si="63"/>
        <v>15</v>
      </c>
      <c r="P24" s="105">
        <f t="shared" si="63"/>
        <v>5810</v>
      </c>
      <c r="Q24" s="105">
        <f t="shared" si="1"/>
        <v>862</v>
      </c>
      <c r="R24" s="105">
        <f t="shared" si="2"/>
        <v>236154</v>
      </c>
      <c r="S24" s="106"/>
      <c r="T24" s="106"/>
      <c r="U24" s="143" t="s">
        <v>20</v>
      </c>
      <c r="V24" s="105">
        <f t="shared" ref="V24:AI24" si="64">SUM(V76,V128)</f>
        <v>295</v>
      </c>
      <c r="W24" s="105">
        <f t="shared" si="64"/>
        <v>101285</v>
      </c>
      <c r="X24" s="105">
        <f t="shared" si="64"/>
        <v>45</v>
      </c>
      <c r="Y24" s="105">
        <f t="shared" si="64"/>
        <v>19573</v>
      </c>
      <c r="Z24" s="105">
        <f t="shared" si="64"/>
        <v>84</v>
      </c>
      <c r="AA24" s="105">
        <f t="shared" si="64"/>
        <v>18720</v>
      </c>
      <c r="AB24" s="105">
        <f t="shared" si="64"/>
        <v>8</v>
      </c>
      <c r="AC24" s="105">
        <f t="shared" si="64"/>
        <v>6875</v>
      </c>
      <c r="AD24" s="105">
        <f t="shared" si="64"/>
        <v>15</v>
      </c>
      <c r="AE24" s="105">
        <f t="shared" si="64"/>
        <v>8640</v>
      </c>
      <c r="AF24" s="105">
        <f t="shared" si="64"/>
        <v>73</v>
      </c>
      <c r="AG24" s="105">
        <f t="shared" si="64"/>
        <v>29077</v>
      </c>
      <c r="AH24" s="105">
        <f t="shared" si="64"/>
        <v>13</v>
      </c>
      <c r="AI24" s="105">
        <f t="shared" si="64"/>
        <v>5612</v>
      </c>
      <c r="AJ24" s="105">
        <f t="shared" si="4"/>
        <v>533</v>
      </c>
      <c r="AK24" s="105">
        <f t="shared" si="5"/>
        <v>189782</v>
      </c>
      <c r="AL24" s="106"/>
      <c r="AM24" s="106"/>
      <c r="AN24" s="143" t="s">
        <v>20</v>
      </c>
      <c r="AO24" s="105">
        <f t="shared" ref="AO24:BB24" si="65">SUM(AO76,AO128)</f>
        <v>92</v>
      </c>
      <c r="AP24" s="105">
        <f t="shared" si="65"/>
        <v>20051</v>
      </c>
      <c r="AQ24" s="105">
        <f t="shared" si="65"/>
        <v>187</v>
      </c>
      <c r="AR24" s="105">
        <f t="shared" si="65"/>
        <v>13177</v>
      </c>
      <c r="AS24" s="105">
        <f t="shared" si="65"/>
        <v>1</v>
      </c>
      <c r="AT24" s="105">
        <f t="shared" si="65"/>
        <v>44</v>
      </c>
      <c r="AU24" s="105">
        <f t="shared" si="65"/>
        <v>1</v>
      </c>
      <c r="AV24" s="105">
        <f t="shared" si="65"/>
        <v>825</v>
      </c>
      <c r="AW24" s="105">
        <f t="shared" si="65"/>
        <v>14</v>
      </c>
      <c r="AX24" s="105">
        <f t="shared" si="65"/>
        <v>2330</v>
      </c>
      <c r="AY24" s="105">
        <f t="shared" si="65"/>
        <v>32</v>
      </c>
      <c r="AZ24" s="105">
        <f t="shared" si="65"/>
        <v>9747</v>
      </c>
      <c r="BA24" s="105">
        <f t="shared" si="65"/>
        <v>2</v>
      </c>
      <c r="BB24" s="105">
        <f t="shared" si="65"/>
        <v>198</v>
      </c>
      <c r="BC24" s="105">
        <f t="shared" si="7"/>
        <v>329</v>
      </c>
      <c r="BD24" s="105">
        <f t="shared" si="8"/>
        <v>46372</v>
      </c>
    </row>
    <row r="25" spans="2:56" ht="20.149999999999999" customHeight="1" x14ac:dyDescent="0.2">
      <c r="B25" s="143" t="s">
        <v>21</v>
      </c>
      <c r="C25" s="105">
        <f t="shared" ref="C25:P25" si="66">SUM(C77,C129)</f>
        <v>464</v>
      </c>
      <c r="D25" s="105">
        <f t="shared" si="66"/>
        <v>134344</v>
      </c>
      <c r="E25" s="105">
        <f t="shared" si="66"/>
        <v>82</v>
      </c>
      <c r="F25" s="105">
        <f t="shared" si="66"/>
        <v>18310</v>
      </c>
      <c r="G25" s="105">
        <f t="shared" si="66"/>
        <v>179</v>
      </c>
      <c r="H25" s="105">
        <f t="shared" si="66"/>
        <v>59764</v>
      </c>
      <c r="I25" s="105">
        <f t="shared" si="66"/>
        <v>24</v>
      </c>
      <c r="J25" s="105">
        <f t="shared" si="66"/>
        <v>11847</v>
      </c>
      <c r="K25" s="105">
        <f t="shared" si="66"/>
        <v>34</v>
      </c>
      <c r="L25" s="105">
        <f t="shared" si="66"/>
        <v>10560</v>
      </c>
      <c r="M25" s="105">
        <f t="shared" si="66"/>
        <v>43</v>
      </c>
      <c r="N25" s="105">
        <f t="shared" si="66"/>
        <v>15657</v>
      </c>
      <c r="O25" s="105">
        <f t="shared" si="66"/>
        <v>30</v>
      </c>
      <c r="P25" s="105">
        <f t="shared" si="66"/>
        <v>7435</v>
      </c>
      <c r="Q25" s="105">
        <f t="shared" si="1"/>
        <v>856</v>
      </c>
      <c r="R25" s="105">
        <f t="shared" si="2"/>
        <v>257917</v>
      </c>
      <c r="S25" s="106"/>
      <c r="T25" s="106"/>
      <c r="U25" s="143" t="s">
        <v>21</v>
      </c>
      <c r="V25" s="105">
        <f t="shared" ref="V25:AI25" si="67">SUM(V77,V129)</f>
        <v>306</v>
      </c>
      <c r="W25" s="105">
        <f t="shared" si="67"/>
        <v>111392</v>
      </c>
      <c r="X25" s="105">
        <f t="shared" si="67"/>
        <v>42</v>
      </c>
      <c r="Y25" s="105">
        <f t="shared" si="67"/>
        <v>14063</v>
      </c>
      <c r="Z25" s="105">
        <f t="shared" si="67"/>
        <v>160</v>
      </c>
      <c r="AA25" s="105">
        <f t="shared" si="67"/>
        <v>57696</v>
      </c>
      <c r="AB25" s="105">
        <f t="shared" si="67"/>
        <v>20</v>
      </c>
      <c r="AC25" s="105">
        <f t="shared" si="67"/>
        <v>9526</v>
      </c>
      <c r="AD25" s="105">
        <f t="shared" si="67"/>
        <v>23</v>
      </c>
      <c r="AE25" s="105">
        <f t="shared" si="67"/>
        <v>9853</v>
      </c>
      <c r="AF25" s="105">
        <f t="shared" si="67"/>
        <v>39</v>
      </c>
      <c r="AG25" s="105">
        <f t="shared" si="67"/>
        <v>15167</v>
      </c>
      <c r="AH25" s="105">
        <f t="shared" si="67"/>
        <v>27</v>
      </c>
      <c r="AI25" s="105">
        <f t="shared" si="67"/>
        <v>6601</v>
      </c>
      <c r="AJ25" s="105">
        <f t="shared" si="4"/>
        <v>617</v>
      </c>
      <c r="AK25" s="105">
        <f t="shared" si="5"/>
        <v>224298</v>
      </c>
      <c r="AL25" s="106"/>
      <c r="AM25" s="106"/>
      <c r="AN25" s="143" t="s">
        <v>21</v>
      </c>
      <c r="AO25" s="105">
        <f t="shared" ref="AO25:BB25" si="68">SUM(AO77,AO129)</f>
        <v>158</v>
      </c>
      <c r="AP25" s="105">
        <f t="shared" si="68"/>
        <v>22952</v>
      </c>
      <c r="AQ25" s="105">
        <f t="shared" si="68"/>
        <v>40</v>
      </c>
      <c r="AR25" s="105">
        <f t="shared" si="68"/>
        <v>4247</v>
      </c>
      <c r="AS25" s="105">
        <f t="shared" si="68"/>
        <v>19</v>
      </c>
      <c r="AT25" s="105">
        <f t="shared" si="68"/>
        <v>2068</v>
      </c>
      <c r="AU25" s="105">
        <f t="shared" si="68"/>
        <v>4</v>
      </c>
      <c r="AV25" s="105">
        <f t="shared" si="68"/>
        <v>2321</v>
      </c>
      <c r="AW25" s="105">
        <f t="shared" si="68"/>
        <v>11</v>
      </c>
      <c r="AX25" s="105">
        <f t="shared" si="68"/>
        <v>707</v>
      </c>
      <c r="AY25" s="105">
        <f t="shared" si="68"/>
        <v>4</v>
      </c>
      <c r="AZ25" s="105">
        <f t="shared" si="68"/>
        <v>490</v>
      </c>
      <c r="BA25" s="105">
        <f t="shared" si="68"/>
        <v>3</v>
      </c>
      <c r="BB25" s="105">
        <f t="shared" si="68"/>
        <v>834</v>
      </c>
      <c r="BC25" s="105">
        <f t="shared" si="7"/>
        <v>239</v>
      </c>
      <c r="BD25" s="105">
        <f t="shared" si="8"/>
        <v>33619</v>
      </c>
    </row>
    <row r="26" spans="2:56" ht="20.149999999999999" customHeight="1" x14ac:dyDescent="0.2">
      <c r="B26" s="143" t="s">
        <v>22</v>
      </c>
      <c r="C26" s="105">
        <f t="shared" ref="C26:P26" si="69">SUM(C78,C130)</f>
        <v>676</v>
      </c>
      <c r="D26" s="105">
        <f t="shared" si="69"/>
        <v>210824</v>
      </c>
      <c r="E26" s="105">
        <f t="shared" si="69"/>
        <v>1445</v>
      </c>
      <c r="F26" s="105">
        <f t="shared" si="69"/>
        <v>126333</v>
      </c>
      <c r="G26" s="105">
        <f t="shared" si="69"/>
        <v>232</v>
      </c>
      <c r="H26" s="105">
        <f t="shared" si="69"/>
        <v>56643</v>
      </c>
      <c r="I26" s="105">
        <f t="shared" si="69"/>
        <v>44</v>
      </c>
      <c r="J26" s="105">
        <f t="shared" si="69"/>
        <v>25427</v>
      </c>
      <c r="K26" s="105">
        <f t="shared" si="69"/>
        <v>33</v>
      </c>
      <c r="L26" s="105">
        <f t="shared" si="69"/>
        <v>12138</v>
      </c>
      <c r="M26" s="105">
        <f t="shared" si="69"/>
        <v>187</v>
      </c>
      <c r="N26" s="105">
        <f t="shared" si="69"/>
        <v>54305</v>
      </c>
      <c r="O26" s="105">
        <f t="shared" si="69"/>
        <v>120</v>
      </c>
      <c r="P26" s="105">
        <f t="shared" si="69"/>
        <v>16287</v>
      </c>
      <c r="Q26" s="105">
        <f t="shared" si="1"/>
        <v>2737</v>
      </c>
      <c r="R26" s="105">
        <f t="shared" si="2"/>
        <v>501957</v>
      </c>
      <c r="S26" s="106"/>
      <c r="T26" s="106"/>
      <c r="U26" s="143" t="s">
        <v>22</v>
      </c>
      <c r="V26" s="105">
        <f t="shared" ref="V26:AI26" si="70">SUM(V78,V130)</f>
        <v>542</v>
      </c>
      <c r="W26" s="105">
        <f t="shared" si="70"/>
        <v>194454</v>
      </c>
      <c r="X26" s="105">
        <f t="shared" si="70"/>
        <v>72</v>
      </c>
      <c r="Y26" s="105">
        <f t="shared" si="70"/>
        <v>29968</v>
      </c>
      <c r="Z26" s="105">
        <f t="shared" si="70"/>
        <v>203</v>
      </c>
      <c r="AA26" s="105">
        <f t="shared" si="70"/>
        <v>54766</v>
      </c>
      <c r="AB26" s="105">
        <f t="shared" si="70"/>
        <v>41</v>
      </c>
      <c r="AC26" s="105">
        <f t="shared" si="70"/>
        <v>23667</v>
      </c>
      <c r="AD26" s="105">
        <f t="shared" si="70"/>
        <v>19</v>
      </c>
      <c r="AE26" s="105">
        <f t="shared" si="70"/>
        <v>7017</v>
      </c>
      <c r="AF26" s="105">
        <f t="shared" si="70"/>
        <v>141</v>
      </c>
      <c r="AG26" s="105">
        <f t="shared" si="70"/>
        <v>51106</v>
      </c>
      <c r="AH26" s="105">
        <f t="shared" si="70"/>
        <v>60</v>
      </c>
      <c r="AI26" s="105">
        <f t="shared" si="70"/>
        <v>10794</v>
      </c>
      <c r="AJ26" s="105">
        <f t="shared" si="4"/>
        <v>1078</v>
      </c>
      <c r="AK26" s="105">
        <f t="shared" si="5"/>
        <v>371772</v>
      </c>
      <c r="AL26" s="106"/>
      <c r="AM26" s="106"/>
      <c r="AN26" s="143" t="s">
        <v>22</v>
      </c>
      <c r="AO26" s="105">
        <f t="shared" ref="AO26:BB26" si="71">SUM(AO78,AO130)</f>
        <v>134</v>
      </c>
      <c r="AP26" s="105">
        <f t="shared" si="71"/>
        <v>16370</v>
      </c>
      <c r="AQ26" s="105">
        <f t="shared" si="71"/>
        <v>1373</v>
      </c>
      <c r="AR26" s="105">
        <f t="shared" si="71"/>
        <v>96365</v>
      </c>
      <c r="AS26" s="105">
        <f t="shared" si="71"/>
        <v>29</v>
      </c>
      <c r="AT26" s="105">
        <f t="shared" si="71"/>
        <v>1877</v>
      </c>
      <c r="AU26" s="105">
        <f t="shared" si="71"/>
        <v>3</v>
      </c>
      <c r="AV26" s="105">
        <f t="shared" si="71"/>
        <v>1760</v>
      </c>
      <c r="AW26" s="105">
        <f t="shared" si="71"/>
        <v>14</v>
      </c>
      <c r="AX26" s="105">
        <f t="shared" si="71"/>
        <v>5121</v>
      </c>
      <c r="AY26" s="105">
        <f t="shared" si="71"/>
        <v>46</v>
      </c>
      <c r="AZ26" s="105">
        <f t="shared" si="71"/>
        <v>3199</v>
      </c>
      <c r="BA26" s="105">
        <f t="shared" si="71"/>
        <v>60</v>
      </c>
      <c r="BB26" s="105">
        <f t="shared" si="71"/>
        <v>5493</v>
      </c>
      <c r="BC26" s="105">
        <f t="shared" si="7"/>
        <v>1659</v>
      </c>
      <c r="BD26" s="105">
        <f t="shared" si="8"/>
        <v>130185</v>
      </c>
    </row>
    <row r="27" spans="2:56" ht="20.149999999999999" customHeight="1" x14ac:dyDescent="0.2">
      <c r="B27" s="143" t="s">
        <v>23</v>
      </c>
      <c r="C27" s="105">
        <f t="shared" ref="C27:P27" si="72">SUM(C79,C131)</f>
        <v>1408</v>
      </c>
      <c r="D27" s="105">
        <f t="shared" si="72"/>
        <v>482455</v>
      </c>
      <c r="E27" s="105">
        <f t="shared" si="72"/>
        <v>1200</v>
      </c>
      <c r="F27" s="105">
        <f t="shared" si="72"/>
        <v>195995</v>
      </c>
      <c r="G27" s="105">
        <f t="shared" si="72"/>
        <v>408</v>
      </c>
      <c r="H27" s="105">
        <f t="shared" si="72"/>
        <v>153429</v>
      </c>
      <c r="I27" s="105">
        <f t="shared" si="72"/>
        <v>782</v>
      </c>
      <c r="J27" s="105">
        <f t="shared" si="72"/>
        <v>374291</v>
      </c>
      <c r="K27" s="105">
        <f t="shared" si="72"/>
        <v>347</v>
      </c>
      <c r="L27" s="105">
        <f t="shared" si="72"/>
        <v>145492</v>
      </c>
      <c r="M27" s="105">
        <f t="shared" si="72"/>
        <v>713</v>
      </c>
      <c r="N27" s="105">
        <f t="shared" si="72"/>
        <v>218950</v>
      </c>
      <c r="O27" s="105">
        <f t="shared" si="72"/>
        <v>242</v>
      </c>
      <c r="P27" s="105">
        <f t="shared" si="72"/>
        <v>111556</v>
      </c>
      <c r="Q27" s="105">
        <f t="shared" si="1"/>
        <v>5100</v>
      </c>
      <c r="R27" s="105">
        <f t="shared" si="2"/>
        <v>1682168</v>
      </c>
      <c r="S27" s="106"/>
      <c r="T27" s="106"/>
      <c r="U27" s="143" t="s">
        <v>23</v>
      </c>
      <c r="V27" s="105">
        <f t="shared" ref="V27:AI27" si="73">SUM(V79,V131)</f>
        <v>1062</v>
      </c>
      <c r="W27" s="105">
        <f t="shared" si="73"/>
        <v>401402</v>
      </c>
      <c r="X27" s="105">
        <f t="shared" si="73"/>
        <v>334</v>
      </c>
      <c r="Y27" s="105">
        <f t="shared" si="73"/>
        <v>95064</v>
      </c>
      <c r="Z27" s="105">
        <f t="shared" si="73"/>
        <v>374</v>
      </c>
      <c r="AA27" s="105">
        <f t="shared" si="73"/>
        <v>118969</v>
      </c>
      <c r="AB27" s="105">
        <f t="shared" si="73"/>
        <v>697</v>
      </c>
      <c r="AC27" s="105">
        <f t="shared" si="73"/>
        <v>340644</v>
      </c>
      <c r="AD27" s="105">
        <f t="shared" si="73"/>
        <v>276</v>
      </c>
      <c r="AE27" s="105">
        <f t="shared" si="73"/>
        <v>125995</v>
      </c>
      <c r="AF27" s="105">
        <f t="shared" si="73"/>
        <v>436</v>
      </c>
      <c r="AG27" s="105">
        <f t="shared" si="73"/>
        <v>163545</v>
      </c>
      <c r="AH27" s="105">
        <f t="shared" si="73"/>
        <v>107</v>
      </c>
      <c r="AI27" s="105">
        <f t="shared" si="73"/>
        <v>61054</v>
      </c>
      <c r="AJ27" s="105">
        <f t="shared" si="4"/>
        <v>3286</v>
      </c>
      <c r="AK27" s="105">
        <f t="shared" si="5"/>
        <v>1306673</v>
      </c>
      <c r="AL27" s="106"/>
      <c r="AM27" s="106"/>
      <c r="AN27" s="143" t="s">
        <v>23</v>
      </c>
      <c r="AO27" s="105">
        <f t="shared" ref="AO27:BB27" si="74">SUM(AO79,AO131)</f>
        <v>346</v>
      </c>
      <c r="AP27" s="105">
        <f t="shared" si="74"/>
        <v>81053</v>
      </c>
      <c r="AQ27" s="105">
        <f t="shared" si="74"/>
        <v>866</v>
      </c>
      <c r="AR27" s="105">
        <f t="shared" si="74"/>
        <v>100931</v>
      </c>
      <c r="AS27" s="105">
        <f t="shared" si="74"/>
        <v>34</v>
      </c>
      <c r="AT27" s="105">
        <f t="shared" si="74"/>
        <v>34460</v>
      </c>
      <c r="AU27" s="105">
        <f t="shared" si="74"/>
        <v>85</v>
      </c>
      <c r="AV27" s="105">
        <f t="shared" si="74"/>
        <v>33647</v>
      </c>
      <c r="AW27" s="105">
        <f t="shared" si="74"/>
        <v>71</v>
      </c>
      <c r="AX27" s="105">
        <f t="shared" si="74"/>
        <v>19497</v>
      </c>
      <c r="AY27" s="105">
        <f t="shared" si="74"/>
        <v>277</v>
      </c>
      <c r="AZ27" s="105">
        <f t="shared" si="74"/>
        <v>55405</v>
      </c>
      <c r="BA27" s="105">
        <f t="shared" si="74"/>
        <v>135</v>
      </c>
      <c r="BB27" s="105">
        <f t="shared" si="74"/>
        <v>50502</v>
      </c>
      <c r="BC27" s="105">
        <f t="shared" si="7"/>
        <v>1814</v>
      </c>
      <c r="BD27" s="105">
        <f t="shared" si="8"/>
        <v>375495</v>
      </c>
    </row>
    <row r="28" spans="2:56" ht="20.149999999999999" customHeight="1" x14ac:dyDescent="0.2">
      <c r="B28" s="143" t="s">
        <v>24</v>
      </c>
      <c r="C28" s="105">
        <f t="shared" ref="C28:P28" si="75">SUM(C80,C132)</f>
        <v>249</v>
      </c>
      <c r="D28" s="105">
        <f t="shared" si="75"/>
        <v>46904</v>
      </c>
      <c r="E28" s="105">
        <f t="shared" si="75"/>
        <v>64</v>
      </c>
      <c r="F28" s="105">
        <f t="shared" si="75"/>
        <v>8106</v>
      </c>
      <c r="G28" s="105">
        <f t="shared" si="75"/>
        <v>200</v>
      </c>
      <c r="H28" s="105">
        <f t="shared" si="75"/>
        <v>60977</v>
      </c>
      <c r="I28" s="105">
        <f t="shared" si="75"/>
        <v>0</v>
      </c>
      <c r="J28" s="105">
        <f t="shared" si="75"/>
        <v>0</v>
      </c>
      <c r="K28" s="105">
        <f t="shared" si="75"/>
        <v>3</v>
      </c>
      <c r="L28" s="105">
        <f t="shared" si="75"/>
        <v>792</v>
      </c>
      <c r="M28" s="105">
        <f t="shared" si="75"/>
        <v>44</v>
      </c>
      <c r="N28" s="105">
        <f t="shared" si="75"/>
        <v>11765</v>
      </c>
      <c r="O28" s="105">
        <f t="shared" si="75"/>
        <v>15</v>
      </c>
      <c r="P28" s="105">
        <f t="shared" si="75"/>
        <v>4671</v>
      </c>
      <c r="Q28" s="105">
        <f t="shared" si="1"/>
        <v>575</v>
      </c>
      <c r="R28" s="105">
        <f t="shared" si="2"/>
        <v>133215</v>
      </c>
      <c r="S28" s="106"/>
      <c r="T28" s="106"/>
      <c r="U28" s="143" t="s">
        <v>24</v>
      </c>
      <c r="V28" s="105">
        <f t="shared" ref="V28:AI28" si="76">SUM(V80,V132)</f>
        <v>110</v>
      </c>
      <c r="W28" s="105">
        <f t="shared" si="76"/>
        <v>31888</v>
      </c>
      <c r="X28" s="105">
        <f t="shared" si="76"/>
        <v>37</v>
      </c>
      <c r="Y28" s="105">
        <f t="shared" si="76"/>
        <v>5659</v>
      </c>
      <c r="Z28" s="105">
        <f t="shared" si="76"/>
        <v>116</v>
      </c>
      <c r="AA28" s="105">
        <f t="shared" si="76"/>
        <v>50569</v>
      </c>
      <c r="AB28" s="105">
        <f t="shared" si="76"/>
        <v>0</v>
      </c>
      <c r="AC28" s="105">
        <f t="shared" si="76"/>
        <v>0</v>
      </c>
      <c r="AD28" s="105">
        <f t="shared" si="76"/>
        <v>3</v>
      </c>
      <c r="AE28" s="105">
        <f t="shared" si="76"/>
        <v>792</v>
      </c>
      <c r="AF28" s="105">
        <f t="shared" si="76"/>
        <v>30</v>
      </c>
      <c r="AG28" s="105">
        <f t="shared" si="76"/>
        <v>8984</v>
      </c>
      <c r="AH28" s="105">
        <f t="shared" si="76"/>
        <v>8</v>
      </c>
      <c r="AI28" s="105">
        <f t="shared" si="76"/>
        <v>4187</v>
      </c>
      <c r="AJ28" s="105">
        <f t="shared" si="4"/>
        <v>304</v>
      </c>
      <c r="AK28" s="105">
        <f t="shared" si="5"/>
        <v>102079</v>
      </c>
      <c r="AL28" s="106"/>
      <c r="AM28" s="106"/>
      <c r="AN28" s="143" t="s">
        <v>24</v>
      </c>
      <c r="AO28" s="105">
        <f t="shared" ref="AO28:BB28" si="77">SUM(AO80,AO132)</f>
        <v>139</v>
      </c>
      <c r="AP28" s="105">
        <f t="shared" si="77"/>
        <v>15016</v>
      </c>
      <c r="AQ28" s="105">
        <f t="shared" si="77"/>
        <v>27</v>
      </c>
      <c r="AR28" s="105">
        <f t="shared" si="77"/>
        <v>2447</v>
      </c>
      <c r="AS28" s="105">
        <f t="shared" si="77"/>
        <v>84</v>
      </c>
      <c r="AT28" s="105">
        <f t="shared" si="77"/>
        <v>10408</v>
      </c>
      <c r="AU28" s="105">
        <f t="shared" si="77"/>
        <v>0</v>
      </c>
      <c r="AV28" s="105">
        <f t="shared" si="77"/>
        <v>0</v>
      </c>
      <c r="AW28" s="105">
        <f t="shared" si="77"/>
        <v>0</v>
      </c>
      <c r="AX28" s="105">
        <f t="shared" si="77"/>
        <v>0</v>
      </c>
      <c r="AY28" s="105">
        <f t="shared" si="77"/>
        <v>14</v>
      </c>
      <c r="AZ28" s="105">
        <f t="shared" si="77"/>
        <v>2781</v>
      </c>
      <c r="BA28" s="105">
        <f t="shared" si="77"/>
        <v>7</v>
      </c>
      <c r="BB28" s="105">
        <f t="shared" si="77"/>
        <v>484</v>
      </c>
      <c r="BC28" s="105">
        <f t="shared" si="7"/>
        <v>271</v>
      </c>
      <c r="BD28" s="105">
        <f t="shared" si="8"/>
        <v>31136</v>
      </c>
    </row>
    <row r="29" spans="2:56" ht="20.149999999999999" customHeight="1" x14ac:dyDescent="0.2">
      <c r="B29" s="143" t="s">
        <v>25</v>
      </c>
      <c r="C29" s="105">
        <f t="shared" ref="C29:P29" si="78">SUM(C81,C133)</f>
        <v>469</v>
      </c>
      <c r="D29" s="105">
        <f t="shared" si="78"/>
        <v>119993</v>
      </c>
      <c r="E29" s="105">
        <f t="shared" si="78"/>
        <v>161</v>
      </c>
      <c r="F29" s="105">
        <f t="shared" si="78"/>
        <v>16266</v>
      </c>
      <c r="G29" s="105">
        <f t="shared" si="78"/>
        <v>186</v>
      </c>
      <c r="H29" s="105">
        <f t="shared" si="78"/>
        <v>54042</v>
      </c>
      <c r="I29" s="105">
        <f t="shared" si="78"/>
        <v>0</v>
      </c>
      <c r="J29" s="105">
        <f t="shared" si="78"/>
        <v>0</v>
      </c>
      <c r="K29" s="105">
        <f t="shared" si="78"/>
        <v>45</v>
      </c>
      <c r="L29" s="105">
        <f t="shared" si="78"/>
        <v>13492</v>
      </c>
      <c r="M29" s="105">
        <f t="shared" si="78"/>
        <v>181</v>
      </c>
      <c r="N29" s="105">
        <f t="shared" si="78"/>
        <v>55778</v>
      </c>
      <c r="O29" s="105">
        <f t="shared" si="78"/>
        <v>26</v>
      </c>
      <c r="P29" s="105">
        <f t="shared" si="78"/>
        <v>13254</v>
      </c>
      <c r="Q29" s="105">
        <f t="shared" si="1"/>
        <v>1068</v>
      </c>
      <c r="R29" s="105">
        <f t="shared" si="2"/>
        <v>272825</v>
      </c>
      <c r="S29" s="106"/>
      <c r="T29" s="106"/>
      <c r="U29" s="143" t="s">
        <v>25</v>
      </c>
      <c r="V29" s="105">
        <f t="shared" ref="V29:AI29" si="79">SUM(V81,V133)</f>
        <v>371</v>
      </c>
      <c r="W29" s="105">
        <f t="shared" si="79"/>
        <v>109328</v>
      </c>
      <c r="X29" s="105">
        <f t="shared" si="79"/>
        <v>38</v>
      </c>
      <c r="Y29" s="105">
        <f t="shared" si="79"/>
        <v>8654</v>
      </c>
      <c r="Z29" s="105">
        <f t="shared" si="79"/>
        <v>114</v>
      </c>
      <c r="AA29" s="105">
        <f t="shared" si="79"/>
        <v>49186</v>
      </c>
      <c r="AB29" s="105">
        <f t="shared" si="79"/>
        <v>0</v>
      </c>
      <c r="AC29" s="105">
        <f t="shared" si="79"/>
        <v>0</v>
      </c>
      <c r="AD29" s="105">
        <f t="shared" si="79"/>
        <v>45</v>
      </c>
      <c r="AE29" s="105">
        <f t="shared" si="79"/>
        <v>13492</v>
      </c>
      <c r="AF29" s="105">
        <f t="shared" si="79"/>
        <v>158</v>
      </c>
      <c r="AG29" s="105">
        <f t="shared" si="79"/>
        <v>53077</v>
      </c>
      <c r="AH29" s="105">
        <f t="shared" si="79"/>
        <v>23</v>
      </c>
      <c r="AI29" s="105">
        <f t="shared" si="79"/>
        <v>12604</v>
      </c>
      <c r="AJ29" s="105">
        <f t="shared" si="4"/>
        <v>749</v>
      </c>
      <c r="AK29" s="105">
        <f t="shared" si="5"/>
        <v>246341</v>
      </c>
      <c r="AL29" s="106"/>
      <c r="AM29" s="106"/>
      <c r="AN29" s="143" t="s">
        <v>25</v>
      </c>
      <c r="AO29" s="105">
        <f t="shared" ref="AO29:BB29" si="80">SUM(AO81,AO133)</f>
        <v>98</v>
      </c>
      <c r="AP29" s="105">
        <f t="shared" si="80"/>
        <v>10665</v>
      </c>
      <c r="AQ29" s="105">
        <f t="shared" si="80"/>
        <v>123</v>
      </c>
      <c r="AR29" s="105">
        <f t="shared" si="80"/>
        <v>7612</v>
      </c>
      <c r="AS29" s="105">
        <f t="shared" si="80"/>
        <v>72</v>
      </c>
      <c r="AT29" s="105">
        <f t="shared" si="80"/>
        <v>4856</v>
      </c>
      <c r="AU29" s="105">
        <f t="shared" si="80"/>
        <v>0</v>
      </c>
      <c r="AV29" s="105">
        <f t="shared" si="80"/>
        <v>0</v>
      </c>
      <c r="AW29" s="105">
        <f t="shared" si="80"/>
        <v>0</v>
      </c>
      <c r="AX29" s="105">
        <f t="shared" si="80"/>
        <v>0</v>
      </c>
      <c r="AY29" s="105">
        <f t="shared" si="80"/>
        <v>23</v>
      </c>
      <c r="AZ29" s="105">
        <f t="shared" si="80"/>
        <v>2701</v>
      </c>
      <c r="BA29" s="105">
        <f t="shared" si="80"/>
        <v>3</v>
      </c>
      <c r="BB29" s="105">
        <f t="shared" si="80"/>
        <v>650</v>
      </c>
      <c r="BC29" s="105">
        <f t="shared" si="7"/>
        <v>319</v>
      </c>
      <c r="BD29" s="105">
        <f t="shared" si="8"/>
        <v>26484</v>
      </c>
    </row>
    <row r="30" spans="2:56" ht="20.149999999999999" customHeight="1" x14ac:dyDescent="0.2">
      <c r="B30" s="143" t="s">
        <v>78</v>
      </c>
      <c r="C30" s="105">
        <f t="shared" ref="C30:P30" si="81">SUM(C82,C134)</f>
        <v>552</v>
      </c>
      <c r="D30" s="105">
        <f t="shared" si="81"/>
        <v>182724</v>
      </c>
      <c r="E30" s="105">
        <f t="shared" si="81"/>
        <v>834</v>
      </c>
      <c r="F30" s="105">
        <f t="shared" si="81"/>
        <v>151237</v>
      </c>
      <c r="G30" s="105">
        <f t="shared" si="81"/>
        <v>219</v>
      </c>
      <c r="H30" s="105">
        <f t="shared" si="81"/>
        <v>60624</v>
      </c>
      <c r="I30" s="105">
        <f t="shared" si="81"/>
        <v>213</v>
      </c>
      <c r="J30" s="105">
        <f t="shared" si="81"/>
        <v>127359</v>
      </c>
      <c r="K30" s="105">
        <f t="shared" si="81"/>
        <v>209</v>
      </c>
      <c r="L30" s="105">
        <f t="shared" si="81"/>
        <v>55153</v>
      </c>
      <c r="M30" s="105">
        <f t="shared" si="81"/>
        <v>321</v>
      </c>
      <c r="N30" s="105">
        <f t="shared" si="81"/>
        <v>104050</v>
      </c>
      <c r="O30" s="105">
        <f t="shared" si="81"/>
        <v>100</v>
      </c>
      <c r="P30" s="105">
        <f t="shared" si="81"/>
        <v>27715</v>
      </c>
      <c r="Q30" s="105">
        <f t="shared" si="1"/>
        <v>2448</v>
      </c>
      <c r="R30" s="105">
        <f t="shared" si="2"/>
        <v>708862</v>
      </c>
      <c r="S30" s="106"/>
      <c r="T30" s="106"/>
      <c r="U30" s="143" t="s">
        <v>78</v>
      </c>
      <c r="V30" s="105">
        <f t="shared" ref="V30:AI30" si="82">SUM(V82,V134)</f>
        <v>429</v>
      </c>
      <c r="W30" s="105">
        <f t="shared" si="82"/>
        <v>148738</v>
      </c>
      <c r="X30" s="105">
        <f t="shared" si="82"/>
        <v>473</v>
      </c>
      <c r="Y30" s="105">
        <f t="shared" si="82"/>
        <v>97127</v>
      </c>
      <c r="Z30" s="105">
        <f t="shared" si="82"/>
        <v>155</v>
      </c>
      <c r="AA30" s="105">
        <f t="shared" si="82"/>
        <v>52067</v>
      </c>
      <c r="AB30" s="105">
        <f t="shared" si="82"/>
        <v>196</v>
      </c>
      <c r="AC30" s="105">
        <f t="shared" si="82"/>
        <v>119281</v>
      </c>
      <c r="AD30" s="105">
        <f t="shared" si="82"/>
        <v>190</v>
      </c>
      <c r="AE30" s="105">
        <f t="shared" si="82"/>
        <v>48886</v>
      </c>
      <c r="AF30" s="105">
        <f t="shared" si="82"/>
        <v>245</v>
      </c>
      <c r="AG30" s="105">
        <f t="shared" si="82"/>
        <v>87229</v>
      </c>
      <c r="AH30" s="105">
        <f t="shared" si="82"/>
        <v>53</v>
      </c>
      <c r="AI30" s="105">
        <f t="shared" si="82"/>
        <v>18461</v>
      </c>
      <c r="AJ30" s="105">
        <f t="shared" si="4"/>
        <v>1741</v>
      </c>
      <c r="AK30" s="105">
        <f t="shared" si="5"/>
        <v>571789</v>
      </c>
      <c r="AL30" s="106"/>
      <c r="AM30" s="106"/>
      <c r="AN30" s="143" t="s">
        <v>78</v>
      </c>
      <c r="AO30" s="105">
        <f t="shared" ref="AO30:BB30" si="83">SUM(AO82,AO134)</f>
        <v>123</v>
      </c>
      <c r="AP30" s="105">
        <f t="shared" si="83"/>
        <v>33986</v>
      </c>
      <c r="AQ30" s="105">
        <f t="shared" si="83"/>
        <v>361</v>
      </c>
      <c r="AR30" s="105">
        <f t="shared" si="83"/>
        <v>54110</v>
      </c>
      <c r="AS30" s="105">
        <f t="shared" si="83"/>
        <v>64</v>
      </c>
      <c r="AT30" s="105">
        <f t="shared" si="83"/>
        <v>8557</v>
      </c>
      <c r="AU30" s="105">
        <f t="shared" si="83"/>
        <v>17</v>
      </c>
      <c r="AV30" s="105">
        <f t="shared" si="83"/>
        <v>8078</v>
      </c>
      <c r="AW30" s="105">
        <f t="shared" si="83"/>
        <v>19</v>
      </c>
      <c r="AX30" s="105">
        <f t="shared" si="83"/>
        <v>6267</v>
      </c>
      <c r="AY30" s="105">
        <f t="shared" si="83"/>
        <v>76</v>
      </c>
      <c r="AZ30" s="105">
        <f t="shared" si="83"/>
        <v>16821</v>
      </c>
      <c r="BA30" s="105">
        <f t="shared" si="83"/>
        <v>47</v>
      </c>
      <c r="BB30" s="105">
        <f t="shared" si="83"/>
        <v>9254</v>
      </c>
      <c r="BC30" s="105">
        <f t="shared" si="7"/>
        <v>707</v>
      </c>
      <c r="BD30" s="105">
        <f t="shared" si="8"/>
        <v>137073</v>
      </c>
    </row>
    <row r="31" spans="2:56" ht="20.149999999999999" customHeight="1" x14ac:dyDescent="0.2">
      <c r="B31" s="143" t="s">
        <v>27</v>
      </c>
      <c r="C31" s="105">
        <f t="shared" ref="C31:P31" si="84">SUM(C83,C135)</f>
        <v>2734</v>
      </c>
      <c r="D31" s="105">
        <f t="shared" si="84"/>
        <v>923699</v>
      </c>
      <c r="E31" s="105">
        <f t="shared" si="84"/>
        <v>6611</v>
      </c>
      <c r="F31" s="105">
        <f t="shared" si="84"/>
        <v>912384</v>
      </c>
      <c r="G31" s="105">
        <f t="shared" si="84"/>
        <v>363</v>
      </c>
      <c r="H31" s="105">
        <f t="shared" si="84"/>
        <v>120033</v>
      </c>
      <c r="I31" s="105">
        <f t="shared" si="84"/>
        <v>2127</v>
      </c>
      <c r="J31" s="105">
        <f t="shared" si="84"/>
        <v>1038614</v>
      </c>
      <c r="K31" s="105">
        <f t="shared" si="84"/>
        <v>1156</v>
      </c>
      <c r="L31" s="105">
        <f t="shared" si="84"/>
        <v>471440</v>
      </c>
      <c r="M31" s="105">
        <f t="shared" si="84"/>
        <v>2069</v>
      </c>
      <c r="N31" s="105">
        <f t="shared" si="84"/>
        <v>704834</v>
      </c>
      <c r="O31" s="105">
        <f t="shared" si="84"/>
        <v>348</v>
      </c>
      <c r="P31" s="105">
        <f t="shared" si="84"/>
        <v>199618</v>
      </c>
      <c r="Q31" s="105">
        <f t="shared" si="1"/>
        <v>15408</v>
      </c>
      <c r="R31" s="105">
        <f t="shared" si="2"/>
        <v>4370622</v>
      </c>
      <c r="S31" s="106"/>
      <c r="T31" s="106"/>
      <c r="U31" s="143" t="s">
        <v>27</v>
      </c>
      <c r="V31" s="105">
        <f t="shared" ref="V31:AI31" si="85">SUM(V83,V135)</f>
        <v>1835</v>
      </c>
      <c r="W31" s="105">
        <f t="shared" si="85"/>
        <v>723397</v>
      </c>
      <c r="X31" s="105">
        <f t="shared" si="85"/>
        <v>2401</v>
      </c>
      <c r="Y31" s="105">
        <f t="shared" si="85"/>
        <v>558462</v>
      </c>
      <c r="Z31" s="105">
        <f t="shared" si="85"/>
        <v>295</v>
      </c>
      <c r="AA31" s="105">
        <f t="shared" si="85"/>
        <v>100880</v>
      </c>
      <c r="AB31" s="105">
        <f t="shared" si="85"/>
        <v>1883</v>
      </c>
      <c r="AC31" s="105">
        <f t="shared" si="85"/>
        <v>949723</v>
      </c>
      <c r="AD31" s="105">
        <f t="shared" si="85"/>
        <v>750</v>
      </c>
      <c r="AE31" s="105">
        <f t="shared" si="85"/>
        <v>359566</v>
      </c>
      <c r="AF31" s="105">
        <f t="shared" si="85"/>
        <v>1248</v>
      </c>
      <c r="AG31" s="105">
        <f t="shared" si="85"/>
        <v>475080</v>
      </c>
      <c r="AH31" s="105">
        <f t="shared" si="85"/>
        <v>232</v>
      </c>
      <c r="AI31" s="105">
        <f t="shared" si="85"/>
        <v>138213</v>
      </c>
      <c r="AJ31" s="105">
        <f t="shared" si="4"/>
        <v>8644</v>
      </c>
      <c r="AK31" s="105">
        <f t="shared" si="5"/>
        <v>3305321</v>
      </c>
      <c r="AL31" s="106"/>
      <c r="AM31" s="106"/>
      <c r="AN31" s="143" t="s">
        <v>27</v>
      </c>
      <c r="AO31" s="105">
        <f t="shared" ref="AO31:BB31" si="86">SUM(AO83,AO135)</f>
        <v>899</v>
      </c>
      <c r="AP31" s="105">
        <f t="shared" si="86"/>
        <v>200302</v>
      </c>
      <c r="AQ31" s="105">
        <f t="shared" si="86"/>
        <v>4210</v>
      </c>
      <c r="AR31" s="105">
        <f t="shared" si="86"/>
        <v>353922</v>
      </c>
      <c r="AS31" s="105">
        <f t="shared" si="86"/>
        <v>68</v>
      </c>
      <c r="AT31" s="105">
        <f t="shared" si="86"/>
        <v>19153</v>
      </c>
      <c r="AU31" s="105">
        <f t="shared" si="86"/>
        <v>244</v>
      </c>
      <c r="AV31" s="105">
        <f t="shared" si="86"/>
        <v>88891</v>
      </c>
      <c r="AW31" s="105">
        <f t="shared" si="86"/>
        <v>406</v>
      </c>
      <c r="AX31" s="105">
        <f t="shared" si="86"/>
        <v>111874</v>
      </c>
      <c r="AY31" s="105">
        <f t="shared" si="86"/>
        <v>821</v>
      </c>
      <c r="AZ31" s="105">
        <f t="shared" si="86"/>
        <v>229754</v>
      </c>
      <c r="BA31" s="105">
        <f t="shared" si="86"/>
        <v>116</v>
      </c>
      <c r="BB31" s="105">
        <f t="shared" si="86"/>
        <v>61405</v>
      </c>
      <c r="BC31" s="105">
        <f t="shared" si="7"/>
        <v>6764</v>
      </c>
      <c r="BD31" s="105">
        <f t="shared" si="8"/>
        <v>1065301</v>
      </c>
    </row>
    <row r="32" spans="2:56" ht="20.149999999999999" customHeight="1" x14ac:dyDescent="0.2">
      <c r="B32" s="143" t="s">
        <v>28</v>
      </c>
      <c r="C32" s="105">
        <f t="shared" ref="C32:P32" si="87">SUM(C84,C136)</f>
        <v>838</v>
      </c>
      <c r="D32" s="105">
        <f t="shared" si="87"/>
        <v>265331</v>
      </c>
      <c r="E32" s="105">
        <f t="shared" si="87"/>
        <v>988</v>
      </c>
      <c r="F32" s="105">
        <f t="shared" si="87"/>
        <v>157738</v>
      </c>
      <c r="G32" s="105">
        <f t="shared" si="87"/>
        <v>200</v>
      </c>
      <c r="H32" s="105">
        <f t="shared" si="87"/>
        <v>55060</v>
      </c>
      <c r="I32" s="105">
        <f t="shared" si="87"/>
        <v>418</v>
      </c>
      <c r="J32" s="105">
        <f t="shared" si="87"/>
        <v>216638</v>
      </c>
      <c r="K32" s="105">
        <f t="shared" si="87"/>
        <v>213</v>
      </c>
      <c r="L32" s="105">
        <f t="shared" si="87"/>
        <v>79721</v>
      </c>
      <c r="M32" s="105">
        <f t="shared" si="87"/>
        <v>757</v>
      </c>
      <c r="N32" s="105">
        <f t="shared" si="87"/>
        <v>128093</v>
      </c>
      <c r="O32" s="105">
        <f t="shared" si="87"/>
        <v>117</v>
      </c>
      <c r="P32" s="105">
        <f t="shared" si="87"/>
        <v>45736</v>
      </c>
      <c r="Q32" s="105">
        <f t="shared" si="1"/>
        <v>3531</v>
      </c>
      <c r="R32" s="105">
        <f t="shared" si="2"/>
        <v>948317</v>
      </c>
      <c r="S32" s="106"/>
      <c r="T32" s="106"/>
      <c r="U32" s="143" t="s">
        <v>28</v>
      </c>
      <c r="V32" s="105">
        <f t="shared" ref="V32:AI32" si="88">SUM(V84,V136)</f>
        <v>651</v>
      </c>
      <c r="W32" s="105">
        <f t="shared" si="88"/>
        <v>225581</v>
      </c>
      <c r="X32" s="105">
        <f t="shared" si="88"/>
        <v>547</v>
      </c>
      <c r="Y32" s="105">
        <f t="shared" si="88"/>
        <v>100333</v>
      </c>
      <c r="Z32" s="105">
        <f t="shared" si="88"/>
        <v>136</v>
      </c>
      <c r="AA32" s="105">
        <f t="shared" si="88"/>
        <v>46355</v>
      </c>
      <c r="AB32" s="105">
        <f t="shared" si="88"/>
        <v>378</v>
      </c>
      <c r="AC32" s="105">
        <f t="shared" si="88"/>
        <v>197997</v>
      </c>
      <c r="AD32" s="105">
        <f t="shared" si="88"/>
        <v>151</v>
      </c>
      <c r="AE32" s="105">
        <f t="shared" si="88"/>
        <v>69821</v>
      </c>
      <c r="AF32" s="105">
        <f t="shared" si="88"/>
        <v>216</v>
      </c>
      <c r="AG32" s="105">
        <f t="shared" si="88"/>
        <v>87137</v>
      </c>
      <c r="AH32" s="105">
        <f t="shared" si="88"/>
        <v>57</v>
      </c>
      <c r="AI32" s="105">
        <f t="shared" si="88"/>
        <v>16208</v>
      </c>
      <c r="AJ32" s="105">
        <f t="shared" si="4"/>
        <v>2136</v>
      </c>
      <c r="AK32" s="105">
        <f t="shared" si="5"/>
        <v>743432</v>
      </c>
      <c r="AL32" s="106"/>
      <c r="AM32" s="106"/>
      <c r="AN32" s="143" t="s">
        <v>28</v>
      </c>
      <c r="AO32" s="105">
        <f t="shared" ref="AO32:BB32" si="89">SUM(AO84,AO136)</f>
        <v>187</v>
      </c>
      <c r="AP32" s="105">
        <f t="shared" si="89"/>
        <v>39750</v>
      </c>
      <c r="AQ32" s="105">
        <f t="shared" si="89"/>
        <v>441</v>
      </c>
      <c r="AR32" s="105">
        <f t="shared" si="89"/>
        <v>57405</v>
      </c>
      <c r="AS32" s="105">
        <f t="shared" si="89"/>
        <v>64</v>
      </c>
      <c r="AT32" s="105">
        <f t="shared" si="89"/>
        <v>8705</v>
      </c>
      <c r="AU32" s="105">
        <f t="shared" si="89"/>
        <v>40</v>
      </c>
      <c r="AV32" s="105">
        <f t="shared" si="89"/>
        <v>18641</v>
      </c>
      <c r="AW32" s="105">
        <f t="shared" si="89"/>
        <v>62</v>
      </c>
      <c r="AX32" s="105">
        <f t="shared" si="89"/>
        <v>9900</v>
      </c>
      <c r="AY32" s="105">
        <f t="shared" si="89"/>
        <v>541</v>
      </c>
      <c r="AZ32" s="105">
        <f t="shared" si="89"/>
        <v>40956</v>
      </c>
      <c r="BA32" s="105">
        <f t="shared" si="89"/>
        <v>60</v>
      </c>
      <c r="BB32" s="105">
        <f t="shared" si="89"/>
        <v>29528</v>
      </c>
      <c r="BC32" s="105">
        <f t="shared" si="7"/>
        <v>1395</v>
      </c>
      <c r="BD32" s="105">
        <f t="shared" si="8"/>
        <v>204885</v>
      </c>
    </row>
    <row r="33" spans="2:56" ht="20.149999999999999" customHeight="1" x14ac:dyDescent="0.2">
      <c r="B33" s="143" t="s">
        <v>29</v>
      </c>
      <c r="C33" s="105">
        <f t="shared" ref="C33:P33" si="90">SUM(C85,C137)</f>
        <v>221</v>
      </c>
      <c r="D33" s="105">
        <f t="shared" si="90"/>
        <v>51659</v>
      </c>
      <c r="E33" s="105">
        <f t="shared" si="90"/>
        <v>31</v>
      </c>
      <c r="F33" s="105">
        <f t="shared" si="90"/>
        <v>2834</v>
      </c>
      <c r="G33" s="105">
        <f t="shared" si="90"/>
        <v>147</v>
      </c>
      <c r="H33" s="105">
        <f t="shared" si="90"/>
        <v>48763</v>
      </c>
      <c r="I33" s="105">
        <f t="shared" si="90"/>
        <v>13</v>
      </c>
      <c r="J33" s="105">
        <f t="shared" si="90"/>
        <v>7964</v>
      </c>
      <c r="K33" s="105">
        <f t="shared" si="90"/>
        <v>9</v>
      </c>
      <c r="L33" s="105">
        <f t="shared" si="90"/>
        <v>3411</v>
      </c>
      <c r="M33" s="105">
        <f t="shared" si="90"/>
        <v>18</v>
      </c>
      <c r="N33" s="105">
        <f t="shared" si="90"/>
        <v>5713</v>
      </c>
      <c r="O33" s="105">
        <f t="shared" si="90"/>
        <v>15</v>
      </c>
      <c r="P33" s="105">
        <f t="shared" si="90"/>
        <v>4614</v>
      </c>
      <c r="Q33" s="105">
        <f t="shared" si="1"/>
        <v>454</v>
      </c>
      <c r="R33" s="105">
        <f t="shared" si="2"/>
        <v>124958</v>
      </c>
      <c r="S33" s="106"/>
      <c r="T33" s="106"/>
      <c r="U33" s="143" t="s">
        <v>29</v>
      </c>
      <c r="V33" s="105">
        <f t="shared" ref="V33:AI33" si="91">SUM(V85,V137)</f>
        <v>184</v>
      </c>
      <c r="W33" s="105">
        <f t="shared" si="91"/>
        <v>48683</v>
      </c>
      <c r="X33" s="105">
        <f t="shared" si="91"/>
        <v>5</v>
      </c>
      <c r="Y33" s="105">
        <f t="shared" si="91"/>
        <v>1410</v>
      </c>
      <c r="Z33" s="105">
        <f t="shared" si="91"/>
        <v>137</v>
      </c>
      <c r="AA33" s="105">
        <f t="shared" si="91"/>
        <v>46319</v>
      </c>
      <c r="AB33" s="105">
        <f t="shared" si="91"/>
        <v>12</v>
      </c>
      <c r="AC33" s="105">
        <f t="shared" si="91"/>
        <v>5984</v>
      </c>
      <c r="AD33" s="105">
        <f t="shared" si="91"/>
        <v>3</v>
      </c>
      <c r="AE33" s="105">
        <f t="shared" si="91"/>
        <v>1849</v>
      </c>
      <c r="AF33" s="105">
        <f t="shared" si="91"/>
        <v>10</v>
      </c>
      <c r="AG33" s="105">
        <f t="shared" si="91"/>
        <v>3384</v>
      </c>
      <c r="AH33" s="105">
        <f t="shared" si="91"/>
        <v>10</v>
      </c>
      <c r="AI33" s="105">
        <f t="shared" si="91"/>
        <v>3981</v>
      </c>
      <c r="AJ33" s="105">
        <f t="shared" si="4"/>
        <v>361</v>
      </c>
      <c r="AK33" s="105">
        <f t="shared" si="5"/>
        <v>111610</v>
      </c>
      <c r="AL33" s="106"/>
      <c r="AM33" s="106"/>
      <c r="AN33" s="143" t="s">
        <v>29</v>
      </c>
      <c r="AO33" s="105">
        <f t="shared" ref="AO33:BB33" si="92">SUM(AO85,AO137)</f>
        <v>37</v>
      </c>
      <c r="AP33" s="105">
        <f t="shared" si="92"/>
        <v>2976</v>
      </c>
      <c r="AQ33" s="105">
        <f t="shared" si="92"/>
        <v>26</v>
      </c>
      <c r="AR33" s="105">
        <f t="shared" si="92"/>
        <v>1424</v>
      </c>
      <c r="AS33" s="105">
        <f t="shared" si="92"/>
        <v>10</v>
      </c>
      <c r="AT33" s="105">
        <f t="shared" si="92"/>
        <v>2444</v>
      </c>
      <c r="AU33" s="105">
        <f t="shared" si="92"/>
        <v>1</v>
      </c>
      <c r="AV33" s="105">
        <f t="shared" si="92"/>
        <v>1980</v>
      </c>
      <c r="AW33" s="105">
        <f t="shared" si="92"/>
        <v>6</v>
      </c>
      <c r="AX33" s="105">
        <f t="shared" si="92"/>
        <v>1562</v>
      </c>
      <c r="AY33" s="105">
        <f t="shared" si="92"/>
        <v>8</v>
      </c>
      <c r="AZ33" s="105">
        <f t="shared" si="92"/>
        <v>2329</v>
      </c>
      <c r="BA33" s="105">
        <f t="shared" si="92"/>
        <v>5</v>
      </c>
      <c r="BB33" s="105">
        <f t="shared" si="92"/>
        <v>633</v>
      </c>
      <c r="BC33" s="105">
        <f t="shared" si="7"/>
        <v>93</v>
      </c>
      <c r="BD33" s="105">
        <f t="shared" si="8"/>
        <v>13348</v>
      </c>
    </row>
    <row r="34" spans="2:56" ht="20.149999999999999" customHeight="1" x14ac:dyDescent="0.2">
      <c r="B34" s="143" t="s">
        <v>30</v>
      </c>
      <c r="C34" s="105">
        <f t="shared" ref="C34:P34" si="93">SUM(C86,C138)</f>
        <v>200</v>
      </c>
      <c r="D34" s="105">
        <f t="shared" si="93"/>
        <v>40200</v>
      </c>
      <c r="E34" s="105">
        <f t="shared" si="93"/>
        <v>48</v>
      </c>
      <c r="F34" s="105">
        <f t="shared" si="93"/>
        <v>3412</v>
      </c>
      <c r="G34" s="105">
        <f t="shared" si="93"/>
        <v>201</v>
      </c>
      <c r="H34" s="105">
        <f t="shared" si="93"/>
        <v>50177</v>
      </c>
      <c r="I34" s="105">
        <f t="shared" si="93"/>
        <v>0</v>
      </c>
      <c r="J34" s="105">
        <f t="shared" si="93"/>
        <v>0</v>
      </c>
      <c r="K34" s="105">
        <f t="shared" si="93"/>
        <v>5</v>
      </c>
      <c r="L34" s="105">
        <f t="shared" si="93"/>
        <v>1364</v>
      </c>
      <c r="M34" s="105">
        <f t="shared" si="93"/>
        <v>36</v>
      </c>
      <c r="N34" s="105">
        <f t="shared" si="93"/>
        <v>7049</v>
      </c>
      <c r="O34" s="105">
        <f t="shared" si="93"/>
        <v>16</v>
      </c>
      <c r="P34" s="105">
        <f t="shared" si="93"/>
        <v>4941</v>
      </c>
      <c r="Q34" s="105">
        <f t="shared" si="1"/>
        <v>506</v>
      </c>
      <c r="R34" s="105">
        <f t="shared" si="2"/>
        <v>107143</v>
      </c>
      <c r="S34" s="106"/>
      <c r="T34" s="106"/>
      <c r="U34" s="143" t="s">
        <v>30</v>
      </c>
      <c r="V34" s="105">
        <f t="shared" ref="V34:AI34" si="94">SUM(V86,V138)</f>
        <v>152</v>
      </c>
      <c r="W34" s="105">
        <f t="shared" si="94"/>
        <v>37109</v>
      </c>
      <c r="X34" s="105">
        <f t="shared" si="94"/>
        <v>6</v>
      </c>
      <c r="Y34" s="105">
        <f t="shared" si="94"/>
        <v>1178</v>
      </c>
      <c r="Z34" s="105">
        <f t="shared" si="94"/>
        <v>160</v>
      </c>
      <c r="AA34" s="105">
        <f t="shared" si="94"/>
        <v>45201</v>
      </c>
      <c r="AB34" s="105">
        <f t="shared" si="94"/>
        <v>0</v>
      </c>
      <c r="AC34" s="105">
        <f t="shared" si="94"/>
        <v>0</v>
      </c>
      <c r="AD34" s="105">
        <f t="shared" si="94"/>
        <v>5</v>
      </c>
      <c r="AE34" s="105">
        <f t="shared" si="94"/>
        <v>1364</v>
      </c>
      <c r="AF34" s="105">
        <f t="shared" si="94"/>
        <v>26</v>
      </c>
      <c r="AG34" s="105">
        <f t="shared" si="94"/>
        <v>6048</v>
      </c>
      <c r="AH34" s="105">
        <f t="shared" si="94"/>
        <v>16</v>
      </c>
      <c r="AI34" s="105">
        <f t="shared" si="94"/>
        <v>4941</v>
      </c>
      <c r="AJ34" s="105">
        <f t="shared" si="4"/>
        <v>365</v>
      </c>
      <c r="AK34" s="105">
        <f t="shared" si="5"/>
        <v>95841</v>
      </c>
      <c r="AL34" s="106"/>
      <c r="AM34" s="106"/>
      <c r="AN34" s="143" t="s">
        <v>30</v>
      </c>
      <c r="AO34" s="105">
        <f t="shared" ref="AO34:BB34" si="95">SUM(AO86,AO138)</f>
        <v>48</v>
      </c>
      <c r="AP34" s="105">
        <f t="shared" si="95"/>
        <v>3091</v>
      </c>
      <c r="AQ34" s="105">
        <f t="shared" si="95"/>
        <v>42</v>
      </c>
      <c r="AR34" s="105">
        <f t="shared" si="95"/>
        <v>2234</v>
      </c>
      <c r="AS34" s="105">
        <f t="shared" si="95"/>
        <v>41</v>
      </c>
      <c r="AT34" s="105">
        <f t="shared" si="95"/>
        <v>4976</v>
      </c>
      <c r="AU34" s="105">
        <f t="shared" si="95"/>
        <v>0</v>
      </c>
      <c r="AV34" s="105">
        <f t="shared" si="95"/>
        <v>0</v>
      </c>
      <c r="AW34" s="105">
        <f t="shared" si="95"/>
        <v>0</v>
      </c>
      <c r="AX34" s="105">
        <f t="shared" si="95"/>
        <v>0</v>
      </c>
      <c r="AY34" s="105">
        <f t="shared" si="95"/>
        <v>10</v>
      </c>
      <c r="AZ34" s="105">
        <f t="shared" si="95"/>
        <v>1001</v>
      </c>
      <c r="BA34" s="105">
        <f t="shared" si="95"/>
        <v>0</v>
      </c>
      <c r="BB34" s="105">
        <f t="shared" si="95"/>
        <v>0</v>
      </c>
      <c r="BC34" s="105">
        <f t="shared" si="7"/>
        <v>141</v>
      </c>
      <c r="BD34" s="105">
        <f t="shared" si="8"/>
        <v>11302</v>
      </c>
    </row>
    <row r="35" spans="2:56" ht="20.149999999999999" customHeight="1" x14ac:dyDescent="0.2">
      <c r="B35" s="143" t="s">
        <v>31</v>
      </c>
      <c r="C35" s="105">
        <f t="shared" ref="C35:P35" si="96">SUM(C87,C139)</f>
        <v>90</v>
      </c>
      <c r="D35" s="105">
        <f t="shared" si="96"/>
        <v>29404</v>
      </c>
      <c r="E35" s="105">
        <f t="shared" si="96"/>
        <v>47</v>
      </c>
      <c r="F35" s="105">
        <f t="shared" si="96"/>
        <v>10031</v>
      </c>
      <c r="G35" s="105">
        <f t="shared" si="96"/>
        <v>23</v>
      </c>
      <c r="H35" s="105">
        <f t="shared" si="96"/>
        <v>6291</v>
      </c>
      <c r="I35" s="105">
        <f t="shared" si="96"/>
        <v>3</v>
      </c>
      <c r="J35" s="105">
        <f t="shared" si="96"/>
        <v>2442</v>
      </c>
      <c r="K35" s="105">
        <f t="shared" si="96"/>
        <v>23</v>
      </c>
      <c r="L35" s="105">
        <f t="shared" si="96"/>
        <v>9415</v>
      </c>
      <c r="M35" s="105">
        <f t="shared" si="96"/>
        <v>27</v>
      </c>
      <c r="N35" s="105">
        <f t="shared" si="96"/>
        <v>8146</v>
      </c>
      <c r="O35" s="105">
        <f t="shared" si="96"/>
        <v>6</v>
      </c>
      <c r="P35" s="105">
        <f t="shared" si="96"/>
        <v>1584</v>
      </c>
      <c r="Q35" s="105">
        <f t="shared" si="1"/>
        <v>219</v>
      </c>
      <c r="R35" s="105">
        <f t="shared" si="2"/>
        <v>67313</v>
      </c>
      <c r="S35" s="106"/>
      <c r="T35" s="106"/>
      <c r="U35" s="143" t="s">
        <v>31</v>
      </c>
      <c r="V35" s="105">
        <f t="shared" ref="V35:AI35" si="97">SUM(V87,V139)</f>
        <v>74</v>
      </c>
      <c r="W35" s="105">
        <f t="shared" si="97"/>
        <v>25364</v>
      </c>
      <c r="X35" s="105">
        <f t="shared" si="97"/>
        <v>31</v>
      </c>
      <c r="Y35" s="105">
        <f t="shared" si="97"/>
        <v>8763</v>
      </c>
      <c r="Z35" s="105">
        <f t="shared" si="97"/>
        <v>19</v>
      </c>
      <c r="AA35" s="105">
        <f t="shared" si="97"/>
        <v>6203</v>
      </c>
      <c r="AB35" s="105">
        <f t="shared" si="97"/>
        <v>2</v>
      </c>
      <c r="AC35" s="105">
        <f t="shared" si="97"/>
        <v>1617</v>
      </c>
      <c r="AD35" s="105">
        <f t="shared" si="97"/>
        <v>22</v>
      </c>
      <c r="AE35" s="105">
        <f t="shared" si="97"/>
        <v>9357</v>
      </c>
      <c r="AF35" s="105">
        <f t="shared" si="97"/>
        <v>23</v>
      </c>
      <c r="AG35" s="105">
        <f t="shared" si="97"/>
        <v>7033</v>
      </c>
      <c r="AH35" s="105">
        <f t="shared" si="97"/>
        <v>2</v>
      </c>
      <c r="AI35" s="105">
        <f t="shared" si="97"/>
        <v>585</v>
      </c>
      <c r="AJ35" s="105">
        <f t="shared" si="4"/>
        <v>173</v>
      </c>
      <c r="AK35" s="105">
        <f t="shared" si="5"/>
        <v>58922</v>
      </c>
      <c r="AL35" s="106"/>
      <c r="AM35" s="106"/>
      <c r="AN35" s="143" t="s">
        <v>31</v>
      </c>
      <c r="AO35" s="105">
        <f t="shared" ref="AO35:BB35" si="98">SUM(AO87,AO139)</f>
        <v>16</v>
      </c>
      <c r="AP35" s="105">
        <f t="shared" si="98"/>
        <v>4040</v>
      </c>
      <c r="AQ35" s="105">
        <f t="shared" si="98"/>
        <v>16</v>
      </c>
      <c r="AR35" s="105">
        <f t="shared" si="98"/>
        <v>1268</v>
      </c>
      <c r="AS35" s="105">
        <f t="shared" si="98"/>
        <v>4</v>
      </c>
      <c r="AT35" s="105">
        <f t="shared" si="98"/>
        <v>88</v>
      </c>
      <c r="AU35" s="105">
        <f t="shared" si="98"/>
        <v>1</v>
      </c>
      <c r="AV35" s="105">
        <f t="shared" si="98"/>
        <v>825</v>
      </c>
      <c r="AW35" s="105">
        <f t="shared" si="98"/>
        <v>1</v>
      </c>
      <c r="AX35" s="105">
        <f t="shared" si="98"/>
        <v>58</v>
      </c>
      <c r="AY35" s="105">
        <f t="shared" si="98"/>
        <v>4</v>
      </c>
      <c r="AZ35" s="105">
        <f t="shared" si="98"/>
        <v>1113</v>
      </c>
      <c r="BA35" s="105">
        <f t="shared" si="98"/>
        <v>4</v>
      </c>
      <c r="BB35" s="105">
        <f t="shared" si="98"/>
        <v>999</v>
      </c>
      <c r="BC35" s="105">
        <f t="shared" si="7"/>
        <v>46</v>
      </c>
      <c r="BD35" s="105">
        <f t="shared" si="8"/>
        <v>8391</v>
      </c>
    </row>
    <row r="36" spans="2:56" ht="20.149999999999999" customHeight="1" x14ac:dyDescent="0.2">
      <c r="B36" s="143" t="s">
        <v>32</v>
      </c>
      <c r="C36" s="105">
        <f t="shared" ref="C36:P36" si="99">SUM(C88,C140)</f>
        <v>133</v>
      </c>
      <c r="D36" s="105">
        <f t="shared" si="99"/>
        <v>34667</v>
      </c>
      <c r="E36" s="105">
        <f t="shared" si="99"/>
        <v>7</v>
      </c>
      <c r="F36" s="105">
        <f t="shared" si="99"/>
        <v>741</v>
      </c>
      <c r="G36" s="105">
        <f t="shared" si="99"/>
        <v>59</v>
      </c>
      <c r="H36" s="105">
        <f t="shared" si="99"/>
        <v>16657</v>
      </c>
      <c r="I36" s="105">
        <f t="shared" si="99"/>
        <v>2</v>
      </c>
      <c r="J36" s="105">
        <f t="shared" si="99"/>
        <v>1100</v>
      </c>
      <c r="K36" s="105">
        <f t="shared" si="99"/>
        <v>21</v>
      </c>
      <c r="L36" s="105">
        <f t="shared" si="99"/>
        <v>6768</v>
      </c>
      <c r="M36" s="105">
        <f t="shared" si="99"/>
        <v>18</v>
      </c>
      <c r="N36" s="105">
        <f t="shared" si="99"/>
        <v>5332</v>
      </c>
      <c r="O36" s="105">
        <f t="shared" si="99"/>
        <v>2</v>
      </c>
      <c r="P36" s="105">
        <f t="shared" si="99"/>
        <v>472</v>
      </c>
      <c r="Q36" s="105">
        <f t="shared" si="1"/>
        <v>242</v>
      </c>
      <c r="R36" s="105">
        <f t="shared" si="2"/>
        <v>65737</v>
      </c>
      <c r="S36" s="106"/>
      <c r="T36" s="106"/>
      <c r="U36" s="143" t="s">
        <v>32</v>
      </c>
      <c r="V36" s="105">
        <f t="shared" ref="V36:AI36" si="100">SUM(V88,V140)</f>
        <v>120</v>
      </c>
      <c r="W36" s="105">
        <f t="shared" si="100"/>
        <v>33780</v>
      </c>
      <c r="X36" s="105">
        <f t="shared" si="100"/>
        <v>1</v>
      </c>
      <c r="Y36" s="105">
        <f t="shared" si="100"/>
        <v>356</v>
      </c>
      <c r="Z36" s="105">
        <f t="shared" si="100"/>
        <v>57</v>
      </c>
      <c r="AA36" s="105">
        <f t="shared" si="100"/>
        <v>16569</v>
      </c>
      <c r="AB36" s="105">
        <f t="shared" si="100"/>
        <v>2</v>
      </c>
      <c r="AC36" s="105">
        <f t="shared" si="100"/>
        <v>1100</v>
      </c>
      <c r="AD36" s="105">
        <f t="shared" si="100"/>
        <v>14</v>
      </c>
      <c r="AE36" s="105">
        <f t="shared" si="100"/>
        <v>5390</v>
      </c>
      <c r="AF36" s="105">
        <f t="shared" si="100"/>
        <v>18</v>
      </c>
      <c r="AG36" s="105">
        <f t="shared" si="100"/>
        <v>5332</v>
      </c>
      <c r="AH36" s="105">
        <f t="shared" si="100"/>
        <v>2</v>
      </c>
      <c r="AI36" s="105">
        <f t="shared" si="100"/>
        <v>472</v>
      </c>
      <c r="AJ36" s="105">
        <f t="shared" si="4"/>
        <v>214</v>
      </c>
      <c r="AK36" s="105">
        <f t="shared" si="5"/>
        <v>62999</v>
      </c>
      <c r="AL36" s="106"/>
      <c r="AM36" s="106"/>
      <c r="AN36" s="143" t="s">
        <v>32</v>
      </c>
      <c r="AO36" s="105">
        <f t="shared" ref="AO36:BB36" si="101">SUM(AO88,AO140)</f>
        <v>13</v>
      </c>
      <c r="AP36" s="105">
        <f t="shared" si="101"/>
        <v>887</v>
      </c>
      <c r="AQ36" s="105">
        <f t="shared" si="101"/>
        <v>6</v>
      </c>
      <c r="AR36" s="105">
        <f t="shared" si="101"/>
        <v>385</v>
      </c>
      <c r="AS36" s="105">
        <f t="shared" si="101"/>
        <v>2</v>
      </c>
      <c r="AT36" s="105">
        <f t="shared" si="101"/>
        <v>88</v>
      </c>
      <c r="AU36" s="105">
        <f t="shared" si="101"/>
        <v>0</v>
      </c>
      <c r="AV36" s="105">
        <f t="shared" si="101"/>
        <v>0</v>
      </c>
      <c r="AW36" s="105">
        <f t="shared" si="101"/>
        <v>7</v>
      </c>
      <c r="AX36" s="105">
        <f t="shared" si="101"/>
        <v>1378</v>
      </c>
      <c r="AY36" s="105">
        <f t="shared" si="101"/>
        <v>0</v>
      </c>
      <c r="AZ36" s="105">
        <f t="shared" si="101"/>
        <v>0</v>
      </c>
      <c r="BA36" s="105">
        <f t="shared" si="101"/>
        <v>0</v>
      </c>
      <c r="BB36" s="105">
        <f t="shared" si="101"/>
        <v>0</v>
      </c>
      <c r="BC36" s="105">
        <f t="shared" si="7"/>
        <v>28</v>
      </c>
      <c r="BD36" s="105">
        <f t="shared" si="8"/>
        <v>2738</v>
      </c>
    </row>
    <row r="37" spans="2:56" ht="20.149999999999999" customHeight="1" x14ac:dyDescent="0.2">
      <c r="B37" s="143" t="s">
        <v>33</v>
      </c>
      <c r="C37" s="105">
        <f t="shared" ref="C37:P37" si="102">SUM(C89,C141)</f>
        <v>207</v>
      </c>
      <c r="D37" s="105">
        <f t="shared" si="102"/>
        <v>57411</v>
      </c>
      <c r="E37" s="105">
        <f t="shared" si="102"/>
        <v>93</v>
      </c>
      <c r="F37" s="105">
        <f t="shared" si="102"/>
        <v>10969</v>
      </c>
      <c r="G37" s="105">
        <f t="shared" si="102"/>
        <v>105</v>
      </c>
      <c r="H37" s="105">
        <f t="shared" si="102"/>
        <v>26586</v>
      </c>
      <c r="I37" s="105">
        <f t="shared" si="102"/>
        <v>23</v>
      </c>
      <c r="J37" s="105">
        <f t="shared" si="102"/>
        <v>13860</v>
      </c>
      <c r="K37" s="105">
        <f t="shared" si="102"/>
        <v>35</v>
      </c>
      <c r="L37" s="105">
        <f t="shared" si="102"/>
        <v>13877</v>
      </c>
      <c r="M37" s="105">
        <f t="shared" si="102"/>
        <v>77</v>
      </c>
      <c r="N37" s="105">
        <f t="shared" si="102"/>
        <v>22392</v>
      </c>
      <c r="O37" s="105">
        <f t="shared" si="102"/>
        <v>39</v>
      </c>
      <c r="P37" s="105">
        <f t="shared" si="102"/>
        <v>4050</v>
      </c>
      <c r="Q37" s="105">
        <f t="shared" si="1"/>
        <v>579</v>
      </c>
      <c r="R37" s="105">
        <f t="shared" si="2"/>
        <v>149145</v>
      </c>
      <c r="S37" s="106"/>
      <c r="T37" s="106"/>
      <c r="U37" s="143" t="s">
        <v>33</v>
      </c>
      <c r="V37" s="105">
        <f t="shared" ref="V37:AI37" si="103">SUM(V89,V141)</f>
        <v>137</v>
      </c>
      <c r="W37" s="105">
        <f t="shared" si="103"/>
        <v>46761</v>
      </c>
      <c r="X37" s="105">
        <f t="shared" si="103"/>
        <v>9</v>
      </c>
      <c r="Y37" s="105">
        <f t="shared" si="103"/>
        <v>4213</v>
      </c>
      <c r="Z37" s="105">
        <f t="shared" si="103"/>
        <v>98</v>
      </c>
      <c r="AA37" s="105">
        <f t="shared" si="103"/>
        <v>25453</v>
      </c>
      <c r="AB37" s="105">
        <f t="shared" si="103"/>
        <v>19</v>
      </c>
      <c r="AC37" s="105">
        <f t="shared" si="103"/>
        <v>11528</v>
      </c>
      <c r="AD37" s="105">
        <f t="shared" si="103"/>
        <v>29</v>
      </c>
      <c r="AE37" s="105">
        <f t="shared" si="103"/>
        <v>12881</v>
      </c>
      <c r="AF37" s="105">
        <f t="shared" si="103"/>
        <v>52</v>
      </c>
      <c r="AG37" s="105">
        <f t="shared" si="103"/>
        <v>20232</v>
      </c>
      <c r="AH37" s="105">
        <f t="shared" si="103"/>
        <v>39</v>
      </c>
      <c r="AI37" s="105">
        <f t="shared" si="103"/>
        <v>4050</v>
      </c>
      <c r="AJ37" s="105">
        <f t="shared" si="4"/>
        <v>383</v>
      </c>
      <c r="AK37" s="105">
        <f t="shared" si="5"/>
        <v>125118</v>
      </c>
      <c r="AL37" s="106"/>
      <c r="AM37" s="106"/>
      <c r="AN37" s="143" t="s">
        <v>33</v>
      </c>
      <c r="AO37" s="105">
        <f t="shared" ref="AO37:BB37" si="104">SUM(AO89,AO141)</f>
        <v>70</v>
      </c>
      <c r="AP37" s="105">
        <f t="shared" si="104"/>
        <v>10650</v>
      </c>
      <c r="AQ37" s="105">
        <f t="shared" si="104"/>
        <v>84</v>
      </c>
      <c r="AR37" s="105">
        <f t="shared" si="104"/>
        <v>6756</v>
      </c>
      <c r="AS37" s="105">
        <f t="shared" si="104"/>
        <v>7</v>
      </c>
      <c r="AT37" s="105">
        <f t="shared" si="104"/>
        <v>1133</v>
      </c>
      <c r="AU37" s="105">
        <f t="shared" si="104"/>
        <v>4</v>
      </c>
      <c r="AV37" s="105">
        <f t="shared" si="104"/>
        <v>2332</v>
      </c>
      <c r="AW37" s="105">
        <f t="shared" si="104"/>
        <v>6</v>
      </c>
      <c r="AX37" s="105">
        <f t="shared" si="104"/>
        <v>996</v>
      </c>
      <c r="AY37" s="105">
        <f t="shared" si="104"/>
        <v>25</v>
      </c>
      <c r="AZ37" s="105">
        <f t="shared" si="104"/>
        <v>2160</v>
      </c>
      <c r="BA37" s="105">
        <f t="shared" si="104"/>
        <v>0</v>
      </c>
      <c r="BB37" s="105">
        <f t="shared" si="104"/>
        <v>0</v>
      </c>
      <c r="BC37" s="105">
        <f t="shared" si="7"/>
        <v>196</v>
      </c>
      <c r="BD37" s="105">
        <f t="shared" si="8"/>
        <v>24027</v>
      </c>
    </row>
    <row r="38" spans="2:56" ht="20.149999999999999" customHeight="1" x14ac:dyDescent="0.2">
      <c r="B38" s="143" t="s">
        <v>34</v>
      </c>
      <c r="C38" s="105">
        <f t="shared" ref="C38:P38" si="105">SUM(C90,C142)</f>
        <v>547</v>
      </c>
      <c r="D38" s="105">
        <f t="shared" si="105"/>
        <v>175213</v>
      </c>
      <c r="E38" s="105">
        <f t="shared" si="105"/>
        <v>344</v>
      </c>
      <c r="F38" s="105">
        <f t="shared" si="105"/>
        <v>69593</v>
      </c>
      <c r="G38" s="105">
        <f t="shared" si="105"/>
        <v>139</v>
      </c>
      <c r="H38" s="105">
        <f t="shared" si="105"/>
        <v>49573</v>
      </c>
      <c r="I38" s="105">
        <f t="shared" si="105"/>
        <v>110</v>
      </c>
      <c r="J38" s="105">
        <f t="shared" si="105"/>
        <v>62686</v>
      </c>
      <c r="K38" s="105">
        <f t="shared" si="105"/>
        <v>108</v>
      </c>
      <c r="L38" s="105">
        <f t="shared" si="105"/>
        <v>54593</v>
      </c>
      <c r="M38" s="105">
        <f t="shared" si="105"/>
        <v>185</v>
      </c>
      <c r="N38" s="105">
        <f t="shared" si="105"/>
        <v>58813</v>
      </c>
      <c r="O38" s="105">
        <f t="shared" si="105"/>
        <v>36</v>
      </c>
      <c r="P38" s="105">
        <f t="shared" si="105"/>
        <v>22655</v>
      </c>
      <c r="Q38" s="105">
        <f t="shared" si="1"/>
        <v>1469</v>
      </c>
      <c r="R38" s="105">
        <f t="shared" si="2"/>
        <v>493126</v>
      </c>
      <c r="S38" s="106"/>
      <c r="T38" s="106"/>
      <c r="U38" s="143" t="s">
        <v>34</v>
      </c>
      <c r="V38" s="105">
        <f t="shared" ref="V38:AI38" si="106">SUM(V90,V142)</f>
        <v>397</v>
      </c>
      <c r="W38" s="105">
        <f t="shared" si="106"/>
        <v>143396</v>
      </c>
      <c r="X38" s="105">
        <f t="shared" si="106"/>
        <v>118</v>
      </c>
      <c r="Y38" s="105">
        <f t="shared" si="106"/>
        <v>33415</v>
      </c>
      <c r="Z38" s="105">
        <f t="shared" si="106"/>
        <v>139</v>
      </c>
      <c r="AA38" s="105">
        <f t="shared" si="106"/>
        <v>49573</v>
      </c>
      <c r="AB38" s="105">
        <f t="shared" si="106"/>
        <v>102</v>
      </c>
      <c r="AC38" s="105">
        <f t="shared" si="106"/>
        <v>58605</v>
      </c>
      <c r="AD38" s="105">
        <f t="shared" si="106"/>
        <v>101</v>
      </c>
      <c r="AE38" s="105">
        <f t="shared" si="106"/>
        <v>51661</v>
      </c>
      <c r="AF38" s="105">
        <f t="shared" si="106"/>
        <v>84</v>
      </c>
      <c r="AG38" s="105">
        <f t="shared" si="106"/>
        <v>37029</v>
      </c>
      <c r="AH38" s="105">
        <f t="shared" si="106"/>
        <v>10</v>
      </c>
      <c r="AI38" s="105">
        <f t="shared" si="106"/>
        <v>15867</v>
      </c>
      <c r="AJ38" s="105">
        <f t="shared" si="4"/>
        <v>951</v>
      </c>
      <c r="AK38" s="105">
        <f t="shared" si="5"/>
        <v>389546</v>
      </c>
      <c r="AL38" s="106"/>
      <c r="AM38" s="106"/>
      <c r="AN38" s="143" t="s">
        <v>34</v>
      </c>
      <c r="AO38" s="105">
        <f t="shared" ref="AO38:BB38" si="107">SUM(AO90,AO142)</f>
        <v>150</v>
      </c>
      <c r="AP38" s="105">
        <f t="shared" si="107"/>
        <v>31817</v>
      </c>
      <c r="AQ38" s="105">
        <f t="shared" si="107"/>
        <v>226</v>
      </c>
      <c r="AR38" s="105">
        <f t="shared" si="107"/>
        <v>36178</v>
      </c>
      <c r="AS38" s="105">
        <f t="shared" si="107"/>
        <v>0</v>
      </c>
      <c r="AT38" s="105">
        <f t="shared" si="107"/>
        <v>0</v>
      </c>
      <c r="AU38" s="105">
        <f t="shared" si="107"/>
        <v>8</v>
      </c>
      <c r="AV38" s="105">
        <f t="shared" si="107"/>
        <v>4081</v>
      </c>
      <c r="AW38" s="105">
        <f t="shared" si="107"/>
        <v>7</v>
      </c>
      <c r="AX38" s="105">
        <f t="shared" si="107"/>
        <v>2932</v>
      </c>
      <c r="AY38" s="105">
        <f t="shared" si="107"/>
        <v>101</v>
      </c>
      <c r="AZ38" s="105">
        <f t="shared" si="107"/>
        <v>21784</v>
      </c>
      <c r="BA38" s="105">
        <f t="shared" si="107"/>
        <v>26</v>
      </c>
      <c r="BB38" s="105">
        <f t="shared" si="107"/>
        <v>6788</v>
      </c>
      <c r="BC38" s="105">
        <f t="shared" si="7"/>
        <v>518</v>
      </c>
      <c r="BD38" s="105">
        <f t="shared" si="8"/>
        <v>103580</v>
      </c>
    </row>
    <row r="39" spans="2:56" ht="20.149999999999999" customHeight="1" x14ac:dyDescent="0.2">
      <c r="B39" s="143" t="s">
        <v>35</v>
      </c>
      <c r="C39" s="105">
        <f t="shared" ref="C39:P39" si="108">SUM(C91,C143)</f>
        <v>188</v>
      </c>
      <c r="D39" s="105">
        <f t="shared" si="108"/>
        <v>55495</v>
      </c>
      <c r="E39" s="105">
        <f t="shared" si="108"/>
        <v>60</v>
      </c>
      <c r="F39" s="105">
        <f t="shared" si="108"/>
        <v>10850</v>
      </c>
      <c r="G39" s="105">
        <f t="shared" si="108"/>
        <v>143</v>
      </c>
      <c r="H39" s="105">
        <f t="shared" si="108"/>
        <v>22323</v>
      </c>
      <c r="I39" s="105">
        <f t="shared" si="108"/>
        <v>10</v>
      </c>
      <c r="J39" s="105">
        <f t="shared" si="108"/>
        <v>4257</v>
      </c>
      <c r="K39" s="105">
        <f t="shared" si="108"/>
        <v>58</v>
      </c>
      <c r="L39" s="105">
        <f t="shared" si="108"/>
        <v>15770</v>
      </c>
      <c r="M39" s="105">
        <f t="shared" si="108"/>
        <v>33</v>
      </c>
      <c r="N39" s="105">
        <f t="shared" si="108"/>
        <v>11192</v>
      </c>
      <c r="O39" s="105">
        <f t="shared" si="108"/>
        <v>5</v>
      </c>
      <c r="P39" s="105">
        <f t="shared" si="108"/>
        <v>1727</v>
      </c>
      <c r="Q39" s="105">
        <f t="shared" si="1"/>
        <v>497</v>
      </c>
      <c r="R39" s="105">
        <f t="shared" si="2"/>
        <v>121614</v>
      </c>
      <c r="S39" s="106"/>
      <c r="T39" s="106"/>
      <c r="U39" s="143" t="s">
        <v>35</v>
      </c>
      <c r="V39" s="105">
        <f t="shared" ref="V39:AI39" si="109">SUM(V91,V143)</f>
        <v>168</v>
      </c>
      <c r="W39" s="105">
        <f t="shared" si="109"/>
        <v>52667</v>
      </c>
      <c r="X39" s="105">
        <f t="shared" si="109"/>
        <v>12</v>
      </c>
      <c r="Y39" s="105">
        <f t="shared" si="109"/>
        <v>7562</v>
      </c>
      <c r="Z39" s="105">
        <f t="shared" si="109"/>
        <v>68</v>
      </c>
      <c r="AA39" s="105">
        <f t="shared" si="109"/>
        <v>19028</v>
      </c>
      <c r="AB39" s="105">
        <f t="shared" si="109"/>
        <v>8</v>
      </c>
      <c r="AC39" s="105">
        <f t="shared" si="109"/>
        <v>3212</v>
      </c>
      <c r="AD39" s="105">
        <f t="shared" si="109"/>
        <v>44</v>
      </c>
      <c r="AE39" s="105">
        <f t="shared" si="109"/>
        <v>11698</v>
      </c>
      <c r="AF39" s="105">
        <f t="shared" si="109"/>
        <v>26</v>
      </c>
      <c r="AG39" s="105">
        <f t="shared" si="109"/>
        <v>9827</v>
      </c>
      <c r="AH39" s="105">
        <f t="shared" si="109"/>
        <v>5</v>
      </c>
      <c r="AI39" s="105">
        <f t="shared" si="109"/>
        <v>1727</v>
      </c>
      <c r="AJ39" s="105">
        <f t="shared" si="4"/>
        <v>331</v>
      </c>
      <c r="AK39" s="105">
        <f t="shared" si="5"/>
        <v>105721</v>
      </c>
      <c r="AL39" s="106"/>
      <c r="AM39" s="106"/>
      <c r="AN39" s="143" t="s">
        <v>35</v>
      </c>
      <c r="AO39" s="105">
        <f t="shared" ref="AO39:BB39" si="110">SUM(AO91,AO143)</f>
        <v>20</v>
      </c>
      <c r="AP39" s="105">
        <f t="shared" si="110"/>
        <v>2828</v>
      </c>
      <c r="AQ39" s="105">
        <f t="shared" si="110"/>
        <v>48</v>
      </c>
      <c r="AR39" s="105">
        <f t="shared" si="110"/>
        <v>3288</v>
      </c>
      <c r="AS39" s="105">
        <f t="shared" si="110"/>
        <v>75</v>
      </c>
      <c r="AT39" s="105">
        <f t="shared" si="110"/>
        <v>3295</v>
      </c>
      <c r="AU39" s="105">
        <f t="shared" si="110"/>
        <v>2</v>
      </c>
      <c r="AV39" s="105">
        <f t="shared" si="110"/>
        <v>1045</v>
      </c>
      <c r="AW39" s="105">
        <f t="shared" si="110"/>
        <v>14</v>
      </c>
      <c r="AX39" s="105">
        <f t="shared" si="110"/>
        <v>4072</v>
      </c>
      <c r="AY39" s="105">
        <f t="shared" si="110"/>
        <v>7</v>
      </c>
      <c r="AZ39" s="105">
        <f t="shared" si="110"/>
        <v>1365</v>
      </c>
      <c r="BA39" s="105">
        <f t="shared" si="110"/>
        <v>0</v>
      </c>
      <c r="BB39" s="105">
        <f t="shared" si="110"/>
        <v>0</v>
      </c>
      <c r="BC39" s="105">
        <f t="shared" si="7"/>
        <v>166</v>
      </c>
      <c r="BD39" s="105">
        <f t="shared" si="8"/>
        <v>15893</v>
      </c>
    </row>
    <row r="40" spans="2:56" ht="20.149999999999999" customHeight="1" x14ac:dyDescent="0.2">
      <c r="B40" s="143" t="s">
        <v>36</v>
      </c>
      <c r="C40" s="105">
        <f t="shared" ref="C40:P40" si="111">SUM(C92,C144)</f>
        <v>221</v>
      </c>
      <c r="D40" s="105">
        <f t="shared" si="111"/>
        <v>50628</v>
      </c>
      <c r="E40" s="105">
        <f t="shared" si="111"/>
        <v>30</v>
      </c>
      <c r="F40" s="105">
        <f t="shared" si="111"/>
        <v>3428</v>
      </c>
      <c r="G40" s="105">
        <f t="shared" si="111"/>
        <v>65</v>
      </c>
      <c r="H40" s="105">
        <f t="shared" si="111"/>
        <v>16480</v>
      </c>
      <c r="I40" s="105">
        <f t="shared" si="111"/>
        <v>0</v>
      </c>
      <c r="J40" s="105">
        <f t="shared" si="111"/>
        <v>0</v>
      </c>
      <c r="K40" s="105">
        <f t="shared" si="111"/>
        <v>14</v>
      </c>
      <c r="L40" s="105">
        <f t="shared" si="111"/>
        <v>2217</v>
      </c>
      <c r="M40" s="105">
        <f t="shared" si="111"/>
        <v>9</v>
      </c>
      <c r="N40" s="105">
        <f t="shared" si="111"/>
        <v>3416</v>
      </c>
      <c r="O40" s="105">
        <f t="shared" si="111"/>
        <v>13</v>
      </c>
      <c r="P40" s="105">
        <f t="shared" si="111"/>
        <v>3157</v>
      </c>
      <c r="Q40" s="105">
        <f t="shared" si="1"/>
        <v>352</v>
      </c>
      <c r="R40" s="105">
        <f t="shared" si="2"/>
        <v>79326</v>
      </c>
      <c r="S40" s="106"/>
      <c r="T40" s="106"/>
      <c r="U40" s="143" t="s">
        <v>36</v>
      </c>
      <c r="V40" s="105">
        <f t="shared" ref="V40:AI40" si="112">SUM(V92,V144)</f>
        <v>124</v>
      </c>
      <c r="W40" s="105">
        <f t="shared" si="112"/>
        <v>43024</v>
      </c>
      <c r="X40" s="105">
        <f t="shared" si="112"/>
        <v>5</v>
      </c>
      <c r="Y40" s="105">
        <f t="shared" si="112"/>
        <v>1858</v>
      </c>
      <c r="Z40" s="105">
        <f t="shared" si="112"/>
        <v>54</v>
      </c>
      <c r="AA40" s="105">
        <f t="shared" si="112"/>
        <v>15888</v>
      </c>
      <c r="AB40" s="105">
        <f t="shared" si="112"/>
        <v>0</v>
      </c>
      <c r="AC40" s="105">
        <f t="shared" si="112"/>
        <v>0</v>
      </c>
      <c r="AD40" s="105">
        <f t="shared" si="112"/>
        <v>2</v>
      </c>
      <c r="AE40" s="105">
        <f t="shared" si="112"/>
        <v>1348</v>
      </c>
      <c r="AF40" s="105">
        <f t="shared" si="112"/>
        <v>8</v>
      </c>
      <c r="AG40" s="105">
        <f t="shared" si="112"/>
        <v>3316</v>
      </c>
      <c r="AH40" s="105">
        <f t="shared" si="112"/>
        <v>4</v>
      </c>
      <c r="AI40" s="105">
        <f t="shared" si="112"/>
        <v>2486</v>
      </c>
      <c r="AJ40" s="105">
        <f t="shared" si="4"/>
        <v>197</v>
      </c>
      <c r="AK40" s="105">
        <f t="shared" si="5"/>
        <v>67920</v>
      </c>
      <c r="AL40" s="106"/>
      <c r="AM40" s="106"/>
      <c r="AN40" s="143" t="s">
        <v>36</v>
      </c>
      <c r="AO40" s="105">
        <f t="shared" ref="AO40:BB40" si="113">SUM(AO92,AO144)</f>
        <v>97</v>
      </c>
      <c r="AP40" s="105">
        <f t="shared" si="113"/>
        <v>7604</v>
      </c>
      <c r="AQ40" s="105">
        <f t="shared" si="113"/>
        <v>25</v>
      </c>
      <c r="AR40" s="105">
        <f t="shared" si="113"/>
        <v>1570</v>
      </c>
      <c r="AS40" s="105">
        <f t="shared" si="113"/>
        <v>11</v>
      </c>
      <c r="AT40" s="105">
        <f t="shared" si="113"/>
        <v>592</v>
      </c>
      <c r="AU40" s="105">
        <f t="shared" si="113"/>
        <v>0</v>
      </c>
      <c r="AV40" s="105">
        <f t="shared" si="113"/>
        <v>0</v>
      </c>
      <c r="AW40" s="105">
        <f t="shared" si="113"/>
        <v>12</v>
      </c>
      <c r="AX40" s="105">
        <f t="shared" si="113"/>
        <v>869</v>
      </c>
      <c r="AY40" s="105">
        <f t="shared" si="113"/>
        <v>1</v>
      </c>
      <c r="AZ40" s="105">
        <f t="shared" si="113"/>
        <v>100</v>
      </c>
      <c r="BA40" s="105">
        <f t="shared" si="113"/>
        <v>9</v>
      </c>
      <c r="BB40" s="105">
        <f t="shared" si="113"/>
        <v>671</v>
      </c>
      <c r="BC40" s="105">
        <f t="shared" si="7"/>
        <v>155</v>
      </c>
      <c r="BD40" s="105">
        <f t="shared" si="8"/>
        <v>11406</v>
      </c>
    </row>
    <row r="41" spans="2:56" ht="20.149999999999999" customHeight="1" x14ac:dyDescent="0.2">
      <c r="B41" s="143" t="s">
        <v>37</v>
      </c>
      <c r="C41" s="105">
        <f t="shared" ref="C41:P41" si="114">SUM(C93,C145)</f>
        <v>213</v>
      </c>
      <c r="D41" s="105">
        <f t="shared" si="114"/>
        <v>59117</v>
      </c>
      <c r="E41" s="105">
        <f t="shared" si="114"/>
        <v>36</v>
      </c>
      <c r="F41" s="105">
        <f t="shared" si="114"/>
        <v>4608</v>
      </c>
      <c r="G41" s="105">
        <f t="shared" si="114"/>
        <v>23</v>
      </c>
      <c r="H41" s="105">
        <f t="shared" si="114"/>
        <v>5641</v>
      </c>
      <c r="I41" s="105">
        <f t="shared" si="114"/>
        <v>8</v>
      </c>
      <c r="J41" s="105">
        <f t="shared" si="114"/>
        <v>4180</v>
      </c>
      <c r="K41" s="105">
        <f t="shared" si="114"/>
        <v>26</v>
      </c>
      <c r="L41" s="105">
        <f t="shared" si="114"/>
        <v>9379</v>
      </c>
      <c r="M41" s="105">
        <f t="shared" si="114"/>
        <v>152</v>
      </c>
      <c r="N41" s="105">
        <f t="shared" si="114"/>
        <v>34333</v>
      </c>
      <c r="O41" s="105">
        <f t="shared" si="114"/>
        <v>11</v>
      </c>
      <c r="P41" s="105">
        <f t="shared" si="114"/>
        <v>730</v>
      </c>
      <c r="Q41" s="105">
        <f t="shared" si="1"/>
        <v>469</v>
      </c>
      <c r="R41" s="105">
        <f t="shared" si="2"/>
        <v>117988</v>
      </c>
      <c r="S41" s="106"/>
      <c r="T41" s="106"/>
      <c r="U41" s="143" t="s">
        <v>37</v>
      </c>
      <c r="V41" s="105">
        <f t="shared" ref="V41:AI41" si="115">SUM(V93,V145)</f>
        <v>151</v>
      </c>
      <c r="W41" s="105">
        <f t="shared" si="115"/>
        <v>46622</v>
      </c>
      <c r="X41" s="105">
        <f t="shared" si="115"/>
        <v>7</v>
      </c>
      <c r="Y41" s="105">
        <f t="shared" si="115"/>
        <v>2395</v>
      </c>
      <c r="Z41" s="105">
        <f t="shared" si="115"/>
        <v>18</v>
      </c>
      <c r="AA41" s="105">
        <f t="shared" si="115"/>
        <v>3969</v>
      </c>
      <c r="AB41" s="105">
        <f t="shared" si="115"/>
        <v>8</v>
      </c>
      <c r="AC41" s="105">
        <f t="shared" si="115"/>
        <v>4180</v>
      </c>
      <c r="AD41" s="105">
        <f t="shared" si="115"/>
        <v>14</v>
      </c>
      <c r="AE41" s="105">
        <f t="shared" si="115"/>
        <v>7997</v>
      </c>
      <c r="AF41" s="105">
        <f t="shared" si="115"/>
        <v>112</v>
      </c>
      <c r="AG41" s="105">
        <f t="shared" si="115"/>
        <v>31568</v>
      </c>
      <c r="AH41" s="105">
        <f t="shared" si="115"/>
        <v>11</v>
      </c>
      <c r="AI41" s="105">
        <f t="shared" si="115"/>
        <v>730</v>
      </c>
      <c r="AJ41" s="105">
        <f t="shared" si="4"/>
        <v>321</v>
      </c>
      <c r="AK41" s="105">
        <f t="shared" si="5"/>
        <v>97461</v>
      </c>
      <c r="AL41" s="106"/>
      <c r="AM41" s="106"/>
      <c r="AN41" s="143" t="s">
        <v>37</v>
      </c>
      <c r="AO41" s="105">
        <f t="shared" ref="AO41:BB41" si="116">SUM(AO93,AO145)</f>
        <v>62</v>
      </c>
      <c r="AP41" s="105">
        <f t="shared" si="116"/>
        <v>12495</v>
      </c>
      <c r="AQ41" s="105">
        <f t="shared" si="116"/>
        <v>29</v>
      </c>
      <c r="AR41" s="105">
        <f t="shared" si="116"/>
        <v>2213</v>
      </c>
      <c r="AS41" s="105">
        <f t="shared" si="116"/>
        <v>5</v>
      </c>
      <c r="AT41" s="105">
        <f t="shared" si="116"/>
        <v>1672</v>
      </c>
      <c r="AU41" s="105">
        <f t="shared" si="116"/>
        <v>0</v>
      </c>
      <c r="AV41" s="105">
        <f t="shared" si="116"/>
        <v>0</v>
      </c>
      <c r="AW41" s="105">
        <f t="shared" si="116"/>
        <v>12</v>
      </c>
      <c r="AX41" s="105">
        <f t="shared" si="116"/>
        <v>1382</v>
      </c>
      <c r="AY41" s="105">
        <f t="shared" si="116"/>
        <v>40</v>
      </c>
      <c r="AZ41" s="105">
        <f t="shared" si="116"/>
        <v>2765</v>
      </c>
      <c r="BA41" s="105">
        <f t="shared" si="116"/>
        <v>0</v>
      </c>
      <c r="BB41" s="105">
        <f t="shared" si="116"/>
        <v>0</v>
      </c>
      <c r="BC41" s="105">
        <f t="shared" si="7"/>
        <v>148</v>
      </c>
      <c r="BD41" s="105">
        <f t="shared" si="8"/>
        <v>20527</v>
      </c>
    </row>
    <row r="42" spans="2:56" ht="20.149999999999999" customHeight="1" x14ac:dyDescent="0.2">
      <c r="B42" s="143" t="s">
        <v>38</v>
      </c>
      <c r="C42" s="105">
        <f t="shared" ref="C42:P42" si="117">SUM(C94,C146)</f>
        <v>283</v>
      </c>
      <c r="D42" s="105">
        <f t="shared" si="117"/>
        <v>74879</v>
      </c>
      <c r="E42" s="105">
        <f t="shared" si="117"/>
        <v>62</v>
      </c>
      <c r="F42" s="105">
        <f t="shared" si="117"/>
        <v>16276</v>
      </c>
      <c r="G42" s="105">
        <f t="shared" si="117"/>
        <v>121</v>
      </c>
      <c r="H42" s="105">
        <f t="shared" si="117"/>
        <v>30066</v>
      </c>
      <c r="I42" s="105">
        <f t="shared" si="117"/>
        <v>4</v>
      </c>
      <c r="J42" s="105">
        <f t="shared" si="117"/>
        <v>2497</v>
      </c>
      <c r="K42" s="105">
        <f t="shared" si="117"/>
        <v>29</v>
      </c>
      <c r="L42" s="105">
        <f t="shared" si="117"/>
        <v>10124</v>
      </c>
      <c r="M42" s="105">
        <f t="shared" si="117"/>
        <v>56</v>
      </c>
      <c r="N42" s="105">
        <f t="shared" si="117"/>
        <v>13451</v>
      </c>
      <c r="O42" s="105">
        <f t="shared" si="117"/>
        <v>48</v>
      </c>
      <c r="P42" s="105">
        <f t="shared" si="117"/>
        <v>21429</v>
      </c>
      <c r="Q42" s="105">
        <f t="shared" si="1"/>
        <v>603</v>
      </c>
      <c r="R42" s="105">
        <f t="shared" si="2"/>
        <v>168722</v>
      </c>
      <c r="S42" s="106"/>
      <c r="T42" s="106"/>
      <c r="U42" s="143" t="s">
        <v>38</v>
      </c>
      <c r="V42" s="105">
        <f t="shared" ref="V42:AI42" si="118">SUM(V94,V146)</f>
        <v>226</v>
      </c>
      <c r="W42" s="105">
        <f t="shared" si="118"/>
        <v>68509</v>
      </c>
      <c r="X42" s="105">
        <f t="shared" si="118"/>
        <v>26</v>
      </c>
      <c r="Y42" s="105">
        <f t="shared" si="118"/>
        <v>12696</v>
      </c>
      <c r="Z42" s="105">
        <f t="shared" si="118"/>
        <v>109</v>
      </c>
      <c r="AA42" s="105">
        <f t="shared" si="118"/>
        <v>28858</v>
      </c>
      <c r="AB42" s="105">
        <f t="shared" si="118"/>
        <v>4</v>
      </c>
      <c r="AC42" s="105">
        <f t="shared" si="118"/>
        <v>2497</v>
      </c>
      <c r="AD42" s="105">
        <f t="shared" si="118"/>
        <v>15</v>
      </c>
      <c r="AE42" s="105">
        <f t="shared" si="118"/>
        <v>6572</v>
      </c>
      <c r="AF42" s="105">
        <f t="shared" si="118"/>
        <v>24</v>
      </c>
      <c r="AG42" s="105">
        <f t="shared" si="118"/>
        <v>8882</v>
      </c>
      <c r="AH42" s="105">
        <f t="shared" si="118"/>
        <v>44</v>
      </c>
      <c r="AI42" s="105">
        <f t="shared" si="118"/>
        <v>20583</v>
      </c>
      <c r="AJ42" s="105">
        <f t="shared" si="4"/>
        <v>448</v>
      </c>
      <c r="AK42" s="105">
        <f t="shared" si="5"/>
        <v>148597</v>
      </c>
      <c r="AL42" s="106"/>
      <c r="AM42" s="106"/>
      <c r="AN42" s="143" t="s">
        <v>38</v>
      </c>
      <c r="AO42" s="105">
        <f t="shared" ref="AO42:BB42" si="119">SUM(AO94,AO146)</f>
        <v>57</v>
      </c>
      <c r="AP42" s="105">
        <f t="shared" si="119"/>
        <v>6370</v>
      </c>
      <c r="AQ42" s="105">
        <f t="shared" si="119"/>
        <v>36</v>
      </c>
      <c r="AR42" s="105">
        <f t="shared" si="119"/>
        <v>3580</v>
      </c>
      <c r="AS42" s="105">
        <f t="shared" si="119"/>
        <v>12</v>
      </c>
      <c r="AT42" s="105">
        <f t="shared" si="119"/>
        <v>1208</v>
      </c>
      <c r="AU42" s="105">
        <f t="shared" si="119"/>
        <v>0</v>
      </c>
      <c r="AV42" s="105">
        <f t="shared" si="119"/>
        <v>0</v>
      </c>
      <c r="AW42" s="105">
        <f t="shared" si="119"/>
        <v>14</v>
      </c>
      <c r="AX42" s="105">
        <f t="shared" si="119"/>
        <v>3552</v>
      </c>
      <c r="AY42" s="105">
        <f t="shared" si="119"/>
        <v>32</v>
      </c>
      <c r="AZ42" s="105">
        <f t="shared" si="119"/>
        <v>4569</v>
      </c>
      <c r="BA42" s="105">
        <f t="shared" si="119"/>
        <v>4</v>
      </c>
      <c r="BB42" s="105">
        <f t="shared" si="119"/>
        <v>846</v>
      </c>
      <c r="BC42" s="105">
        <f t="shared" si="7"/>
        <v>155</v>
      </c>
      <c r="BD42" s="105">
        <f t="shared" si="8"/>
        <v>20125</v>
      </c>
    </row>
    <row r="43" spans="2:56" ht="20.149999999999999" customHeight="1" x14ac:dyDescent="0.2">
      <c r="B43" s="143" t="s">
        <v>39</v>
      </c>
      <c r="C43" s="105">
        <f t="shared" ref="C43:P43" si="120">SUM(C95,C147)</f>
        <v>117</v>
      </c>
      <c r="D43" s="105">
        <f t="shared" si="120"/>
        <v>30347</v>
      </c>
      <c r="E43" s="105">
        <f t="shared" si="120"/>
        <v>31</v>
      </c>
      <c r="F43" s="105">
        <f t="shared" si="120"/>
        <v>4172</v>
      </c>
      <c r="G43" s="105">
        <f t="shared" si="120"/>
        <v>135</v>
      </c>
      <c r="H43" s="105">
        <f t="shared" si="120"/>
        <v>43356</v>
      </c>
      <c r="I43" s="105">
        <f t="shared" si="120"/>
        <v>2</v>
      </c>
      <c r="J43" s="105">
        <f t="shared" si="120"/>
        <v>1430</v>
      </c>
      <c r="K43" s="105">
        <f t="shared" si="120"/>
        <v>5</v>
      </c>
      <c r="L43" s="105">
        <f t="shared" si="120"/>
        <v>1672</v>
      </c>
      <c r="M43" s="105">
        <f t="shared" si="120"/>
        <v>23</v>
      </c>
      <c r="N43" s="105">
        <f t="shared" si="120"/>
        <v>5498</v>
      </c>
      <c r="O43" s="105">
        <f t="shared" si="120"/>
        <v>2</v>
      </c>
      <c r="P43" s="105">
        <f t="shared" si="120"/>
        <v>630</v>
      </c>
      <c r="Q43" s="105">
        <f t="shared" si="1"/>
        <v>315</v>
      </c>
      <c r="R43" s="105">
        <f t="shared" si="2"/>
        <v>87105</v>
      </c>
      <c r="S43" s="106"/>
      <c r="T43" s="106"/>
      <c r="U43" s="143" t="s">
        <v>39</v>
      </c>
      <c r="V43" s="105">
        <f t="shared" ref="V43:AI43" si="121">SUM(V95,V147)</f>
        <v>94</v>
      </c>
      <c r="W43" s="105">
        <f t="shared" si="121"/>
        <v>29157</v>
      </c>
      <c r="X43" s="105">
        <f t="shared" si="121"/>
        <v>18</v>
      </c>
      <c r="Y43" s="105">
        <f t="shared" si="121"/>
        <v>3319</v>
      </c>
      <c r="Z43" s="105">
        <f t="shared" si="121"/>
        <v>135</v>
      </c>
      <c r="AA43" s="105">
        <f t="shared" si="121"/>
        <v>43356</v>
      </c>
      <c r="AB43" s="105">
        <f t="shared" si="121"/>
        <v>2</v>
      </c>
      <c r="AC43" s="105">
        <f t="shared" si="121"/>
        <v>1430</v>
      </c>
      <c r="AD43" s="105">
        <f t="shared" si="121"/>
        <v>2</v>
      </c>
      <c r="AE43" s="105">
        <f t="shared" si="121"/>
        <v>1265</v>
      </c>
      <c r="AF43" s="105">
        <f t="shared" si="121"/>
        <v>15</v>
      </c>
      <c r="AG43" s="105">
        <f t="shared" si="121"/>
        <v>4926</v>
      </c>
      <c r="AH43" s="105">
        <f t="shared" si="121"/>
        <v>2</v>
      </c>
      <c r="AI43" s="105">
        <f t="shared" si="121"/>
        <v>630</v>
      </c>
      <c r="AJ43" s="105">
        <f t="shared" si="4"/>
        <v>268</v>
      </c>
      <c r="AK43" s="105">
        <f t="shared" si="5"/>
        <v>84083</v>
      </c>
      <c r="AL43" s="106"/>
      <c r="AM43" s="106"/>
      <c r="AN43" s="143" t="s">
        <v>39</v>
      </c>
      <c r="AO43" s="105">
        <f t="shared" ref="AO43:BB43" si="122">SUM(AO95,AO147)</f>
        <v>23</v>
      </c>
      <c r="AP43" s="105">
        <f t="shared" si="122"/>
        <v>1190</v>
      </c>
      <c r="AQ43" s="105">
        <f t="shared" si="122"/>
        <v>13</v>
      </c>
      <c r="AR43" s="105">
        <f t="shared" si="122"/>
        <v>853</v>
      </c>
      <c r="AS43" s="105">
        <f t="shared" si="122"/>
        <v>0</v>
      </c>
      <c r="AT43" s="105">
        <f t="shared" si="122"/>
        <v>0</v>
      </c>
      <c r="AU43" s="105">
        <f t="shared" si="122"/>
        <v>0</v>
      </c>
      <c r="AV43" s="105">
        <f t="shared" si="122"/>
        <v>0</v>
      </c>
      <c r="AW43" s="105">
        <f t="shared" si="122"/>
        <v>3</v>
      </c>
      <c r="AX43" s="105">
        <f t="shared" si="122"/>
        <v>407</v>
      </c>
      <c r="AY43" s="105">
        <f t="shared" si="122"/>
        <v>8</v>
      </c>
      <c r="AZ43" s="105">
        <f t="shared" si="122"/>
        <v>572</v>
      </c>
      <c r="BA43" s="105">
        <f t="shared" si="122"/>
        <v>0</v>
      </c>
      <c r="BB43" s="105">
        <f t="shared" si="122"/>
        <v>0</v>
      </c>
      <c r="BC43" s="105">
        <f t="shared" si="7"/>
        <v>47</v>
      </c>
      <c r="BD43" s="105">
        <f t="shared" si="8"/>
        <v>3022</v>
      </c>
    </row>
    <row r="44" spans="2:56" ht="20.149999999999999" customHeight="1" x14ac:dyDescent="0.2">
      <c r="B44" s="143" t="s">
        <v>40</v>
      </c>
      <c r="C44" s="105">
        <f t="shared" ref="C44:P44" si="123">SUM(C96,C148)</f>
        <v>1165</v>
      </c>
      <c r="D44" s="105">
        <f t="shared" si="123"/>
        <v>388872</v>
      </c>
      <c r="E44" s="105">
        <f t="shared" si="123"/>
        <v>650</v>
      </c>
      <c r="F44" s="105">
        <f t="shared" si="123"/>
        <v>145099</v>
      </c>
      <c r="G44" s="105">
        <f t="shared" si="123"/>
        <v>277</v>
      </c>
      <c r="H44" s="105">
        <f t="shared" si="123"/>
        <v>86840</v>
      </c>
      <c r="I44" s="105">
        <f t="shared" si="123"/>
        <v>759</v>
      </c>
      <c r="J44" s="105">
        <f t="shared" si="123"/>
        <v>400037</v>
      </c>
      <c r="K44" s="105">
        <f t="shared" si="123"/>
        <v>242</v>
      </c>
      <c r="L44" s="105">
        <f t="shared" si="123"/>
        <v>110339</v>
      </c>
      <c r="M44" s="105">
        <f t="shared" si="123"/>
        <v>953</v>
      </c>
      <c r="N44" s="105">
        <f t="shared" si="123"/>
        <v>255485</v>
      </c>
      <c r="O44" s="105">
        <f t="shared" si="123"/>
        <v>114</v>
      </c>
      <c r="P44" s="105">
        <f t="shared" si="123"/>
        <v>44511</v>
      </c>
      <c r="Q44" s="105">
        <f t="shared" si="1"/>
        <v>4160</v>
      </c>
      <c r="R44" s="105">
        <f t="shared" si="2"/>
        <v>1431183</v>
      </c>
      <c r="S44" s="106"/>
      <c r="T44" s="106"/>
      <c r="U44" s="143" t="s">
        <v>40</v>
      </c>
      <c r="V44" s="105">
        <f t="shared" ref="V44:AI44" si="124">SUM(V96,V148)</f>
        <v>834</v>
      </c>
      <c r="W44" s="105">
        <f t="shared" si="124"/>
        <v>309835</v>
      </c>
      <c r="X44" s="105">
        <f t="shared" si="124"/>
        <v>225</v>
      </c>
      <c r="Y44" s="105">
        <f t="shared" si="124"/>
        <v>71567</v>
      </c>
      <c r="Z44" s="105">
        <f t="shared" si="124"/>
        <v>267</v>
      </c>
      <c r="AA44" s="105">
        <f t="shared" si="124"/>
        <v>80421</v>
      </c>
      <c r="AB44" s="105">
        <f t="shared" si="124"/>
        <v>682</v>
      </c>
      <c r="AC44" s="105">
        <f t="shared" si="124"/>
        <v>366406</v>
      </c>
      <c r="AD44" s="105">
        <f t="shared" si="124"/>
        <v>174</v>
      </c>
      <c r="AE44" s="105">
        <f t="shared" si="124"/>
        <v>98155</v>
      </c>
      <c r="AF44" s="105">
        <f t="shared" si="124"/>
        <v>437</v>
      </c>
      <c r="AG44" s="105">
        <f t="shared" si="124"/>
        <v>176536</v>
      </c>
      <c r="AH44" s="105">
        <f t="shared" si="124"/>
        <v>54</v>
      </c>
      <c r="AI44" s="105">
        <f t="shared" si="124"/>
        <v>26069</v>
      </c>
      <c r="AJ44" s="105">
        <f t="shared" si="4"/>
        <v>2673</v>
      </c>
      <c r="AK44" s="105">
        <f t="shared" si="5"/>
        <v>1128989</v>
      </c>
      <c r="AL44" s="106"/>
      <c r="AM44" s="106"/>
      <c r="AN44" s="143" t="s">
        <v>40</v>
      </c>
      <c r="AO44" s="105">
        <f t="shared" ref="AO44:BB44" si="125">SUM(AO96,AO148)</f>
        <v>331</v>
      </c>
      <c r="AP44" s="105">
        <f t="shared" si="125"/>
        <v>79037</v>
      </c>
      <c r="AQ44" s="105">
        <f t="shared" si="125"/>
        <v>425</v>
      </c>
      <c r="AR44" s="105">
        <f t="shared" si="125"/>
        <v>73532</v>
      </c>
      <c r="AS44" s="105">
        <f t="shared" si="125"/>
        <v>10</v>
      </c>
      <c r="AT44" s="105">
        <f t="shared" si="125"/>
        <v>6419</v>
      </c>
      <c r="AU44" s="105">
        <f t="shared" si="125"/>
        <v>77</v>
      </c>
      <c r="AV44" s="105">
        <f t="shared" si="125"/>
        <v>33631</v>
      </c>
      <c r="AW44" s="105">
        <f t="shared" si="125"/>
        <v>68</v>
      </c>
      <c r="AX44" s="105">
        <f t="shared" si="125"/>
        <v>12184</v>
      </c>
      <c r="AY44" s="105">
        <f t="shared" si="125"/>
        <v>516</v>
      </c>
      <c r="AZ44" s="105">
        <f t="shared" si="125"/>
        <v>78949</v>
      </c>
      <c r="BA44" s="105">
        <f t="shared" si="125"/>
        <v>60</v>
      </c>
      <c r="BB44" s="105">
        <f t="shared" si="125"/>
        <v>18442</v>
      </c>
      <c r="BC44" s="105">
        <f t="shared" si="7"/>
        <v>1487</v>
      </c>
      <c r="BD44" s="105">
        <f t="shared" si="8"/>
        <v>302194</v>
      </c>
    </row>
    <row r="45" spans="2:56" ht="20.149999999999999" customHeight="1" x14ac:dyDescent="0.2">
      <c r="B45" s="143" t="s">
        <v>41</v>
      </c>
      <c r="C45" s="105">
        <f t="shared" ref="C45:P45" si="126">SUM(C97,C149)</f>
        <v>97</v>
      </c>
      <c r="D45" s="105">
        <f t="shared" si="126"/>
        <v>33386</v>
      </c>
      <c r="E45" s="105">
        <f t="shared" si="126"/>
        <v>36</v>
      </c>
      <c r="F45" s="105">
        <f t="shared" si="126"/>
        <v>7185</v>
      </c>
      <c r="G45" s="105">
        <f t="shared" si="126"/>
        <v>13</v>
      </c>
      <c r="H45" s="105">
        <f t="shared" si="126"/>
        <v>4345</v>
      </c>
      <c r="I45" s="105">
        <f t="shared" si="126"/>
        <v>0</v>
      </c>
      <c r="J45" s="105">
        <f t="shared" si="126"/>
        <v>0</v>
      </c>
      <c r="K45" s="105">
        <f t="shared" si="126"/>
        <v>1</v>
      </c>
      <c r="L45" s="105">
        <f t="shared" si="126"/>
        <v>576</v>
      </c>
      <c r="M45" s="105">
        <f t="shared" si="126"/>
        <v>62</v>
      </c>
      <c r="N45" s="105">
        <f t="shared" si="126"/>
        <v>9222</v>
      </c>
      <c r="O45" s="105">
        <f t="shared" si="126"/>
        <v>11</v>
      </c>
      <c r="P45" s="105">
        <f t="shared" si="126"/>
        <v>5038</v>
      </c>
      <c r="Q45" s="105">
        <f t="shared" si="1"/>
        <v>220</v>
      </c>
      <c r="R45" s="105">
        <f t="shared" si="2"/>
        <v>59752</v>
      </c>
      <c r="S45" s="106"/>
      <c r="T45" s="106"/>
      <c r="U45" s="143" t="s">
        <v>41</v>
      </c>
      <c r="V45" s="105">
        <f t="shared" ref="V45:AI45" si="127">SUM(V97,V149)</f>
        <v>87</v>
      </c>
      <c r="W45" s="105">
        <f t="shared" si="127"/>
        <v>31943</v>
      </c>
      <c r="X45" s="105">
        <f t="shared" si="127"/>
        <v>7</v>
      </c>
      <c r="Y45" s="105">
        <f t="shared" si="127"/>
        <v>3392</v>
      </c>
      <c r="Z45" s="105">
        <f t="shared" si="127"/>
        <v>13</v>
      </c>
      <c r="AA45" s="105">
        <f t="shared" si="127"/>
        <v>4345</v>
      </c>
      <c r="AB45" s="105">
        <f t="shared" si="127"/>
        <v>0</v>
      </c>
      <c r="AC45" s="105">
        <f t="shared" si="127"/>
        <v>0</v>
      </c>
      <c r="AD45" s="105">
        <f t="shared" si="127"/>
        <v>1</v>
      </c>
      <c r="AE45" s="105">
        <f t="shared" si="127"/>
        <v>576</v>
      </c>
      <c r="AF45" s="105">
        <f t="shared" si="127"/>
        <v>54</v>
      </c>
      <c r="AG45" s="105">
        <f t="shared" si="127"/>
        <v>6549</v>
      </c>
      <c r="AH45" s="105">
        <f t="shared" si="127"/>
        <v>7</v>
      </c>
      <c r="AI45" s="105">
        <f t="shared" si="127"/>
        <v>3996</v>
      </c>
      <c r="AJ45" s="105">
        <f t="shared" si="4"/>
        <v>169</v>
      </c>
      <c r="AK45" s="105">
        <f t="shared" si="5"/>
        <v>50801</v>
      </c>
      <c r="AL45" s="106"/>
      <c r="AM45" s="106"/>
      <c r="AN45" s="143" t="s">
        <v>41</v>
      </c>
      <c r="AO45" s="105">
        <f t="shared" ref="AO45:BB45" si="128">SUM(AO97,AO149)</f>
        <v>10</v>
      </c>
      <c r="AP45" s="105">
        <f t="shared" si="128"/>
        <v>1443</v>
      </c>
      <c r="AQ45" s="105">
        <f t="shared" si="128"/>
        <v>29</v>
      </c>
      <c r="AR45" s="105">
        <f t="shared" si="128"/>
        <v>3793</v>
      </c>
      <c r="AS45" s="105">
        <f t="shared" si="128"/>
        <v>0</v>
      </c>
      <c r="AT45" s="105">
        <f t="shared" si="128"/>
        <v>0</v>
      </c>
      <c r="AU45" s="105">
        <f t="shared" si="128"/>
        <v>0</v>
      </c>
      <c r="AV45" s="105">
        <f t="shared" si="128"/>
        <v>0</v>
      </c>
      <c r="AW45" s="105">
        <f t="shared" si="128"/>
        <v>0</v>
      </c>
      <c r="AX45" s="105">
        <f t="shared" si="128"/>
        <v>0</v>
      </c>
      <c r="AY45" s="105">
        <f t="shared" si="128"/>
        <v>8</v>
      </c>
      <c r="AZ45" s="105">
        <f t="shared" si="128"/>
        <v>2673</v>
      </c>
      <c r="BA45" s="105">
        <f t="shared" si="128"/>
        <v>4</v>
      </c>
      <c r="BB45" s="105">
        <f t="shared" si="128"/>
        <v>1042</v>
      </c>
      <c r="BC45" s="105">
        <f t="shared" si="7"/>
        <v>51</v>
      </c>
      <c r="BD45" s="105">
        <f t="shared" si="8"/>
        <v>8951</v>
      </c>
    </row>
    <row r="46" spans="2:56" ht="20.149999999999999" customHeight="1" x14ac:dyDescent="0.2">
      <c r="B46" s="143" t="s">
        <v>42</v>
      </c>
      <c r="C46" s="105">
        <f t="shared" ref="C46:P46" si="129">SUM(C98,C150)</f>
        <v>259</v>
      </c>
      <c r="D46" s="105">
        <f t="shared" si="129"/>
        <v>85480</v>
      </c>
      <c r="E46" s="105">
        <f t="shared" si="129"/>
        <v>28</v>
      </c>
      <c r="F46" s="105">
        <f t="shared" si="129"/>
        <v>2169</v>
      </c>
      <c r="G46" s="105">
        <f t="shared" si="129"/>
        <v>69</v>
      </c>
      <c r="H46" s="105">
        <f t="shared" si="129"/>
        <v>27569</v>
      </c>
      <c r="I46" s="105">
        <f t="shared" si="129"/>
        <v>0</v>
      </c>
      <c r="J46" s="105">
        <f t="shared" si="129"/>
        <v>0</v>
      </c>
      <c r="K46" s="105">
        <f t="shared" si="129"/>
        <v>1</v>
      </c>
      <c r="L46" s="105">
        <f t="shared" si="129"/>
        <v>429</v>
      </c>
      <c r="M46" s="105">
        <f t="shared" si="129"/>
        <v>14</v>
      </c>
      <c r="N46" s="105">
        <f t="shared" si="129"/>
        <v>4987</v>
      </c>
      <c r="O46" s="105">
        <f t="shared" si="129"/>
        <v>16</v>
      </c>
      <c r="P46" s="105">
        <f t="shared" si="129"/>
        <v>3345</v>
      </c>
      <c r="Q46" s="105">
        <f t="shared" si="1"/>
        <v>387</v>
      </c>
      <c r="R46" s="105">
        <f t="shared" si="2"/>
        <v>123979</v>
      </c>
      <c r="S46" s="106"/>
      <c r="T46" s="106"/>
      <c r="U46" s="143" t="s">
        <v>42</v>
      </c>
      <c r="V46" s="105">
        <f t="shared" ref="V46:AI46" si="130">SUM(V98,V150)</f>
        <v>201</v>
      </c>
      <c r="W46" s="105">
        <f t="shared" si="130"/>
        <v>79661</v>
      </c>
      <c r="X46" s="105">
        <f t="shared" si="130"/>
        <v>0</v>
      </c>
      <c r="Y46" s="105">
        <f t="shared" si="130"/>
        <v>0</v>
      </c>
      <c r="Z46" s="105">
        <f t="shared" si="130"/>
        <v>38</v>
      </c>
      <c r="AA46" s="105">
        <f t="shared" si="130"/>
        <v>15656</v>
      </c>
      <c r="AB46" s="105">
        <f t="shared" si="130"/>
        <v>0</v>
      </c>
      <c r="AC46" s="105">
        <f t="shared" si="130"/>
        <v>0</v>
      </c>
      <c r="AD46" s="105">
        <f t="shared" si="130"/>
        <v>1</v>
      </c>
      <c r="AE46" s="105">
        <f t="shared" si="130"/>
        <v>429</v>
      </c>
      <c r="AF46" s="105">
        <f t="shared" si="130"/>
        <v>13</v>
      </c>
      <c r="AG46" s="105">
        <f t="shared" si="130"/>
        <v>4899</v>
      </c>
      <c r="AH46" s="105">
        <f t="shared" si="130"/>
        <v>10</v>
      </c>
      <c r="AI46" s="105">
        <f t="shared" si="130"/>
        <v>2943</v>
      </c>
      <c r="AJ46" s="105">
        <f t="shared" si="4"/>
        <v>263</v>
      </c>
      <c r="AK46" s="105">
        <f t="shared" si="5"/>
        <v>103588</v>
      </c>
      <c r="AL46" s="106"/>
      <c r="AM46" s="106"/>
      <c r="AN46" s="143" t="s">
        <v>42</v>
      </c>
      <c r="AO46" s="105">
        <f t="shared" ref="AO46:BB46" si="131">SUM(AO98,AO150)</f>
        <v>58</v>
      </c>
      <c r="AP46" s="105">
        <f t="shared" si="131"/>
        <v>5819</v>
      </c>
      <c r="AQ46" s="105">
        <f t="shared" si="131"/>
        <v>28</v>
      </c>
      <c r="AR46" s="105">
        <f t="shared" si="131"/>
        <v>2169</v>
      </c>
      <c r="AS46" s="105">
        <f t="shared" si="131"/>
        <v>31</v>
      </c>
      <c r="AT46" s="105">
        <f t="shared" si="131"/>
        <v>11913</v>
      </c>
      <c r="AU46" s="105">
        <f t="shared" si="131"/>
        <v>0</v>
      </c>
      <c r="AV46" s="105">
        <f t="shared" si="131"/>
        <v>0</v>
      </c>
      <c r="AW46" s="105">
        <f t="shared" si="131"/>
        <v>0</v>
      </c>
      <c r="AX46" s="105">
        <f t="shared" si="131"/>
        <v>0</v>
      </c>
      <c r="AY46" s="105">
        <f t="shared" si="131"/>
        <v>1</v>
      </c>
      <c r="AZ46" s="105">
        <f t="shared" si="131"/>
        <v>88</v>
      </c>
      <c r="BA46" s="105">
        <f t="shared" si="131"/>
        <v>6</v>
      </c>
      <c r="BB46" s="105">
        <f t="shared" si="131"/>
        <v>402</v>
      </c>
      <c r="BC46" s="105">
        <f t="shared" si="7"/>
        <v>124</v>
      </c>
      <c r="BD46" s="105">
        <f t="shared" si="8"/>
        <v>20391</v>
      </c>
    </row>
    <row r="47" spans="2:56" ht="20.149999999999999" customHeight="1" x14ac:dyDescent="0.2">
      <c r="B47" s="143" t="s">
        <v>43</v>
      </c>
      <c r="C47" s="105">
        <f t="shared" ref="C47:P47" si="132">SUM(C99,C151)</f>
        <v>310</v>
      </c>
      <c r="D47" s="105">
        <f t="shared" si="132"/>
        <v>107898</v>
      </c>
      <c r="E47" s="105">
        <f t="shared" si="132"/>
        <v>71</v>
      </c>
      <c r="F47" s="105">
        <f t="shared" si="132"/>
        <v>14052</v>
      </c>
      <c r="G47" s="105">
        <f t="shared" si="132"/>
        <v>188</v>
      </c>
      <c r="H47" s="105">
        <f t="shared" si="132"/>
        <v>63002</v>
      </c>
      <c r="I47" s="105">
        <f t="shared" si="132"/>
        <v>18</v>
      </c>
      <c r="J47" s="105">
        <f t="shared" si="132"/>
        <v>8082</v>
      </c>
      <c r="K47" s="105">
        <f t="shared" si="132"/>
        <v>32</v>
      </c>
      <c r="L47" s="105">
        <f t="shared" si="132"/>
        <v>11255</v>
      </c>
      <c r="M47" s="105">
        <f t="shared" si="132"/>
        <v>49</v>
      </c>
      <c r="N47" s="105">
        <f t="shared" si="132"/>
        <v>15589</v>
      </c>
      <c r="O47" s="105">
        <f t="shared" si="132"/>
        <v>19</v>
      </c>
      <c r="P47" s="105">
        <f t="shared" si="132"/>
        <v>4848</v>
      </c>
      <c r="Q47" s="105">
        <f t="shared" si="1"/>
        <v>687</v>
      </c>
      <c r="R47" s="105">
        <f t="shared" si="2"/>
        <v>224726</v>
      </c>
      <c r="S47" s="106"/>
      <c r="T47" s="106"/>
      <c r="U47" s="143" t="s">
        <v>43</v>
      </c>
      <c r="V47" s="105">
        <f t="shared" ref="V47:AI47" si="133">SUM(V99,V151)</f>
        <v>226</v>
      </c>
      <c r="W47" s="105">
        <f t="shared" si="133"/>
        <v>88339</v>
      </c>
      <c r="X47" s="105">
        <f t="shared" si="133"/>
        <v>17</v>
      </c>
      <c r="Y47" s="105">
        <f t="shared" si="133"/>
        <v>9960</v>
      </c>
      <c r="Z47" s="105">
        <f t="shared" si="133"/>
        <v>170</v>
      </c>
      <c r="AA47" s="105">
        <f t="shared" si="133"/>
        <v>62210</v>
      </c>
      <c r="AB47" s="105">
        <f t="shared" si="133"/>
        <v>17</v>
      </c>
      <c r="AC47" s="105">
        <f t="shared" si="133"/>
        <v>7664</v>
      </c>
      <c r="AD47" s="105">
        <f t="shared" si="133"/>
        <v>24</v>
      </c>
      <c r="AE47" s="105">
        <f t="shared" si="133"/>
        <v>9712</v>
      </c>
      <c r="AF47" s="105">
        <f t="shared" si="133"/>
        <v>23</v>
      </c>
      <c r="AG47" s="105">
        <f t="shared" si="133"/>
        <v>10212</v>
      </c>
      <c r="AH47" s="105">
        <f t="shared" si="133"/>
        <v>7</v>
      </c>
      <c r="AI47" s="105">
        <f t="shared" si="133"/>
        <v>2175</v>
      </c>
      <c r="AJ47" s="105">
        <f t="shared" si="4"/>
        <v>484</v>
      </c>
      <c r="AK47" s="105">
        <f t="shared" si="5"/>
        <v>190272</v>
      </c>
      <c r="AL47" s="106"/>
      <c r="AM47" s="106"/>
      <c r="AN47" s="143" t="s">
        <v>43</v>
      </c>
      <c r="AO47" s="105">
        <f t="shared" ref="AO47:BB47" si="134">SUM(AO99,AO151)</f>
        <v>84</v>
      </c>
      <c r="AP47" s="105">
        <f t="shared" si="134"/>
        <v>19559</v>
      </c>
      <c r="AQ47" s="105">
        <f t="shared" si="134"/>
        <v>54</v>
      </c>
      <c r="AR47" s="105">
        <f t="shared" si="134"/>
        <v>4092</v>
      </c>
      <c r="AS47" s="105">
        <f t="shared" si="134"/>
        <v>18</v>
      </c>
      <c r="AT47" s="105">
        <f t="shared" si="134"/>
        <v>792</v>
      </c>
      <c r="AU47" s="105">
        <f t="shared" si="134"/>
        <v>1</v>
      </c>
      <c r="AV47" s="105">
        <f t="shared" si="134"/>
        <v>418</v>
      </c>
      <c r="AW47" s="105">
        <f t="shared" si="134"/>
        <v>8</v>
      </c>
      <c r="AX47" s="105">
        <f t="shared" si="134"/>
        <v>1543</v>
      </c>
      <c r="AY47" s="105">
        <f t="shared" si="134"/>
        <v>26</v>
      </c>
      <c r="AZ47" s="105">
        <f t="shared" si="134"/>
        <v>5377</v>
      </c>
      <c r="BA47" s="105">
        <f t="shared" si="134"/>
        <v>12</v>
      </c>
      <c r="BB47" s="105">
        <f t="shared" si="134"/>
        <v>2673</v>
      </c>
      <c r="BC47" s="105">
        <f t="shared" si="7"/>
        <v>203</v>
      </c>
      <c r="BD47" s="105">
        <f t="shared" si="8"/>
        <v>34454</v>
      </c>
    </row>
    <row r="48" spans="2:56" ht="20.149999999999999" customHeight="1" x14ac:dyDescent="0.2">
      <c r="B48" s="143" t="s">
        <v>44</v>
      </c>
      <c r="C48" s="105">
        <f t="shared" ref="C48:P48" si="135">SUM(C100,C152)</f>
        <v>379</v>
      </c>
      <c r="D48" s="105">
        <f t="shared" si="135"/>
        <v>83953</v>
      </c>
      <c r="E48" s="105">
        <f t="shared" si="135"/>
        <v>157</v>
      </c>
      <c r="F48" s="105">
        <f t="shared" si="135"/>
        <v>14283</v>
      </c>
      <c r="G48" s="105">
        <f t="shared" si="135"/>
        <v>589</v>
      </c>
      <c r="H48" s="105">
        <f t="shared" si="135"/>
        <v>123053</v>
      </c>
      <c r="I48" s="105">
        <f t="shared" si="135"/>
        <v>5</v>
      </c>
      <c r="J48" s="105">
        <f t="shared" si="135"/>
        <v>8294</v>
      </c>
      <c r="K48" s="105">
        <f t="shared" si="135"/>
        <v>13</v>
      </c>
      <c r="L48" s="105">
        <f t="shared" si="135"/>
        <v>3732</v>
      </c>
      <c r="M48" s="105">
        <f t="shared" si="135"/>
        <v>55</v>
      </c>
      <c r="N48" s="105">
        <f t="shared" si="135"/>
        <v>16146</v>
      </c>
      <c r="O48" s="105">
        <f t="shared" si="135"/>
        <v>12</v>
      </c>
      <c r="P48" s="105">
        <f t="shared" si="135"/>
        <v>2308</v>
      </c>
      <c r="Q48" s="105">
        <f t="shared" si="1"/>
        <v>1210</v>
      </c>
      <c r="R48" s="105">
        <f t="shared" si="2"/>
        <v>251769</v>
      </c>
      <c r="S48" s="106"/>
      <c r="T48" s="106"/>
      <c r="U48" s="143" t="s">
        <v>44</v>
      </c>
      <c r="V48" s="105">
        <f t="shared" ref="V48:AI48" si="136">SUM(V100,V152)</f>
        <v>212</v>
      </c>
      <c r="W48" s="105">
        <f t="shared" si="136"/>
        <v>73173</v>
      </c>
      <c r="X48" s="105">
        <f t="shared" si="136"/>
        <v>49</v>
      </c>
      <c r="Y48" s="105">
        <f t="shared" si="136"/>
        <v>12695</v>
      </c>
      <c r="Z48" s="105">
        <f t="shared" si="136"/>
        <v>319</v>
      </c>
      <c r="AA48" s="105">
        <f t="shared" si="136"/>
        <v>106435</v>
      </c>
      <c r="AB48" s="105">
        <f t="shared" si="136"/>
        <v>5</v>
      </c>
      <c r="AC48" s="105">
        <f t="shared" si="136"/>
        <v>8294</v>
      </c>
      <c r="AD48" s="105">
        <f t="shared" si="136"/>
        <v>7</v>
      </c>
      <c r="AE48" s="105">
        <f t="shared" si="136"/>
        <v>2574</v>
      </c>
      <c r="AF48" s="105">
        <f t="shared" si="136"/>
        <v>36</v>
      </c>
      <c r="AG48" s="105">
        <f t="shared" si="136"/>
        <v>13222</v>
      </c>
      <c r="AH48" s="105">
        <f t="shared" si="136"/>
        <v>10</v>
      </c>
      <c r="AI48" s="105">
        <f t="shared" si="136"/>
        <v>2209</v>
      </c>
      <c r="AJ48" s="105">
        <f t="shared" si="4"/>
        <v>638</v>
      </c>
      <c r="AK48" s="105">
        <f t="shared" si="5"/>
        <v>218602</v>
      </c>
      <c r="AL48" s="106"/>
      <c r="AM48" s="106"/>
      <c r="AN48" s="143" t="s">
        <v>44</v>
      </c>
      <c r="AO48" s="105">
        <f t="shared" ref="AO48:BB48" si="137">SUM(AO100,AO152)</f>
        <v>167</v>
      </c>
      <c r="AP48" s="105">
        <f t="shared" si="137"/>
        <v>10780</v>
      </c>
      <c r="AQ48" s="105">
        <f t="shared" si="137"/>
        <v>108</v>
      </c>
      <c r="AR48" s="105">
        <f t="shared" si="137"/>
        <v>1588</v>
      </c>
      <c r="AS48" s="105">
        <f t="shared" si="137"/>
        <v>270</v>
      </c>
      <c r="AT48" s="105">
        <f t="shared" si="137"/>
        <v>16618</v>
      </c>
      <c r="AU48" s="105">
        <f t="shared" si="137"/>
        <v>0</v>
      </c>
      <c r="AV48" s="105">
        <f t="shared" si="137"/>
        <v>0</v>
      </c>
      <c r="AW48" s="105">
        <f t="shared" si="137"/>
        <v>6</v>
      </c>
      <c r="AX48" s="105">
        <f t="shared" si="137"/>
        <v>1158</v>
      </c>
      <c r="AY48" s="105">
        <f t="shared" si="137"/>
        <v>19</v>
      </c>
      <c r="AZ48" s="105">
        <f t="shared" si="137"/>
        <v>2924</v>
      </c>
      <c r="BA48" s="105">
        <f t="shared" si="137"/>
        <v>2</v>
      </c>
      <c r="BB48" s="105">
        <f t="shared" si="137"/>
        <v>99</v>
      </c>
      <c r="BC48" s="105">
        <f t="shared" si="7"/>
        <v>572</v>
      </c>
      <c r="BD48" s="105">
        <f t="shared" si="8"/>
        <v>33167</v>
      </c>
    </row>
    <row r="49" spans="2:56" ht="20.149999999999999" customHeight="1" x14ac:dyDescent="0.2">
      <c r="B49" s="143" t="s">
        <v>45</v>
      </c>
      <c r="C49" s="105">
        <f t="shared" ref="C49:P49" si="138">SUM(C101,C153)</f>
        <v>307</v>
      </c>
      <c r="D49" s="105">
        <f t="shared" si="138"/>
        <v>73599</v>
      </c>
      <c r="E49" s="105">
        <f t="shared" si="138"/>
        <v>37</v>
      </c>
      <c r="F49" s="105">
        <f t="shared" si="138"/>
        <v>4158</v>
      </c>
      <c r="G49" s="105">
        <f t="shared" si="138"/>
        <v>122</v>
      </c>
      <c r="H49" s="105">
        <f t="shared" si="138"/>
        <v>40787</v>
      </c>
      <c r="I49" s="105">
        <f t="shared" si="138"/>
        <v>4</v>
      </c>
      <c r="J49" s="105">
        <f t="shared" si="138"/>
        <v>860</v>
      </c>
      <c r="K49" s="105">
        <f t="shared" si="138"/>
        <v>12</v>
      </c>
      <c r="L49" s="105">
        <f t="shared" si="138"/>
        <v>2941</v>
      </c>
      <c r="M49" s="105">
        <f t="shared" si="138"/>
        <v>41</v>
      </c>
      <c r="N49" s="105">
        <f t="shared" si="138"/>
        <v>12397</v>
      </c>
      <c r="O49" s="105">
        <f t="shared" si="138"/>
        <v>10</v>
      </c>
      <c r="P49" s="105">
        <f t="shared" si="138"/>
        <v>1374</v>
      </c>
      <c r="Q49" s="105">
        <f t="shared" si="1"/>
        <v>533</v>
      </c>
      <c r="R49" s="105">
        <f t="shared" si="2"/>
        <v>136116</v>
      </c>
      <c r="S49" s="106"/>
      <c r="T49" s="106"/>
      <c r="U49" s="143" t="s">
        <v>45</v>
      </c>
      <c r="V49" s="105">
        <f t="shared" ref="V49:AI49" si="139">SUM(V101,V153)</f>
        <v>241</v>
      </c>
      <c r="W49" s="105">
        <f t="shared" si="139"/>
        <v>68321</v>
      </c>
      <c r="X49" s="105">
        <f t="shared" si="139"/>
        <v>2</v>
      </c>
      <c r="Y49" s="105">
        <f t="shared" si="139"/>
        <v>1544</v>
      </c>
      <c r="Z49" s="105">
        <f t="shared" si="139"/>
        <v>115</v>
      </c>
      <c r="AA49" s="105">
        <f t="shared" si="139"/>
        <v>40479</v>
      </c>
      <c r="AB49" s="105">
        <f t="shared" si="139"/>
        <v>2</v>
      </c>
      <c r="AC49" s="105">
        <f t="shared" si="139"/>
        <v>660</v>
      </c>
      <c r="AD49" s="105">
        <f t="shared" si="139"/>
        <v>5</v>
      </c>
      <c r="AE49" s="105">
        <f t="shared" si="139"/>
        <v>1725</v>
      </c>
      <c r="AF49" s="105">
        <f t="shared" si="139"/>
        <v>37</v>
      </c>
      <c r="AG49" s="105">
        <f t="shared" si="139"/>
        <v>12122</v>
      </c>
      <c r="AH49" s="105">
        <f t="shared" si="139"/>
        <v>3</v>
      </c>
      <c r="AI49" s="105">
        <f t="shared" si="139"/>
        <v>440</v>
      </c>
      <c r="AJ49" s="105">
        <f t="shared" si="4"/>
        <v>405</v>
      </c>
      <c r="AK49" s="105">
        <f t="shared" si="5"/>
        <v>125291</v>
      </c>
      <c r="AL49" s="106"/>
      <c r="AM49" s="106"/>
      <c r="AN49" s="143" t="s">
        <v>45</v>
      </c>
      <c r="AO49" s="105">
        <f t="shared" ref="AO49:BB49" si="140">SUM(AO101,AO153)</f>
        <v>66</v>
      </c>
      <c r="AP49" s="105">
        <f t="shared" si="140"/>
        <v>5278</v>
      </c>
      <c r="AQ49" s="105">
        <f t="shared" si="140"/>
        <v>35</v>
      </c>
      <c r="AR49" s="105">
        <f t="shared" si="140"/>
        <v>2614</v>
      </c>
      <c r="AS49" s="105">
        <f t="shared" si="140"/>
        <v>7</v>
      </c>
      <c r="AT49" s="105">
        <f t="shared" si="140"/>
        <v>308</v>
      </c>
      <c r="AU49" s="105">
        <f t="shared" si="140"/>
        <v>2</v>
      </c>
      <c r="AV49" s="105">
        <f t="shared" si="140"/>
        <v>200</v>
      </c>
      <c r="AW49" s="105">
        <f t="shared" si="140"/>
        <v>7</v>
      </c>
      <c r="AX49" s="105">
        <f t="shared" si="140"/>
        <v>1216</v>
      </c>
      <c r="AY49" s="105">
        <f t="shared" si="140"/>
        <v>4</v>
      </c>
      <c r="AZ49" s="105">
        <f t="shared" si="140"/>
        <v>275</v>
      </c>
      <c r="BA49" s="105">
        <f t="shared" si="140"/>
        <v>7</v>
      </c>
      <c r="BB49" s="105">
        <f t="shared" si="140"/>
        <v>934</v>
      </c>
      <c r="BC49" s="105">
        <f t="shared" si="7"/>
        <v>128</v>
      </c>
      <c r="BD49" s="105">
        <f t="shared" si="8"/>
        <v>10825</v>
      </c>
    </row>
    <row r="50" spans="2:56" ht="20.149999999999999" customHeight="1" x14ac:dyDescent="0.2">
      <c r="B50" s="143" t="s">
        <v>46</v>
      </c>
      <c r="C50" s="105">
        <f t="shared" ref="C50:P50" si="141">SUM(C102,C154)</f>
        <v>326</v>
      </c>
      <c r="D50" s="105">
        <f t="shared" si="141"/>
        <v>80166</v>
      </c>
      <c r="E50" s="105">
        <f t="shared" si="141"/>
        <v>120</v>
      </c>
      <c r="F50" s="105">
        <f t="shared" si="141"/>
        <v>17385</v>
      </c>
      <c r="G50" s="105">
        <f t="shared" si="141"/>
        <v>69</v>
      </c>
      <c r="H50" s="105">
        <f t="shared" si="141"/>
        <v>19871</v>
      </c>
      <c r="I50" s="105">
        <f t="shared" si="141"/>
        <v>14</v>
      </c>
      <c r="J50" s="105">
        <f t="shared" si="141"/>
        <v>6435</v>
      </c>
      <c r="K50" s="105">
        <f t="shared" si="141"/>
        <v>78</v>
      </c>
      <c r="L50" s="105">
        <f t="shared" si="141"/>
        <v>16346</v>
      </c>
      <c r="M50" s="105">
        <f t="shared" si="141"/>
        <v>69</v>
      </c>
      <c r="N50" s="105">
        <f t="shared" si="141"/>
        <v>16004</v>
      </c>
      <c r="O50" s="105">
        <f t="shared" si="141"/>
        <v>11</v>
      </c>
      <c r="P50" s="105">
        <f t="shared" si="141"/>
        <v>4674</v>
      </c>
      <c r="Q50" s="105">
        <f t="shared" si="1"/>
        <v>687</v>
      </c>
      <c r="R50" s="105">
        <f t="shared" si="2"/>
        <v>160881</v>
      </c>
      <c r="S50" s="106"/>
      <c r="T50" s="106"/>
      <c r="U50" s="143" t="s">
        <v>46</v>
      </c>
      <c r="V50" s="105">
        <f t="shared" ref="V50:AI50" si="142">SUM(V102,V154)</f>
        <v>280</v>
      </c>
      <c r="W50" s="105">
        <f t="shared" si="142"/>
        <v>74227</v>
      </c>
      <c r="X50" s="105">
        <f t="shared" si="142"/>
        <v>72</v>
      </c>
      <c r="Y50" s="105">
        <f t="shared" si="142"/>
        <v>12962</v>
      </c>
      <c r="Z50" s="105">
        <f t="shared" si="142"/>
        <v>69</v>
      </c>
      <c r="AA50" s="105">
        <f t="shared" si="142"/>
        <v>19871</v>
      </c>
      <c r="AB50" s="105">
        <f t="shared" si="142"/>
        <v>13</v>
      </c>
      <c r="AC50" s="105">
        <f t="shared" si="142"/>
        <v>5940</v>
      </c>
      <c r="AD50" s="105">
        <f t="shared" si="142"/>
        <v>59</v>
      </c>
      <c r="AE50" s="105">
        <f t="shared" si="142"/>
        <v>13406</v>
      </c>
      <c r="AF50" s="105">
        <f t="shared" si="142"/>
        <v>55</v>
      </c>
      <c r="AG50" s="105">
        <f t="shared" si="142"/>
        <v>14855</v>
      </c>
      <c r="AH50" s="105">
        <f t="shared" si="142"/>
        <v>10</v>
      </c>
      <c r="AI50" s="105">
        <f t="shared" si="142"/>
        <v>4124</v>
      </c>
      <c r="AJ50" s="105">
        <f t="shared" si="4"/>
        <v>558</v>
      </c>
      <c r="AK50" s="105">
        <f t="shared" si="5"/>
        <v>145385</v>
      </c>
      <c r="AL50" s="106"/>
      <c r="AM50" s="106"/>
      <c r="AN50" s="143" t="s">
        <v>46</v>
      </c>
      <c r="AO50" s="105">
        <f t="shared" ref="AO50:BB50" si="143">SUM(AO102,AO154)</f>
        <v>46</v>
      </c>
      <c r="AP50" s="105">
        <f t="shared" si="143"/>
        <v>5939</v>
      </c>
      <c r="AQ50" s="105">
        <f t="shared" si="143"/>
        <v>48</v>
      </c>
      <c r="AR50" s="105">
        <f t="shared" si="143"/>
        <v>4423</v>
      </c>
      <c r="AS50" s="105">
        <f t="shared" si="143"/>
        <v>0</v>
      </c>
      <c r="AT50" s="105">
        <f t="shared" si="143"/>
        <v>0</v>
      </c>
      <c r="AU50" s="105">
        <f t="shared" si="143"/>
        <v>1</v>
      </c>
      <c r="AV50" s="105">
        <f t="shared" si="143"/>
        <v>495</v>
      </c>
      <c r="AW50" s="105">
        <f t="shared" si="143"/>
        <v>19</v>
      </c>
      <c r="AX50" s="105">
        <f t="shared" si="143"/>
        <v>2940</v>
      </c>
      <c r="AY50" s="105">
        <f t="shared" si="143"/>
        <v>14</v>
      </c>
      <c r="AZ50" s="105">
        <f t="shared" si="143"/>
        <v>1149</v>
      </c>
      <c r="BA50" s="105">
        <f t="shared" si="143"/>
        <v>1</v>
      </c>
      <c r="BB50" s="105">
        <f t="shared" si="143"/>
        <v>550</v>
      </c>
      <c r="BC50" s="105">
        <f t="shared" si="7"/>
        <v>129</v>
      </c>
      <c r="BD50" s="105">
        <f t="shared" si="8"/>
        <v>15496</v>
      </c>
    </row>
    <row r="51" spans="2:56" ht="20.149999999999999" customHeight="1" thickBot="1" x14ac:dyDescent="0.25">
      <c r="B51" s="144" t="s">
        <v>47</v>
      </c>
      <c r="C51" s="107">
        <f t="shared" ref="C51:P51" si="144">SUM(C103,C155)</f>
        <v>403</v>
      </c>
      <c r="D51" s="107">
        <f t="shared" si="144"/>
        <v>151061</v>
      </c>
      <c r="E51" s="107">
        <f t="shared" si="144"/>
        <v>68</v>
      </c>
      <c r="F51" s="107">
        <f t="shared" si="144"/>
        <v>13186</v>
      </c>
      <c r="G51" s="107">
        <f t="shared" si="144"/>
        <v>191</v>
      </c>
      <c r="H51" s="107">
        <f t="shared" si="144"/>
        <v>51190</v>
      </c>
      <c r="I51" s="107">
        <f t="shared" si="144"/>
        <v>26</v>
      </c>
      <c r="J51" s="107">
        <f t="shared" si="144"/>
        <v>24547</v>
      </c>
      <c r="K51" s="107">
        <f t="shared" si="144"/>
        <v>7</v>
      </c>
      <c r="L51" s="107">
        <f t="shared" si="144"/>
        <v>3410</v>
      </c>
      <c r="M51" s="107">
        <f t="shared" si="144"/>
        <v>30</v>
      </c>
      <c r="N51" s="107">
        <f t="shared" si="144"/>
        <v>8634</v>
      </c>
      <c r="O51" s="107">
        <f t="shared" si="144"/>
        <v>79</v>
      </c>
      <c r="P51" s="107">
        <f t="shared" si="144"/>
        <v>14310</v>
      </c>
      <c r="Q51" s="107">
        <f t="shared" si="1"/>
        <v>804</v>
      </c>
      <c r="R51" s="107">
        <f t="shared" si="2"/>
        <v>266338</v>
      </c>
      <c r="S51" s="106"/>
      <c r="T51" s="106"/>
      <c r="U51" s="144" t="s">
        <v>47</v>
      </c>
      <c r="V51" s="107">
        <f t="shared" ref="V51:AI51" si="145">SUM(V103,V155)</f>
        <v>317</v>
      </c>
      <c r="W51" s="107">
        <f t="shared" si="145"/>
        <v>133997</v>
      </c>
      <c r="X51" s="107">
        <f t="shared" si="145"/>
        <v>10</v>
      </c>
      <c r="Y51" s="107">
        <f t="shared" si="145"/>
        <v>4299</v>
      </c>
      <c r="Z51" s="107">
        <f t="shared" si="145"/>
        <v>142</v>
      </c>
      <c r="AA51" s="107">
        <f t="shared" si="145"/>
        <v>43977</v>
      </c>
      <c r="AB51" s="107">
        <f t="shared" si="145"/>
        <v>22</v>
      </c>
      <c r="AC51" s="107">
        <f t="shared" si="145"/>
        <v>22600</v>
      </c>
      <c r="AD51" s="107">
        <f t="shared" si="145"/>
        <v>5</v>
      </c>
      <c r="AE51" s="107">
        <f t="shared" si="145"/>
        <v>3025</v>
      </c>
      <c r="AF51" s="107">
        <f t="shared" si="145"/>
        <v>15</v>
      </c>
      <c r="AG51" s="107">
        <f t="shared" si="145"/>
        <v>6091</v>
      </c>
      <c r="AH51" s="107">
        <f t="shared" si="145"/>
        <v>26</v>
      </c>
      <c r="AI51" s="107">
        <f t="shared" si="145"/>
        <v>8617</v>
      </c>
      <c r="AJ51" s="107">
        <f t="shared" si="4"/>
        <v>537</v>
      </c>
      <c r="AK51" s="107">
        <f t="shared" si="5"/>
        <v>222606</v>
      </c>
      <c r="AL51" s="106"/>
      <c r="AM51" s="106"/>
      <c r="AN51" s="144" t="s">
        <v>47</v>
      </c>
      <c r="AO51" s="107">
        <f t="shared" ref="AO51:BB51" si="146">SUM(AO103,AO155)</f>
        <v>86</v>
      </c>
      <c r="AP51" s="107">
        <f t="shared" si="146"/>
        <v>17064</v>
      </c>
      <c r="AQ51" s="107">
        <f t="shared" si="146"/>
        <v>58</v>
      </c>
      <c r="AR51" s="107">
        <f t="shared" si="146"/>
        <v>8887</v>
      </c>
      <c r="AS51" s="107">
        <f t="shared" si="146"/>
        <v>49</v>
      </c>
      <c r="AT51" s="107">
        <f t="shared" si="146"/>
        <v>7213</v>
      </c>
      <c r="AU51" s="107">
        <f t="shared" si="146"/>
        <v>4</v>
      </c>
      <c r="AV51" s="107">
        <f t="shared" si="146"/>
        <v>1947</v>
      </c>
      <c r="AW51" s="107">
        <f t="shared" si="146"/>
        <v>2</v>
      </c>
      <c r="AX51" s="107">
        <f t="shared" si="146"/>
        <v>385</v>
      </c>
      <c r="AY51" s="107">
        <f t="shared" si="146"/>
        <v>15</v>
      </c>
      <c r="AZ51" s="107">
        <f t="shared" si="146"/>
        <v>2543</v>
      </c>
      <c r="BA51" s="107">
        <f t="shared" si="146"/>
        <v>53</v>
      </c>
      <c r="BB51" s="107">
        <f t="shared" si="146"/>
        <v>5693</v>
      </c>
      <c r="BC51" s="107">
        <f t="shared" si="7"/>
        <v>267</v>
      </c>
      <c r="BD51" s="107">
        <f t="shared" si="8"/>
        <v>43732</v>
      </c>
    </row>
    <row r="52" spans="2:56" ht="20.149999999999999" customHeight="1" thickTop="1" x14ac:dyDescent="0.2">
      <c r="B52" s="141" t="s">
        <v>65</v>
      </c>
      <c r="C52" s="108">
        <f t="shared" ref="C52:P52" si="147">SUM(C5:C51)</f>
        <v>31763</v>
      </c>
      <c r="D52" s="108">
        <f t="shared" si="147"/>
        <v>10680025</v>
      </c>
      <c r="E52" s="108">
        <f t="shared" si="147"/>
        <v>69785</v>
      </c>
      <c r="F52" s="108">
        <f t="shared" si="147"/>
        <v>6624557</v>
      </c>
      <c r="G52" s="108">
        <f t="shared" si="147"/>
        <v>8314</v>
      </c>
      <c r="H52" s="108">
        <f t="shared" si="147"/>
        <v>2675014</v>
      </c>
      <c r="I52" s="108">
        <f t="shared" si="147"/>
        <v>25331</v>
      </c>
      <c r="J52" s="108">
        <f t="shared" si="147"/>
        <v>11986819</v>
      </c>
      <c r="K52" s="108">
        <f t="shared" si="147"/>
        <v>8429</v>
      </c>
      <c r="L52" s="108">
        <f t="shared" si="147"/>
        <v>3327660</v>
      </c>
      <c r="M52" s="108">
        <f t="shared" si="147"/>
        <v>26990</v>
      </c>
      <c r="N52" s="108">
        <f t="shared" si="147"/>
        <v>7284962</v>
      </c>
      <c r="O52" s="108">
        <f t="shared" si="147"/>
        <v>3710</v>
      </c>
      <c r="P52" s="108">
        <f t="shared" si="147"/>
        <v>1977084</v>
      </c>
      <c r="Q52" s="108">
        <f t="shared" si="1"/>
        <v>174322</v>
      </c>
      <c r="R52" s="108">
        <f t="shared" si="2"/>
        <v>44556121</v>
      </c>
      <c r="S52" s="106"/>
      <c r="T52" s="106"/>
      <c r="U52" s="141" t="s">
        <v>65</v>
      </c>
      <c r="V52" s="108">
        <f t="shared" ref="V52:AI52" si="148">SUM(V5:V51)</f>
        <v>22186</v>
      </c>
      <c r="W52" s="108">
        <f t="shared" si="148"/>
        <v>8542743</v>
      </c>
      <c r="X52" s="108">
        <f t="shared" si="148"/>
        <v>10388</v>
      </c>
      <c r="Y52" s="108">
        <f t="shared" si="148"/>
        <v>2779922</v>
      </c>
      <c r="Z52" s="108">
        <f t="shared" si="148"/>
        <v>6706</v>
      </c>
      <c r="AA52" s="108">
        <f t="shared" si="148"/>
        <v>2389166</v>
      </c>
      <c r="AB52" s="108">
        <f t="shared" si="148"/>
        <v>20984</v>
      </c>
      <c r="AC52" s="108">
        <f t="shared" si="148"/>
        <v>10952187</v>
      </c>
      <c r="AD52" s="108">
        <f t="shared" si="148"/>
        <v>5384</v>
      </c>
      <c r="AE52" s="108">
        <f t="shared" si="148"/>
        <v>2585460</v>
      </c>
      <c r="AF52" s="108">
        <f t="shared" si="148"/>
        <v>9878</v>
      </c>
      <c r="AG52" s="108">
        <f t="shared" si="148"/>
        <v>4341830</v>
      </c>
      <c r="AH52" s="108">
        <f t="shared" si="148"/>
        <v>1894</v>
      </c>
      <c r="AI52" s="108">
        <f t="shared" si="148"/>
        <v>1070843</v>
      </c>
      <c r="AJ52" s="108">
        <f t="shared" si="4"/>
        <v>77420</v>
      </c>
      <c r="AK52" s="108">
        <f t="shared" si="5"/>
        <v>32662151</v>
      </c>
      <c r="AL52" s="106"/>
      <c r="AM52" s="106"/>
      <c r="AN52" s="141" t="s">
        <v>65</v>
      </c>
      <c r="AO52" s="108">
        <f t="shared" ref="AO52:BB52" si="149">SUM(AO5:AO51)</f>
        <v>9577</v>
      </c>
      <c r="AP52" s="108">
        <f t="shared" si="149"/>
        <v>2137282</v>
      </c>
      <c r="AQ52" s="108">
        <f t="shared" si="149"/>
        <v>59397</v>
      </c>
      <c r="AR52" s="108">
        <f t="shared" si="149"/>
        <v>3844635</v>
      </c>
      <c r="AS52" s="108">
        <f t="shared" si="149"/>
        <v>1608</v>
      </c>
      <c r="AT52" s="108">
        <f t="shared" si="149"/>
        <v>285848</v>
      </c>
      <c r="AU52" s="108">
        <f t="shared" si="149"/>
        <v>4347</v>
      </c>
      <c r="AV52" s="108">
        <f t="shared" si="149"/>
        <v>1034632</v>
      </c>
      <c r="AW52" s="108">
        <f t="shared" si="149"/>
        <v>3045</v>
      </c>
      <c r="AX52" s="108">
        <f t="shared" si="149"/>
        <v>742200</v>
      </c>
      <c r="AY52" s="108">
        <f t="shared" si="149"/>
        <v>17112</v>
      </c>
      <c r="AZ52" s="108">
        <f t="shared" si="149"/>
        <v>2943132</v>
      </c>
      <c r="BA52" s="108">
        <f t="shared" si="149"/>
        <v>1816</v>
      </c>
      <c r="BB52" s="108">
        <f t="shared" si="149"/>
        <v>906241</v>
      </c>
      <c r="BC52" s="108">
        <f t="shared" si="7"/>
        <v>96902</v>
      </c>
      <c r="BD52" s="108">
        <f t="shared" si="8"/>
        <v>11893970</v>
      </c>
    </row>
    <row r="53" spans="2:56" ht="18" customHeight="1" x14ac:dyDescent="0.2">
      <c r="B53" s="100" t="s">
        <v>106</v>
      </c>
      <c r="O53" s="100"/>
      <c r="P53" s="100"/>
      <c r="R53" s="102" t="str">
        <f>R1</f>
        <v>令和7年</v>
      </c>
      <c r="U53" s="100" t="s">
        <v>106</v>
      </c>
      <c r="AH53" s="100"/>
      <c r="AI53" s="100"/>
      <c r="AK53" s="102" t="str">
        <f>R1</f>
        <v>令和7年</v>
      </c>
      <c r="AN53" s="100" t="s">
        <v>106</v>
      </c>
      <c r="BA53" s="100"/>
      <c r="BB53" s="100"/>
      <c r="BD53" s="102" t="str">
        <f>R1</f>
        <v>令和7年</v>
      </c>
    </row>
    <row r="54" spans="2:56" x14ac:dyDescent="0.2">
      <c r="C54" s="103"/>
      <c r="D54" s="104" t="s">
        <v>84</v>
      </c>
      <c r="E54" s="103"/>
      <c r="F54" s="103"/>
      <c r="G54" s="103" t="s">
        <v>65</v>
      </c>
      <c r="N54" s="102"/>
      <c r="O54" s="103"/>
      <c r="R54" s="102" t="s">
        <v>92</v>
      </c>
      <c r="V54" s="103"/>
      <c r="W54" s="104" t="s">
        <v>84</v>
      </c>
      <c r="X54" s="103"/>
      <c r="Y54" s="103"/>
      <c r="Z54" s="103" t="s">
        <v>85</v>
      </c>
      <c r="AG54" s="102"/>
      <c r="AH54" s="103"/>
      <c r="AK54" s="102" t="s">
        <v>92</v>
      </c>
      <c r="AO54" s="103"/>
      <c r="AP54" s="104" t="s">
        <v>84</v>
      </c>
      <c r="AQ54" s="103"/>
      <c r="AR54" s="103"/>
      <c r="AS54" s="103" t="s">
        <v>99</v>
      </c>
      <c r="AZ54" s="102"/>
      <c r="BA54" s="103"/>
      <c r="BD54" s="102" t="s">
        <v>92</v>
      </c>
    </row>
    <row r="55" spans="2:56" ht="24" customHeight="1" x14ac:dyDescent="0.2">
      <c r="B55" s="181" t="s">
        <v>63</v>
      </c>
      <c r="C55" s="179" t="s">
        <v>96</v>
      </c>
      <c r="D55" s="180"/>
      <c r="E55" s="179" t="s">
        <v>79</v>
      </c>
      <c r="F55" s="180"/>
      <c r="G55" s="179" t="s">
        <v>80</v>
      </c>
      <c r="H55" s="180"/>
      <c r="I55" s="179" t="s">
        <v>67</v>
      </c>
      <c r="J55" s="180"/>
      <c r="K55" s="179" t="s">
        <v>97</v>
      </c>
      <c r="L55" s="180"/>
      <c r="M55" s="179" t="s">
        <v>94</v>
      </c>
      <c r="N55" s="180"/>
      <c r="O55" s="179" t="s">
        <v>95</v>
      </c>
      <c r="P55" s="180"/>
      <c r="Q55" s="179" t="s">
        <v>81</v>
      </c>
      <c r="R55" s="180"/>
      <c r="U55" s="181" t="s">
        <v>63</v>
      </c>
      <c r="V55" s="179" t="s">
        <v>96</v>
      </c>
      <c r="W55" s="180"/>
      <c r="X55" s="179" t="s">
        <v>79</v>
      </c>
      <c r="Y55" s="180"/>
      <c r="Z55" s="179" t="s">
        <v>80</v>
      </c>
      <c r="AA55" s="180"/>
      <c r="AB55" s="179" t="s">
        <v>67</v>
      </c>
      <c r="AC55" s="180"/>
      <c r="AD55" s="179" t="s">
        <v>97</v>
      </c>
      <c r="AE55" s="180"/>
      <c r="AF55" s="179" t="s">
        <v>94</v>
      </c>
      <c r="AG55" s="180"/>
      <c r="AH55" s="179" t="s">
        <v>95</v>
      </c>
      <c r="AI55" s="180"/>
      <c r="AJ55" s="179" t="s">
        <v>81</v>
      </c>
      <c r="AK55" s="180"/>
      <c r="AN55" s="181" t="s">
        <v>63</v>
      </c>
      <c r="AO55" s="179" t="s">
        <v>96</v>
      </c>
      <c r="AP55" s="180"/>
      <c r="AQ55" s="179" t="s">
        <v>79</v>
      </c>
      <c r="AR55" s="180"/>
      <c r="AS55" s="179" t="s">
        <v>80</v>
      </c>
      <c r="AT55" s="180"/>
      <c r="AU55" s="179" t="s">
        <v>67</v>
      </c>
      <c r="AV55" s="180"/>
      <c r="AW55" s="179" t="s">
        <v>97</v>
      </c>
      <c r="AX55" s="180"/>
      <c r="AY55" s="179" t="s">
        <v>94</v>
      </c>
      <c r="AZ55" s="180"/>
      <c r="BA55" s="179" t="s">
        <v>95</v>
      </c>
      <c r="BB55" s="180"/>
      <c r="BC55" s="179" t="s">
        <v>81</v>
      </c>
      <c r="BD55" s="180"/>
    </row>
    <row r="56" spans="2:56" x14ac:dyDescent="0.2">
      <c r="B56" s="182"/>
      <c r="C56" s="148" t="s">
        <v>64</v>
      </c>
      <c r="D56" s="148" t="s">
        <v>77</v>
      </c>
      <c r="E56" s="148" t="s">
        <v>64</v>
      </c>
      <c r="F56" s="148" t="s">
        <v>77</v>
      </c>
      <c r="G56" s="148" t="s">
        <v>64</v>
      </c>
      <c r="H56" s="148" t="s">
        <v>77</v>
      </c>
      <c r="I56" s="148" t="s">
        <v>64</v>
      </c>
      <c r="J56" s="148" t="s">
        <v>77</v>
      </c>
      <c r="K56" s="148" t="s">
        <v>64</v>
      </c>
      <c r="L56" s="148" t="s">
        <v>77</v>
      </c>
      <c r="M56" s="148" t="s">
        <v>64</v>
      </c>
      <c r="N56" s="148" t="s">
        <v>77</v>
      </c>
      <c r="O56" s="148" t="s">
        <v>64</v>
      </c>
      <c r="P56" s="148" t="s">
        <v>77</v>
      </c>
      <c r="Q56" s="148" t="s">
        <v>64</v>
      </c>
      <c r="R56" s="148" t="s">
        <v>77</v>
      </c>
      <c r="U56" s="182"/>
      <c r="V56" s="148" t="s">
        <v>64</v>
      </c>
      <c r="W56" s="148" t="s">
        <v>77</v>
      </c>
      <c r="X56" s="148" t="s">
        <v>64</v>
      </c>
      <c r="Y56" s="148" t="s">
        <v>77</v>
      </c>
      <c r="Z56" s="148" t="s">
        <v>64</v>
      </c>
      <c r="AA56" s="148" t="s">
        <v>77</v>
      </c>
      <c r="AB56" s="148" t="s">
        <v>64</v>
      </c>
      <c r="AC56" s="148" t="s">
        <v>77</v>
      </c>
      <c r="AD56" s="148" t="s">
        <v>64</v>
      </c>
      <c r="AE56" s="148" t="s">
        <v>77</v>
      </c>
      <c r="AF56" s="148" t="s">
        <v>64</v>
      </c>
      <c r="AG56" s="148" t="s">
        <v>77</v>
      </c>
      <c r="AH56" s="148" t="s">
        <v>64</v>
      </c>
      <c r="AI56" s="148" t="s">
        <v>77</v>
      </c>
      <c r="AJ56" s="148" t="s">
        <v>64</v>
      </c>
      <c r="AK56" s="148" t="s">
        <v>77</v>
      </c>
      <c r="AN56" s="182"/>
      <c r="AO56" s="149" t="s">
        <v>64</v>
      </c>
      <c r="AP56" s="149" t="s">
        <v>77</v>
      </c>
      <c r="AQ56" s="149" t="s">
        <v>64</v>
      </c>
      <c r="AR56" s="149" t="s">
        <v>77</v>
      </c>
      <c r="AS56" s="149" t="s">
        <v>64</v>
      </c>
      <c r="AT56" s="149" t="s">
        <v>77</v>
      </c>
      <c r="AU56" s="149" t="s">
        <v>64</v>
      </c>
      <c r="AV56" s="149" t="s">
        <v>77</v>
      </c>
      <c r="AW56" s="149" t="s">
        <v>64</v>
      </c>
      <c r="AX56" s="149" t="s">
        <v>77</v>
      </c>
      <c r="AY56" s="149" t="s">
        <v>64</v>
      </c>
      <c r="AZ56" s="149" t="s">
        <v>77</v>
      </c>
      <c r="BA56" s="149" t="s">
        <v>64</v>
      </c>
      <c r="BB56" s="149" t="s">
        <v>77</v>
      </c>
      <c r="BC56" s="149" t="s">
        <v>64</v>
      </c>
      <c r="BD56" s="149" t="s">
        <v>77</v>
      </c>
    </row>
    <row r="57" spans="2:56" ht="20.149999999999999" customHeight="1" x14ac:dyDescent="0.2">
      <c r="B57" s="143" t="s">
        <v>1</v>
      </c>
      <c r="C57" s="105">
        <f>SUM(V57,AO57)</f>
        <v>47</v>
      </c>
      <c r="D57" s="105">
        <f t="shared" ref="D57:D103" si="150">SUM(W57,AP57)</f>
        <v>28114</v>
      </c>
      <c r="E57" s="105">
        <f t="shared" ref="E57:E103" si="151">SUM(X57,AQ57)</f>
        <v>151</v>
      </c>
      <c r="F57" s="105">
        <f t="shared" ref="F57:F103" si="152">SUM(Y57,AR57)</f>
        <v>49079</v>
      </c>
      <c r="G57" s="105">
        <f t="shared" ref="G57:G103" si="153">SUM(Z57,AS57)</f>
        <v>2</v>
      </c>
      <c r="H57" s="105">
        <f t="shared" ref="H57:H103" si="154">SUM(AA57,AT57)</f>
        <v>771</v>
      </c>
      <c r="I57" s="105">
        <f t="shared" ref="I57:I103" si="155">SUM(AB57,AU57)</f>
        <v>150</v>
      </c>
      <c r="J57" s="105">
        <f t="shared" ref="J57:J103" si="156">SUM(AC57,AV57)</f>
        <v>75942</v>
      </c>
      <c r="K57" s="105">
        <f t="shared" ref="K57:K103" si="157">SUM(AD57,AW57)</f>
        <v>56</v>
      </c>
      <c r="L57" s="105">
        <f t="shared" ref="L57:L103" si="158">SUM(AE57,AX57)</f>
        <v>19365</v>
      </c>
      <c r="M57" s="105">
        <f t="shared" ref="M57:M103" si="159">SUM(AF57,AY57)</f>
        <v>39</v>
      </c>
      <c r="N57" s="105">
        <f t="shared" ref="N57:N103" si="160">SUM(AG57,AZ57)</f>
        <v>25470</v>
      </c>
      <c r="O57" s="105">
        <f t="shared" ref="O57:O103" si="161">SUM(AH57,BA57)</f>
        <v>5</v>
      </c>
      <c r="P57" s="105">
        <f t="shared" ref="P57:P103" si="162">SUM(AI57,BB57)</f>
        <v>3150</v>
      </c>
      <c r="Q57" s="105">
        <f t="shared" ref="Q57:Q104" si="163">SUM(C57,E57,G57,I57,K57,M57,O57)</f>
        <v>450</v>
      </c>
      <c r="R57" s="105">
        <f t="shared" ref="R57:R104" si="164">SUM(D57,F57,H57,J57,L57,N57,P57)</f>
        <v>201891</v>
      </c>
      <c r="S57" s="106"/>
      <c r="T57" s="106"/>
      <c r="U57" s="143" t="s">
        <v>1</v>
      </c>
      <c r="V57" s="105">
        <v>26</v>
      </c>
      <c r="W57" s="105">
        <v>20734</v>
      </c>
      <c r="X57" s="105">
        <v>37</v>
      </c>
      <c r="Y57" s="105">
        <v>17444</v>
      </c>
      <c r="Z57" s="105">
        <v>1</v>
      </c>
      <c r="AA57" s="105">
        <v>419</v>
      </c>
      <c r="AB57" s="105">
        <v>142</v>
      </c>
      <c r="AC57" s="105">
        <v>71947</v>
      </c>
      <c r="AD57" s="105">
        <v>39</v>
      </c>
      <c r="AE57" s="105">
        <v>15500</v>
      </c>
      <c r="AF57" s="105">
        <v>20</v>
      </c>
      <c r="AG57" s="105">
        <v>15020</v>
      </c>
      <c r="AH57" s="105">
        <v>3</v>
      </c>
      <c r="AI57" s="105">
        <v>1328</v>
      </c>
      <c r="AJ57" s="105">
        <f t="shared" ref="AJ57:AJ104" si="165">SUM(V57,X57,Z57,AB57,AD57,AF57,AH57)</f>
        <v>268</v>
      </c>
      <c r="AK57" s="105">
        <f t="shared" ref="AK57:AK104" si="166">SUM(W57,Y57,AA57,AC57,AE57,AG57,AI57)</f>
        <v>142392</v>
      </c>
      <c r="AL57" s="106"/>
      <c r="AM57" s="106"/>
      <c r="AN57" s="143" t="s">
        <v>1</v>
      </c>
      <c r="AO57" s="105">
        <v>21</v>
      </c>
      <c r="AP57" s="105">
        <v>7380</v>
      </c>
      <c r="AQ57" s="105">
        <v>114</v>
      </c>
      <c r="AR57" s="105">
        <v>31635</v>
      </c>
      <c r="AS57" s="105">
        <v>1</v>
      </c>
      <c r="AT57" s="105">
        <v>352</v>
      </c>
      <c r="AU57" s="105">
        <v>8</v>
      </c>
      <c r="AV57" s="105">
        <v>3995</v>
      </c>
      <c r="AW57" s="105">
        <v>17</v>
      </c>
      <c r="AX57" s="105">
        <v>3865</v>
      </c>
      <c r="AY57" s="105">
        <v>19</v>
      </c>
      <c r="AZ57" s="105">
        <v>10450</v>
      </c>
      <c r="BA57" s="105">
        <v>2</v>
      </c>
      <c r="BB57" s="105">
        <v>1822</v>
      </c>
      <c r="BC57" s="105">
        <f t="shared" ref="BC57:BC104" si="167">SUM(AO57,AQ57,AS57,AU57,AW57,AY57,BA57)</f>
        <v>182</v>
      </c>
      <c r="BD57" s="105">
        <f t="shared" ref="BD57:BD104" si="168">SUM(AP57,AR57,AT57,AV57,AX57,AZ57,BB57)</f>
        <v>59499</v>
      </c>
    </row>
    <row r="58" spans="2:56" ht="20.149999999999999" customHeight="1" x14ac:dyDescent="0.2">
      <c r="B58" s="143" t="s">
        <v>2</v>
      </c>
      <c r="C58" s="105">
        <f t="shared" ref="C58:C103" si="169">SUM(V58,AO58)</f>
        <v>0</v>
      </c>
      <c r="D58" s="105">
        <f t="shared" si="150"/>
        <v>0</v>
      </c>
      <c r="E58" s="105">
        <f t="shared" si="151"/>
        <v>0</v>
      </c>
      <c r="F58" s="105">
        <f t="shared" si="152"/>
        <v>0</v>
      </c>
      <c r="G58" s="105">
        <f t="shared" si="153"/>
        <v>0</v>
      </c>
      <c r="H58" s="105">
        <f t="shared" si="154"/>
        <v>0</v>
      </c>
      <c r="I58" s="105">
        <f t="shared" si="155"/>
        <v>0</v>
      </c>
      <c r="J58" s="105">
        <f t="shared" si="156"/>
        <v>0</v>
      </c>
      <c r="K58" s="105">
        <f t="shared" si="157"/>
        <v>0</v>
      </c>
      <c r="L58" s="105">
        <f t="shared" si="158"/>
        <v>0</v>
      </c>
      <c r="M58" s="105">
        <f t="shared" si="159"/>
        <v>0</v>
      </c>
      <c r="N58" s="105">
        <f t="shared" si="160"/>
        <v>0</v>
      </c>
      <c r="O58" s="105">
        <f t="shared" si="161"/>
        <v>0</v>
      </c>
      <c r="P58" s="105">
        <f t="shared" si="162"/>
        <v>0</v>
      </c>
      <c r="Q58" s="105">
        <f t="shared" si="163"/>
        <v>0</v>
      </c>
      <c r="R58" s="105">
        <f t="shared" si="164"/>
        <v>0</v>
      </c>
      <c r="S58" s="106"/>
      <c r="T58" s="106"/>
      <c r="U58" s="143" t="s">
        <v>2</v>
      </c>
      <c r="V58" s="105">
        <v>0</v>
      </c>
      <c r="W58" s="105">
        <v>0</v>
      </c>
      <c r="X58" s="105">
        <v>0</v>
      </c>
      <c r="Y58" s="105">
        <v>0</v>
      </c>
      <c r="Z58" s="105">
        <v>0</v>
      </c>
      <c r="AA58" s="105">
        <v>0</v>
      </c>
      <c r="AB58" s="105">
        <v>0</v>
      </c>
      <c r="AC58" s="105">
        <v>0</v>
      </c>
      <c r="AD58" s="105">
        <v>0</v>
      </c>
      <c r="AE58" s="105">
        <v>0</v>
      </c>
      <c r="AF58" s="105">
        <v>0</v>
      </c>
      <c r="AG58" s="105">
        <v>0</v>
      </c>
      <c r="AH58" s="105">
        <v>0</v>
      </c>
      <c r="AI58" s="105">
        <v>0</v>
      </c>
      <c r="AJ58" s="105">
        <f t="shared" si="165"/>
        <v>0</v>
      </c>
      <c r="AK58" s="105">
        <f t="shared" si="166"/>
        <v>0</v>
      </c>
      <c r="AL58" s="106"/>
      <c r="AM58" s="106"/>
      <c r="AN58" s="143" t="s">
        <v>2</v>
      </c>
      <c r="AO58" s="105">
        <v>0</v>
      </c>
      <c r="AP58" s="105">
        <v>0</v>
      </c>
      <c r="AQ58" s="105">
        <v>0</v>
      </c>
      <c r="AR58" s="105">
        <v>0</v>
      </c>
      <c r="AS58" s="105">
        <v>0</v>
      </c>
      <c r="AT58" s="105">
        <v>0</v>
      </c>
      <c r="AU58" s="105">
        <v>0</v>
      </c>
      <c r="AV58" s="105">
        <v>0</v>
      </c>
      <c r="AW58" s="105">
        <v>0</v>
      </c>
      <c r="AX58" s="105">
        <v>0</v>
      </c>
      <c r="AY58" s="105">
        <v>0</v>
      </c>
      <c r="AZ58" s="105">
        <v>0</v>
      </c>
      <c r="BA58" s="105">
        <v>0</v>
      </c>
      <c r="BB58" s="105">
        <v>0</v>
      </c>
      <c r="BC58" s="105">
        <f t="shared" si="167"/>
        <v>0</v>
      </c>
      <c r="BD58" s="105">
        <f t="shared" si="168"/>
        <v>0</v>
      </c>
    </row>
    <row r="59" spans="2:56" ht="20.149999999999999" customHeight="1" x14ac:dyDescent="0.2">
      <c r="B59" s="143" t="s">
        <v>3</v>
      </c>
      <c r="C59" s="105">
        <f t="shared" si="169"/>
        <v>8</v>
      </c>
      <c r="D59" s="105">
        <f t="shared" si="150"/>
        <v>2678</v>
      </c>
      <c r="E59" s="105">
        <f t="shared" si="151"/>
        <v>1</v>
      </c>
      <c r="F59" s="105">
        <f t="shared" si="152"/>
        <v>382</v>
      </c>
      <c r="G59" s="105">
        <f t="shared" si="153"/>
        <v>0</v>
      </c>
      <c r="H59" s="105">
        <f t="shared" si="154"/>
        <v>0</v>
      </c>
      <c r="I59" s="105">
        <f t="shared" si="155"/>
        <v>6</v>
      </c>
      <c r="J59" s="105">
        <f t="shared" si="156"/>
        <v>2112</v>
      </c>
      <c r="K59" s="105">
        <f t="shared" si="157"/>
        <v>14</v>
      </c>
      <c r="L59" s="105">
        <f t="shared" si="158"/>
        <v>3369</v>
      </c>
      <c r="M59" s="105">
        <f t="shared" si="159"/>
        <v>4</v>
      </c>
      <c r="N59" s="105">
        <f t="shared" si="160"/>
        <v>814</v>
      </c>
      <c r="O59" s="105">
        <f t="shared" si="161"/>
        <v>0</v>
      </c>
      <c r="P59" s="105">
        <f t="shared" si="162"/>
        <v>0</v>
      </c>
      <c r="Q59" s="105">
        <f t="shared" si="163"/>
        <v>33</v>
      </c>
      <c r="R59" s="105">
        <f t="shared" si="164"/>
        <v>9355</v>
      </c>
      <c r="S59" s="106"/>
      <c r="T59" s="106"/>
      <c r="U59" s="143" t="s">
        <v>3</v>
      </c>
      <c r="V59" s="105">
        <v>7</v>
      </c>
      <c r="W59" s="105">
        <v>2480</v>
      </c>
      <c r="X59" s="105">
        <v>1</v>
      </c>
      <c r="Y59" s="105">
        <v>382</v>
      </c>
      <c r="Z59" s="105">
        <v>0</v>
      </c>
      <c r="AA59" s="105">
        <v>0</v>
      </c>
      <c r="AB59" s="105">
        <v>6</v>
      </c>
      <c r="AC59" s="105">
        <v>2112</v>
      </c>
      <c r="AD59" s="105">
        <v>11</v>
      </c>
      <c r="AE59" s="105">
        <v>3033</v>
      </c>
      <c r="AF59" s="105">
        <v>4</v>
      </c>
      <c r="AG59" s="105">
        <v>814</v>
      </c>
      <c r="AH59" s="105">
        <v>0</v>
      </c>
      <c r="AI59" s="105">
        <v>0</v>
      </c>
      <c r="AJ59" s="105">
        <f t="shared" si="165"/>
        <v>29</v>
      </c>
      <c r="AK59" s="105">
        <f t="shared" si="166"/>
        <v>8821</v>
      </c>
      <c r="AL59" s="106"/>
      <c r="AM59" s="106"/>
      <c r="AN59" s="143" t="s">
        <v>3</v>
      </c>
      <c r="AO59" s="105">
        <v>1</v>
      </c>
      <c r="AP59" s="105">
        <v>198</v>
      </c>
      <c r="AQ59" s="105">
        <v>0</v>
      </c>
      <c r="AR59" s="105">
        <v>0</v>
      </c>
      <c r="AS59" s="105">
        <v>0</v>
      </c>
      <c r="AT59" s="105">
        <v>0</v>
      </c>
      <c r="AU59" s="105">
        <v>0</v>
      </c>
      <c r="AV59" s="105">
        <v>0</v>
      </c>
      <c r="AW59" s="105">
        <v>3</v>
      </c>
      <c r="AX59" s="105">
        <v>336</v>
      </c>
      <c r="AY59" s="105">
        <v>0</v>
      </c>
      <c r="AZ59" s="105">
        <v>0</v>
      </c>
      <c r="BA59" s="105">
        <v>0</v>
      </c>
      <c r="BB59" s="105">
        <v>0</v>
      </c>
      <c r="BC59" s="105">
        <f t="shared" si="167"/>
        <v>4</v>
      </c>
      <c r="BD59" s="105">
        <f t="shared" si="168"/>
        <v>534</v>
      </c>
    </row>
    <row r="60" spans="2:56" ht="20.149999999999999" customHeight="1" x14ac:dyDescent="0.2">
      <c r="B60" s="143" t="s">
        <v>4</v>
      </c>
      <c r="C60" s="105">
        <f t="shared" si="169"/>
        <v>153</v>
      </c>
      <c r="D60" s="105">
        <f t="shared" si="150"/>
        <v>68772</v>
      </c>
      <c r="E60" s="105">
        <f t="shared" si="151"/>
        <v>172</v>
      </c>
      <c r="F60" s="105">
        <f t="shared" si="152"/>
        <v>44623</v>
      </c>
      <c r="G60" s="105">
        <f t="shared" si="153"/>
        <v>8</v>
      </c>
      <c r="H60" s="105">
        <f t="shared" si="154"/>
        <v>1799</v>
      </c>
      <c r="I60" s="105">
        <f t="shared" si="155"/>
        <v>294</v>
      </c>
      <c r="J60" s="105">
        <f t="shared" si="156"/>
        <v>142533</v>
      </c>
      <c r="K60" s="105">
        <f t="shared" si="157"/>
        <v>92</v>
      </c>
      <c r="L60" s="105">
        <f t="shared" si="158"/>
        <v>55660</v>
      </c>
      <c r="M60" s="105">
        <f t="shared" si="159"/>
        <v>57</v>
      </c>
      <c r="N60" s="105">
        <f t="shared" si="160"/>
        <v>21522</v>
      </c>
      <c r="O60" s="105">
        <f t="shared" si="161"/>
        <v>34</v>
      </c>
      <c r="P60" s="105">
        <f t="shared" si="162"/>
        <v>46598</v>
      </c>
      <c r="Q60" s="105">
        <f t="shared" si="163"/>
        <v>810</v>
      </c>
      <c r="R60" s="105">
        <f t="shared" si="164"/>
        <v>381507</v>
      </c>
      <c r="S60" s="106"/>
      <c r="T60" s="106"/>
      <c r="U60" s="143" t="s">
        <v>4</v>
      </c>
      <c r="V60" s="105">
        <v>117</v>
      </c>
      <c r="W60" s="105">
        <v>57688</v>
      </c>
      <c r="X60" s="105">
        <v>70</v>
      </c>
      <c r="Y60" s="105">
        <v>17609</v>
      </c>
      <c r="Z60" s="105">
        <v>8</v>
      </c>
      <c r="AA60" s="105">
        <v>1799</v>
      </c>
      <c r="AB60" s="105">
        <v>263</v>
      </c>
      <c r="AC60" s="105">
        <v>127963</v>
      </c>
      <c r="AD60" s="105">
        <v>60</v>
      </c>
      <c r="AE60" s="105">
        <v>47492</v>
      </c>
      <c r="AF60" s="105">
        <v>40</v>
      </c>
      <c r="AG60" s="105">
        <v>15566</v>
      </c>
      <c r="AH60" s="105">
        <v>20</v>
      </c>
      <c r="AI60" s="105">
        <v>15995</v>
      </c>
      <c r="AJ60" s="105">
        <f t="shared" si="165"/>
        <v>578</v>
      </c>
      <c r="AK60" s="105">
        <f t="shared" si="166"/>
        <v>284112</v>
      </c>
      <c r="AL60" s="106"/>
      <c r="AM60" s="106"/>
      <c r="AN60" s="143" t="s">
        <v>4</v>
      </c>
      <c r="AO60" s="105">
        <v>36</v>
      </c>
      <c r="AP60" s="105">
        <v>11084</v>
      </c>
      <c r="AQ60" s="105">
        <v>102</v>
      </c>
      <c r="AR60" s="105">
        <v>27014</v>
      </c>
      <c r="AS60" s="105">
        <v>0</v>
      </c>
      <c r="AT60" s="105">
        <v>0</v>
      </c>
      <c r="AU60" s="105">
        <v>31</v>
      </c>
      <c r="AV60" s="105">
        <v>14570</v>
      </c>
      <c r="AW60" s="105">
        <v>32</v>
      </c>
      <c r="AX60" s="105">
        <v>8168</v>
      </c>
      <c r="AY60" s="105">
        <v>17</v>
      </c>
      <c r="AZ60" s="105">
        <v>5956</v>
      </c>
      <c r="BA60" s="105">
        <v>14</v>
      </c>
      <c r="BB60" s="105">
        <v>30603</v>
      </c>
      <c r="BC60" s="105">
        <f t="shared" si="167"/>
        <v>232</v>
      </c>
      <c r="BD60" s="105">
        <f t="shared" si="168"/>
        <v>97395</v>
      </c>
    </row>
    <row r="61" spans="2:56" ht="20.149999999999999" customHeight="1" x14ac:dyDescent="0.2">
      <c r="B61" s="143" t="s">
        <v>5</v>
      </c>
      <c r="C61" s="105">
        <f t="shared" si="169"/>
        <v>11</v>
      </c>
      <c r="D61" s="105">
        <f t="shared" si="150"/>
        <v>4622</v>
      </c>
      <c r="E61" s="105">
        <f t="shared" si="151"/>
        <v>3</v>
      </c>
      <c r="F61" s="105">
        <f t="shared" si="152"/>
        <v>1731</v>
      </c>
      <c r="G61" s="105">
        <f t="shared" si="153"/>
        <v>0</v>
      </c>
      <c r="H61" s="105">
        <f t="shared" si="154"/>
        <v>0</v>
      </c>
      <c r="I61" s="105">
        <f t="shared" si="155"/>
        <v>2</v>
      </c>
      <c r="J61" s="105">
        <f t="shared" si="156"/>
        <v>1320</v>
      </c>
      <c r="K61" s="105">
        <f t="shared" si="157"/>
        <v>14</v>
      </c>
      <c r="L61" s="105">
        <f t="shared" si="158"/>
        <v>6434</v>
      </c>
      <c r="M61" s="105">
        <f t="shared" si="159"/>
        <v>0</v>
      </c>
      <c r="N61" s="105">
        <f t="shared" si="160"/>
        <v>0</v>
      </c>
      <c r="O61" s="105">
        <f t="shared" si="161"/>
        <v>0</v>
      </c>
      <c r="P61" s="105">
        <f t="shared" si="162"/>
        <v>0</v>
      </c>
      <c r="Q61" s="105">
        <f t="shared" si="163"/>
        <v>30</v>
      </c>
      <c r="R61" s="105">
        <f t="shared" si="164"/>
        <v>14107</v>
      </c>
      <c r="S61" s="106"/>
      <c r="T61" s="106"/>
      <c r="U61" s="143" t="s">
        <v>5</v>
      </c>
      <c r="V61" s="105">
        <v>7</v>
      </c>
      <c r="W61" s="105">
        <v>3922</v>
      </c>
      <c r="X61" s="105">
        <v>3</v>
      </c>
      <c r="Y61" s="105">
        <v>1731</v>
      </c>
      <c r="Z61" s="105">
        <v>0</v>
      </c>
      <c r="AA61" s="105">
        <v>0</v>
      </c>
      <c r="AB61" s="105">
        <v>2</v>
      </c>
      <c r="AC61" s="105">
        <v>1320</v>
      </c>
      <c r="AD61" s="105">
        <v>9</v>
      </c>
      <c r="AE61" s="105">
        <v>5496</v>
      </c>
      <c r="AF61" s="105">
        <v>0</v>
      </c>
      <c r="AG61" s="105">
        <v>0</v>
      </c>
      <c r="AH61" s="105">
        <v>0</v>
      </c>
      <c r="AI61" s="105">
        <v>0</v>
      </c>
      <c r="AJ61" s="105">
        <f t="shared" si="165"/>
        <v>21</v>
      </c>
      <c r="AK61" s="105">
        <f t="shared" si="166"/>
        <v>12469</v>
      </c>
      <c r="AL61" s="106"/>
      <c r="AM61" s="106"/>
      <c r="AN61" s="143" t="s">
        <v>5</v>
      </c>
      <c r="AO61" s="105">
        <v>4</v>
      </c>
      <c r="AP61" s="105">
        <v>700</v>
      </c>
      <c r="AQ61" s="105">
        <v>0</v>
      </c>
      <c r="AR61" s="105">
        <v>0</v>
      </c>
      <c r="AS61" s="105">
        <v>0</v>
      </c>
      <c r="AT61" s="105">
        <v>0</v>
      </c>
      <c r="AU61" s="105">
        <v>0</v>
      </c>
      <c r="AV61" s="105">
        <v>0</v>
      </c>
      <c r="AW61" s="105">
        <v>5</v>
      </c>
      <c r="AX61" s="105">
        <v>938</v>
      </c>
      <c r="AY61" s="105">
        <v>0</v>
      </c>
      <c r="AZ61" s="105">
        <v>0</v>
      </c>
      <c r="BA61" s="105">
        <v>0</v>
      </c>
      <c r="BB61" s="105">
        <v>0</v>
      </c>
      <c r="BC61" s="105">
        <f t="shared" si="167"/>
        <v>9</v>
      </c>
      <c r="BD61" s="105">
        <f t="shared" si="168"/>
        <v>1638</v>
      </c>
    </row>
    <row r="62" spans="2:56" ht="20.149999999999999" customHeight="1" x14ac:dyDescent="0.2">
      <c r="B62" s="143" t="s">
        <v>6</v>
      </c>
      <c r="C62" s="105">
        <f t="shared" si="169"/>
        <v>10</v>
      </c>
      <c r="D62" s="105">
        <f t="shared" si="150"/>
        <v>3787</v>
      </c>
      <c r="E62" s="105">
        <f t="shared" si="151"/>
        <v>1</v>
      </c>
      <c r="F62" s="105">
        <f t="shared" si="152"/>
        <v>446</v>
      </c>
      <c r="G62" s="105">
        <f t="shared" si="153"/>
        <v>0</v>
      </c>
      <c r="H62" s="105">
        <f t="shared" si="154"/>
        <v>0</v>
      </c>
      <c r="I62" s="105">
        <f t="shared" si="155"/>
        <v>5</v>
      </c>
      <c r="J62" s="105">
        <f t="shared" si="156"/>
        <v>2860</v>
      </c>
      <c r="K62" s="105">
        <f t="shared" si="157"/>
        <v>6</v>
      </c>
      <c r="L62" s="105">
        <f t="shared" si="158"/>
        <v>1381</v>
      </c>
      <c r="M62" s="105">
        <f t="shared" si="159"/>
        <v>1</v>
      </c>
      <c r="N62" s="105">
        <f t="shared" si="160"/>
        <v>550</v>
      </c>
      <c r="O62" s="105">
        <f t="shared" si="161"/>
        <v>0</v>
      </c>
      <c r="P62" s="105">
        <f t="shared" si="162"/>
        <v>0</v>
      </c>
      <c r="Q62" s="105">
        <f t="shared" si="163"/>
        <v>23</v>
      </c>
      <c r="R62" s="105">
        <f t="shared" si="164"/>
        <v>9024</v>
      </c>
      <c r="S62" s="106"/>
      <c r="T62" s="106"/>
      <c r="U62" s="143" t="s">
        <v>6</v>
      </c>
      <c r="V62" s="105">
        <v>10</v>
      </c>
      <c r="W62" s="105">
        <v>3787</v>
      </c>
      <c r="X62" s="105">
        <v>1</v>
      </c>
      <c r="Y62" s="105">
        <v>446</v>
      </c>
      <c r="Z62" s="105">
        <v>0</v>
      </c>
      <c r="AA62" s="105">
        <v>0</v>
      </c>
      <c r="AB62" s="105">
        <v>5</v>
      </c>
      <c r="AC62" s="105">
        <v>2860</v>
      </c>
      <c r="AD62" s="105">
        <v>1</v>
      </c>
      <c r="AE62" s="105">
        <v>220</v>
      </c>
      <c r="AF62" s="105">
        <v>0</v>
      </c>
      <c r="AG62" s="105">
        <v>0</v>
      </c>
      <c r="AH62" s="105">
        <v>0</v>
      </c>
      <c r="AI62" s="105">
        <v>0</v>
      </c>
      <c r="AJ62" s="105">
        <f t="shared" si="165"/>
        <v>17</v>
      </c>
      <c r="AK62" s="105">
        <f t="shared" si="166"/>
        <v>7313</v>
      </c>
      <c r="AL62" s="106"/>
      <c r="AM62" s="106"/>
      <c r="AN62" s="143" t="s">
        <v>6</v>
      </c>
      <c r="AO62" s="105">
        <v>0</v>
      </c>
      <c r="AP62" s="105">
        <v>0</v>
      </c>
      <c r="AQ62" s="105">
        <v>0</v>
      </c>
      <c r="AR62" s="105">
        <v>0</v>
      </c>
      <c r="AS62" s="105">
        <v>0</v>
      </c>
      <c r="AT62" s="105">
        <v>0</v>
      </c>
      <c r="AU62" s="105">
        <v>0</v>
      </c>
      <c r="AV62" s="105">
        <v>0</v>
      </c>
      <c r="AW62" s="105">
        <v>5</v>
      </c>
      <c r="AX62" s="105">
        <v>1161</v>
      </c>
      <c r="AY62" s="105">
        <v>1</v>
      </c>
      <c r="AZ62" s="105">
        <v>550</v>
      </c>
      <c r="BA62" s="105">
        <v>0</v>
      </c>
      <c r="BB62" s="105">
        <v>0</v>
      </c>
      <c r="BC62" s="105">
        <f t="shared" si="167"/>
        <v>6</v>
      </c>
      <c r="BD62" s="105">
        <f t="shared" si="168"/>
        <v>1711</v>
      </c>
    </row>
    <row r="63" spans="2:56" ht="20.149999999999999" customHeight="1" x14ac:dyDescent="0.2">
      <c r="B63" s="143" t="s">
        <v>7</v>
      </c>
      <c r="C63" s="105">
        <f t="shared" si="169"/>
        <v>10</v>
      </c>
      <c r="D63" s="105">
        <f t="shared" si="150"/>
        <v>2978</v>
      </c>
      <c r="E63" s="105">
        <f t="shared" si="151"/>
        <v>0</v>
      </c>
      <c r="F63" s="105">
        <f t="shared" si="152"/>
        <v>0</v>
      </c>
      <c r="G63" s="105">
        <f t="shared" si="153"/>
        <v>2</v>
      </c>
      <c r="H63" s="105">
        <f t="shared" si="154"/>
        <v>522</v>
      </c>
      <c r="I63" s="105">
        <f t="shared" si="155"/>
        <v>0</v>
      </c>
      <c r="J63" s="105">
        <f t="shared" si="156"/>
        <v>0</v>
      </c>
      <c r="K63" s="105">
        <f t="shared" si="157"/>
        <v>0</v>
      </c>
      <c r="L63" s="105">
        <f t="shared" si="158"/>
        <v>0</v>
      </c>
      <c r="M63" s="105">
        <f t="shared" si="159"/>
        <v>0</v>
      </c>
      <c r="N63" s="105">
        <f t="shared" si="160"/>
        <v>0</v>
      </c>
      <c r="O63" s="105">
        <f t="shared" si="161"/>
        <v>0</v>
      </c>
      <c r="P63" s="105">
        <f t="shared" si="162"/>
        <v>0</v>
      </c>
      <c r="Q63" s="105">
        <f t="shared" si="163"/>
        <v>12</v>
      </c>
      <c r="R63" s="105">
        <f t="shared" si="164"/>
        <v>3500</v>
      </c>
      <c r="S63" s="106"/>
      <c r="T63" s="106"/>
      <c r="U63" s="143" t="s">
        <v>7</v>
      </c>
      <c r="V63" s="105">
        <v>10</v>
      </c>
      <c r="W63" s="105">
        <v>2978</v>
      </c>
      <c r="X63" s="105">
        <v>0</v>
      </c>
      <c r="Y63" s="105">
        <v>0</v>
      </c>
      <c r="Z63" s="105">
        <v>2</v>
      </c>
      <c r="AA63" s="105">
        <v>522</v>
      </c>
      <c r="AB63" s="105">
        <v>0</v>
      </c>
      <c r="AC63" s="105">
        <v>0</v>
      </c>
      <c r="AD63" s="105">
        <v>0</v>
      </c>
      <c r="AE63" s="105">
        <v>0</v>
      </c>
      <c r="AF63" s="105">
        <v>0</v>
      </c>
      <c r="AG63" s="105">
        <v>0</v>
      </c>
      <c r="AH63" s="105">
        <v>0</v>
      </c>
      <c r="AI63" s="105">
        <v>0</v>
      </c>
      <c r="AJ63" s="105">
        <f t="shared" si="165"/>
        <v>12</v>
      </c>
      <c r="AK63" s="105">
        <f t="shared" si="166"/>
        <v>3500</v>
      </c>
      <c r="AL63" s="106"/>
      <c r="AM63" s="106"/>
      <c r="AN63" s="143" t="s">
        <v>7</v>
      </c>
      <c r="AO63" s="105">
        <v>0</v>
      </c>
      <c r="AP63" s="105">
        <v>0</v>
      </c>
      <c r="AQ63" s="105">
        <v>0</v>
      </c>
      <c r="AR63" s="105">
        <v>0</v>
      </c>
      <c r="AS63" s="105">
        <v>0</v>
      </c>
      <c r="AT63" s="105">
        <v>0</v>
      </c>
      <c r="AU63" s="105">
        <v>0</v>
      </c>
      <c r="AV63" s="105">
        <v>0</v>
      </c>
      <c r="AW63" s="105">
        <v>0</v>
      </c>
      <c r="AX63" s="105">
        <v>0</v>
      </c>
      <c r="AY63" s="105">
        <v>0</v>
      </c>
      <c r="AZ63" s="105">
        <v>0</v>
      </c>
      <c r="BA63" s="105">
        <v>0</v>
      </c>
      <c r="BB63" s="105">
        <v>0</v>
      </c>
      <c r="BC63" s="105">
        <f t="shared" si="167"/>
        <v>0</v>
      </c>
      <c r="BD63" s="105">
        <f t="shared" si="168"/>
        <v>0</v>
      </c>
    </row>
    <row r="64" spans="2:56" ht="20.149999999999999" customHeight="1" x14ac:dyDescent="0.2">
      <c r="B64" s="143" t="s">
        <v>8</v>
      </c>
      <c r="C64" s="105">
        <f t="shared" si="169"/>
        <v>13</v>
      </c>
      <c r="D64" s="105">
        <f t="shared" si="150"/>
        <v>5723</v>
      </c>
      <c r="E64" s="105">
        <f t="shared" si="151"/>
        <v>14</v>
      </c>
      <c r="F64" s="105">
        <f t="shared" si="152"/>
        <v>9280</v>
      </c>
      <c r="G64" s="105">
        <f t="shared" si="153"/>
        <v>0</v>
      </c>
      <c r="H64" s="105">
        <f t="shared" si="154"/>
        <v>0</v>
      </c>
      <c r="I64" s="105">
        <f t="shared" si="155"/>
        <v>44</v>
      </c>
      <c r="J64" s="105">
        <f t="shared" si="156"/>
        <v>22209</v>
      </c>
      <c r="K64" s="105">
        <f t="shared" si="157"/>
        <v>13</v>
      </c>
      <c r="L64" s="105">
        <f t="shared" si="158"/>
        <v>6955</v>
      </c>
      <c r="M64" s="105">
        <f t="shared" si="159"/>
        <v>5</v>
      </c>
      <c r="N64" s="105">
        <f t="shared" si="160"/>
        <v>3146</v>
      </c>
      <c r="O64" s="105">
        <f t="shared" si="161"/>
        <v>3</v>
      </c>
      <c r="P64" s="105">
        <f t="shared" si="162"/>
        <v>603</v>
      </c>
      <c r="Q64" s="105">
        <f t="shared" si="163"/>
        <v>92</v>
      </c>
      <c r="R64" s="105">
        <f t="shared" si="164"/>
        <v>47916</v>
      </c>
      <c r="S64" s="106"/>
      <c r="T64" s="106"/>
      <c r="U64" s="143" t="s">
        <v>8</v>
      </c>
      <c r="V64" s="105">
        <v>8</v>
      </c>
      <c r="W64" s="105">
        <v>4841</v>
      </c>
      <c r="X64" s="105">
        <v>4</v>
      </c>
      <c r="Y64" s="105">
        <v>2937</v>
      </c>
      <c r="Z64" s="105">
        <v>0</v>
      </c>
      <c r="AA64" s="105">
        <v>0</v>
      </c>
      <c r="AB64" s="105">
        <v>40</v>
      </c>
      <c r="AC64" s="105">
        <v>19855</v>
      </c>
      <c r="AD64" s="105">
        <v>9</v>
      </c>
      <c r="AE64" s="105">
        <v>6075</v>
      </c>
      <c r="AF64" s="105">
        <v>1</v>
      </c>
      <c r="AG64" s="105">
        <v>260</v>
      </c>
      <c r="AH64" s="105">
        <v>3</v>
      </c>
      <c r="AI64" s="105">
        <v>603</v>
      </c>
      <c r="AJ64" s="105">
        <f t="shared" si="165"/>
        <v>65</v>
      </c>
      <c r="AK64" s="105">
        <f t="shared" si="166"/>
        <v>34571</v>
      </c>
      <c r="AL64" s="106"/>
      <c r="AM64" s="106"/>
      <c r="AN64" s="143" t="s">
        <v>8</v>
      </c>
      <c r="AO64" s="105">
        <v>5</v>
      </c>
      <c r="AP64" s="105">
        <v>882</v>
      </c>
      <c r="AQ64" s="105">
        <v>10</v>
      </c>
      <c r="AR64" s="105">
        <v>6343</v>
      </c>
      <c r="AS64" s="105">
        <v>0</v>
      </c>
      <c r="AT64" s="105">
        <v>0</v>
      </c>
      <c r="AU64" s="105">
        <v>4</v>
      </c>
      <c r="AV64" s="105">
        <v>2354</v>
      </c>
      <c r="AW64" s="105">
        <v>4</v>
      </c>
      <c r="AX64" s="105">
        <v>880</v>
      </c>
      <c r="AY64" s="105">
        <v>4</v>
      </c>
      <c r="AZ64" s="105">
        <v>2886</v>
      </c>
      <c r="BA64" s="105">
        <v>0</v>
      </c>
      <c r="BB64" s="105">
        <v>0</v>
      </c>
      <c r="BC64" s="105">
        <f t="shared" si="167"/>
        <v>27</v>
      </c>
      <c r="BD64" s="105">
        <f t="shared" si="168"/>
        <v>13345</v>
      </c>
    </row>
    <row r="65" spans="2:56" ht="20.149999999999999" customHeight="1" x14ac:dyDescent="0.2">
      <c r="B65" s="143" t="s">
        <v>9</v>
      </c>
      <c r="C65" s="105">
        <f t="shared" si="169"/>
        <v>0</v>
      </c>
      <c r="D65" s="105">
        <f t="shared" si="150"/>
        <v>0</v>
      </c>
      <c r="E65" s="105">
        <f t="shared" si="151"/>
        <v>0</v>
      </c>
      <c r="F65" s="105">
        <f t="shared" si="152"/>
        <v>0</v>
      </c>
      <c r="G65" s="105">
        <f t="shared" si="153"/>
        <v>0</v>
      </c>
      <c r="H65" s="105">
        <f t="shared" si="154"/>
        <v>0</v>
      </c>
      <c r="I65" s="105">
        <f t="shared" si="155"/>
        <v>0</v>
      </c>
      <c r="J65" s="105">
        <f t="shared" si="156"/>
        <v>0</v>
      </c>
      <c r="K65" s="105">
        <f t="shared" si="157"/>
        <v>0</v>
      </c>
      <c r="L65" s="105">
        <f t="shared" si="158"/>
        <v>0</v>
      </c>
      <c r="M65" s="105">
        <f t="shared" si="159"/>
        <v>0</v>
      </c>
      <c r="N65" s="105">
        <f t="shared" si="160"/>
        <v>0</v>
      </c>
      <c r="O65" s="105">
        <f t="shared" si="161"/>
        <v>0</v>
      </c>
      <c r="P65" s="105">
        <f t="shared" si="162"/>
        <v>0</v>
      </c>
      <c r="Q65" s="105">
        <f t="shared" si="163"/>
        <v>0</v>
      </c>
      <c r="R65" s="105">
        <f t="shared" si="164"/>
        <v>0</v>
      </c>
      <c r="S65" s="106"/>
      <c r="T65" s="106"/>
      <c r="U65" s="143" t="s">
        <v>9</v>
      </c>
      <c r="V65" s="105">
        <v>0</v>
      </c>
      <c r="W65" s="105">
        <v>0</v>
      </c>
      <c r="X65" s="105">
        <v>0</v>
      </c>
      <c r="Y65" s="105">
        <v>0</v>
      </c>
      <c r="Z65" s="105">
        <v>0</v>
      </c>
      <c r="AA65" s="105">
        <v>0</v>
      </c>
      <c r="AB65" s="105">
        <v>0</v>
      </c>
      <c r="AC65" s="105">
        <v>0</v>
      </c>
      <c r="AD65" s="105">
        <v>0</v>
      </c>
      <c r="AE65" s="105">
        <v>0</v>
      </c>
      <c r="AF65" s="105">
        <v>0</v>
      </c>
      <c r="AG65" s="105">
        <v>0</v>
      </c>
      <c r="AH65" s="105">
        <v>0</v>
      </c>
      <c r="AI65" s="105">
        <v>0</v>
      </c>
      <c r="AJ65" s="105">
        <f t="shared" si="165"/>
        <v>0</v>
      </c>
      <c r="AK65" s="105">
        <f t="shared" si="166"/>
        <v>0</v>
      </c>
      <c r="AL65" s="106"/>
      <c r="AM65" s="106"/>
      <c r="AN65" s="143" t="s">
        <v>9</v>
      </c>
      <c r="AO65" s="105">
        <v>0</v>
      </c>
      <c r="AP65" s="105">
        <v>0</v>
      </c>
      <c r="AQ65" s="105">
        <v>0</v>
      </c>
      <c r="AR65" s="105">
        <v>0</v>
      </c>
      <c r="AS65" s="105">
        <v>0</v>
      </c>
      <c r="AT65" s="105">
        <v>0</v>
      </c>
      <c r="AU65" s="105">
        <v>0</v>
      </c>
      <c r="AV65" s="105">
        <v>0</v>
      </c>
      <c r="AW65" s="105">
        <v>0</v>
      </c>
      <c r="AX65" s="105">
        <v>0</v>
      </c>
      <c r="AY65" s="105">
        <v>0</v>
      </c>
      <c r="AZ65" s="105">
        <v>0</v>
      </c>
      <c r="BA65" s="105">
        <v>0</v>
      </c>
      <c r="BB65" s="105">
        <v>0</v>
      </c>
      <c r="BC65" s="105">
        <f t="shared" si="167"/>
        <v>0</v>
      </c>
      <c r="BD65" s="105">
        <f t="shared" si="168"/>
        <v>0</v>
      </c>
    </row>
    <row r="66" spans="2:56" ht="20.149999999999999" customHeight="1" x14ac:dyDescent="0.2">
      <c r="B66" s="143" t="s">
        <v>10</v>
      </c>
      <c r="C66" s="105">
        <f t="shared" si="169"/>
        <v>13</v>
      </c>
      <c r="D66" s="105">
        <f t="shared" si="150"/>
        <v>4459</v>
      </c>
      <c r="E66" s="105">
        <f t="shared" si="151"/>
        <v>7</v>
      </c>
      <c r="F66" s="105">
        <f t="shared" si="152"/>
        <v>4516</v>
      </c>
      <c r="G66" s="105">
        <f t="shared" si="153"/>
        <v>0</v>
      </c>
      <c r="H66" s="105">
        <f t="shared" si="154"/>
        <v>0</v>
      </c>
      <c r="I66" s="105">
        <f t="shared" si="155"/>
        <v>14</v>
      </c>
      <c r="J66" s="105">
        <f t="shared" si="156"/>
        <v>7216</v>
      </c>
      <c r="K66" s="105">
        <f t="shared" si="157"/>
        <v>19</v>
      </c>
      <c r="L66" s="105">
        <f t="shared" si="158"/>
        <v>11331</v>
      </c>
      <c r="M66" s="105">
        <f t="shared" si="159"/>
        <v>1</v>
      </c>
      <c r="N66" s="105">
        <f t="shared" si="160"/>
        <v>330</v>
      </c>
      <c r="O66" s="105">
        <f t="shared" si="161"/>
        <v>0</v>
      </c>
      <c r="P66" s="105">
        <f t="shared" si="162"/>
        <v>0</v>
      </c>
      <c r="Q66" s="105">
        <f t="shared" si="163"/>
        <v>54</v>
      </c>
      <c r="R66" s="105">
        <f t="shared" si="164"/>
        <v>27852</v>
      </c>
      <c r="S66" s="106"/>
      <c r="T66" s="106"/>
      <c r="U66" s="143" t="s">
        <v>10</v>
      </c>
      <c r="V66" s="105">
        <v>2</v>
      </c>
      <c r="W66" s="105">
        <v>2120</v>
      </c>
      <c r="X66" s="105">
        <v>6</v>
      </c>
      <c r="Y66" s="105">
        <v>4351</v>
      </c>
      <c r="Z66" s="105">
        <v>0</v>
      </c>
      <c r="AA66" s="105">
        <v>0</v>
      </c>
      <c r="AB66" s="105">
        <v>13</v>
      </c>
      <c r="AC66" s="105">
        <v>6358</v>
      </c>
      <c r="AD66" s="105">
        <v>15</v>
      </c>
      <c r="AE66" s="105">
        <v>10390</v>
      </c>
      <c r="AF66" s="105">
        <v>0</v>
      </c>
      <c r="AG66" s="105">
        <v>0</v>
      </c>
      <c r="AH66" s="105">
        <v>0</v>
      </c>
      <c r="AI66" s="105">
        <v>0</v>
      </c>
      <c r="AJ66" s="105">
        <f t="shared" si="165"/>
        <v>36</v>
      </c>
      <c r="AK66" s="105">
        <f t="shared" si="166"/>
        <v>23219</v>
      </c>
      <c r="AL66" s="106"/>
      <c r="AM66" s="106"/>
      <c r="AN66" s="143" t="s">
        <v>10</v>
      </c>
      <c r="AO66" s="105">
        <v>11</v>
      </c>
      <c r="AP66" s="105">
        <v>2339</v>
      </c>
      <c r="AQ66" s="105">
        <v>1</v>
      </c>
      <c r="AR66" s="105">
        <v>165</v>
      </c>
      <c r="AS66" s="105">
        <v>0</v>
      </c>
      <c r="AT66" s="105">
        <v>0</v>
      </c>
      <c r="AU66" s="105">
        <v>1</v>
      </c>
      <c r="AV66" s="105">
        <v>858</v>
      </c>
      <c r="AW66" s="105">
        <v>4</v>
      </c>
      <c r="AX66" s="105">
        <v>941</v>
      </c>
      <c r="AY66" s="105">
        <v>1</v>
      </c>
      <c r="AZ66" s="105">
        <v>330</v>
      </c>
      <c r="BA66" s="105">
        <v>0</v>
      </c>
      <c r="BB66" s="105">
        <v>0</v>
      </c>
      <c r="BC66" s="105">
        <f t="shared" si="167"/>
        <v>18</v>
      </c>
      <c r="BD66" s="105">
        <f t="shared" si="168"/>
        <v>4633</v>
      </c>
    </row>
    <row r="67" spans="2:56" ht="20.149999999999999" customHeight="1" x14ac:dyDescent="0.2">
      <c r="B67" s="143" t="s">
        <v>11</v>
      </c>
      <c r="C67" s="105">
        <f t="shared" si="169"/>
        <v>107</v>
      </c>
      <c r="D67" s="105">
        <f t="shared" si="150"/>
        <v>53611</v>
      </c>
      <c r="E67" s="105">
        <f t="shared" si="151"/>
        <v>70</v>
      </c>
      <c r="F67" s="105">
        <f t="shared" si="152"/>
        <v>38657</v>
      </c>
      <c r="G67" s="105">
        <f t="shared" si="153"/>
        <v>24</v>
      </c>
      <c r="H67" s="105">
        <f t="shared" si="154"/>
        <v>10975</v>
      </c>
      <c r="I67" s="105">
        <f t="shared" si="155"/>
        <v>252</v>
      </c>
      <c r="J67" s="105">
        <f t="shared" si="156"/>
        <v>144447</v>
      </c>
      <c r="K67" s="105">
        <f t="shared" si="157"/>
        <v>112</v>
      </c>
      <c r="L67" s="105">
        <f t="shared" si="158"/>
        <v>61029</v>
      </c>
      <c r="M67" s="105">
        <f t="shared" si="159"/>
        <v>70</v>
      </c>
      <c r="N67" s="105">
        <f t="shared" si="160"/>
        <v>29545</v>
      </c>
      <c r="O67" s="105">
        <f t="shared" si="161"/>
        <v>54</v>
      </c>
      <c r="P67" s="105">
        <f t="shared" si="162"/>
        <v>26337</v>
      </c>
      <c r="Q67" s="105">
        <f t="shared" si="163"/>
        <v>689</v>
      </c>
      <c r="R67" s="105">
        <f t="shared" si="164"/>
        <v>364601</v>
      </c>
      <c r="S67" s="106"/>
      <c r="T67" s="106"/>
      <c r="U67" s="143" t="s">
        <v>11</v>
      </c>
      <c r="V67" s="105">
        <v>82</v>
      </c>
      <c r="W67" s="105">
        <v>42899</v>
      </c>
      <c r="X67" s="105">
        <v>18</v>
      </c>
      <c r="Y67" s="105">
        <v>14112</v>
      </c>
      <c r="Z67" s="105">
        <v>24</v>
      </c>
      <c r="AA67" s="105">
        <v>10975</v>
      </c>
      <c r="AB67" s="105">
        <v>218</v>
      </c>
      <c r="AC67" s="105">
        <v>125649</v>
      </c>
      <c r="AD67" s="105">
        <v>93</v>
      </c>
      <c r="AE67" s="105">
        <v>57167</v>
      </c>
      <c r="AF67" s="105">
        <v>49</v>
      </c>
      <c r="AG67" s="105">
        <v>17904</v>
      </c>
      <c r="AH67" s="105">
        <v>54</v>
      </c>
      <c r="AI67" s="105">
        <v>26337</v>
      </c>
      <c r="AJ67" s="105">
        <f t="shared" si="165"/>
        <v>538</v>
      </c>
      <c r="AK67" s="105">
        <f t="shared" si="166"/>
        <v>295043</v>
      </c>
      <c r="AL67" s="106"/>
      <c r="AM67" s="106"/>
      <c r="AN67" s="143" t="s">
        <v>11</v>
      </c>
      <c r="AO67" s="105">
        <v>25</v>
      </c>
      <c r="AP67" s="105">
        <v>10712</v>
      </c>
      <c r="AQ67" s="105">
        <v>52</v>
      </c>
      <c r="AR67" s="105">
        <v>24545</v>
      </c>
      <c r="AS67" s="105">
        <v>0</v>
      </c>
      <c r="AT67" s="105">
        <v>0</v>
      </c>
      <c r="AU67" s="105">
        <v>34</v>
      </c>
      <c r="AV67" s="105">
        <v>18798</v>
      </c>
      <c r="AW67" s="105">
        <v>19</v>
      </c>
      <c r="AX67" s="105">
        <v>3862</v>
      </c>
      <c r="AY67" s="105">
        <v>21</v>
      </c>
      <c r="AZ67" s="105">
        <v>11641</v>
      </c>
      <c r="BA67" s="105">
        <v>0</v>
      </c>
      <c r="BB67" s="105">
        <v>0</v>
      </c>
      <c r="BC67" s="105">
        <f t="shared" si="167"/>
        <v>151</v>
      </c>
      <c r="BD67" s="105">
        <f t="shared" si="168"/>
        <v>69558</v>
      </c>
    </row>
    <row r="68" spans="2:56" ht="20.149999999999999" customHeight="1" x14ac:dyDescent="0.2">
      <c r="B68" s="143" t="s">
        <v>12</v>
      </c>
      <c r="C68" s="105">
        <f t="shared" si="169"/>
        <v>103</v>
      </c>
      <c r="D68" s="105">
        <f t="shared" si="150"/>
        <v>48344</v>
      </c>
      <c r="E68" s="105">
        <f t="shared" si="151"/>
        <v>85</v>
      </c>
      <c r="F68" s="105">
        <f t="shared" si="152"/>
        <v>67348</v>
      </c>
      <c r="G68" s="105">
        <f t="shared" si="153"/>
        <v>3</v>
      </c>
      <c r="H68" s="105">
        <f t="shared" si="154"/>
        <v>1301</v>
      </c>
      <c r="I68" s="105">
        <f t="shared" si="155"/>
        <v>296</v>
      </c>
      <c r="J68" s="105">
        <f t="shared" si="156"/>
        <v>159988</v>
      </c>
      <c r="K68" s="105">
        <f t="shared" si="157"/>
        <v>99</v>
      </c>
      <c r="L68" s="105">
        <f t="shared" si="158"/>
        <v>47620</v>
      </c>
      <c r="M68" s="105">
        <f t="shared" si="159"/>
        <v>39</v>
      </c>
      <c r="N68" s="105">
        <f t="shared" si="160"/>
        <v>14633</v>
      </c>
      <c r="O68" s="105">
        <f t="shared" si="161"/>
        <v>0</v>
      </c>
      <c r="P68" s="105">
        <f t="shared" si="162"/>
        <v>0</v>
      </c>
      <c r="Q68" s="105">
        <f t="shared" si="163"/>
        <v>625</v>
      </c>
      <c r="R68" s="105">
        <f t="shared" si="164"/>
        <v>339234</v>
      </c>
      <c r="S68" s="106"/>
      <c r="T68" s="106"/>
      <c r="U68" s="143" t="s">
        <v>12</v>
      </c>
      <c r="V68" s="105">
        <v>73</v>
      </c>
      <c r="W68" s="105">
        <v>36581</v>
      </c>
      <c r="X68" s="105">
        <v>7</v>
      </c>
      <c r="Y68" s="105">
        <v>11414</v>
      </c>
      <c r="Z68" s="105">
        <v>3</v>
      </c>
      <c r="AA68" s="105">
        <v>1301</v>
      </c>
      <c r="AB68" s="105">
        <v>252</v>
      </c>
      <c r="AC68" s="105">
        <v>139989</v>
      </c>
      <c r="AD68" s="105">
        <v>75</v>
      </c>
      <c r="AE68" s="105">
        <v>40029</v>
      </c>
      <c r="AF68" s="105">
        <v>25</v>
      </c>
      <c r="AG68" s="105">
        <v>10913</v>
      </c>
      <c r="AH68" s="105">
        <v>0</v>
      </c>
      <c r="AI68" s="105">
        <v>0</v>
      </c>
      <c r="AJ68" s="105">
        <f t="shared" si="165"/>
        <v>435</v>
      </c>
      <c r="AK68" s="105">
        <f t="shared" si="166"/>
        <v>240227</v>
      </c>
      <c r="AL68" s="106"/>
      <c r="AM68" s="106"/>
      <c r="AN68" s="143" t="s">
        <v>12</v>
      </c>
      <c r="AO68" s="105">
        <v>30</v>
      </c>
      <c r="AP68" s="105">
        <v>11763</v>
      </c>
      <c r="AQ68" s="105">
        <v>78</v>
      </c>
      <c r="AR68" s="105">
        <v>55934</v>
      </c>
      <c r="AS68" s="105">
        <v>0</v>
      </c>
      <c r="AT68" s="105">
        <v>0</v>
      </c>
      <c r="AU68" s="105">
        <v>44</v>
      </c>
      <c r="AV68" s="105">
        <v>19999</v>
      </c>
      <c r="AW68" s="105">
        <v>24</v>
      </c>
      <c r="AX68" s="105">
        <v>7591</v>
      </c>
      <c r="AY68" s="105">
        <v>14</v>
      </c>
      <c r="AZ68" s="105">
        <v>3720</v>
      </c>
      <c r="BA68" s="105">
        <v>0</v>
      </c>
      <c r="BB68" s="105">
        <v>0</v>
      </c>
      <c r="BC68" s="105">
        <f t="shared" si="167"/>
        <v>190</v>
      </c>
      <c r="BD68" s="105">
        <f t="shared" si="168"/>
        <v>99007</v>
      </c>
    </row>
    <row r="69" spans="2:56" ht="20.149999999999999" customHeight="1" x14ac:dyDescent="0.2">
      <c r="B69" s="143" t="s">
        <v>13</v>
      </c>
      <c r="C69" s="105">
        <f t="shared" si="169"/>
        <v>4431</v>
      </c>
      <c r="D69" s="105">
        <f t="shared" si="150"/>
        <v>1900364</v>
      </c>
      <c r="E69" s="105">
        <f t="shared" si="151"/>
        <v>46911</v>
      </c>
      <c r="F69" s="105">
        <f t="shared" si="152"/>
        <v>3246771</v>
      </c>
      <c r="G69" s="105">
        <f t="shared" si="153"/>
        <v>67</v>
      </c>
      <c r="H69" s="105">
        <f t="shared" si="154"/>
        <v>71885</v>
      </c>
      <c r="I69" s="105">
        <f t="shared" si="155"/>
        <v>15873</v>
      </c>
      <c r="J69" s="105">
        <f t="shared" si="156"/>
        <v>7386060</v>
      </c>
      <c r="K69" s="105">
        <f t="shared" si="157"/>
        <v>3255</v>
      </c>
      <c r="L69" s="105">
        <f t="shared" si="158"/>
        <v>1337990</v>
      </c>
      <c r="M69" s="105">
        <f t="shared" si="159"/>
        <v>9596</v>
      </c>
      <c r="N69" s="105">
        <f t="shared" si="160"/>
        <v>2872481</v>
      </c>
      <c r="O69" s="105">
        <f t="shared" si="161"/>
        <v>542</v>
      </c>
      <c r="P69" s="105">
        <f t="shared" si="162"/>
        <v>695899</v>
      </c>
      <c r="Q69" s="105">
        <f t="shared" si="163"/>
        <v>80675</v>
      </c>
      <c r="R69" s="105">
        <f t="shared" si="164"/>
        <v>17511450</v>
      </c>
      <c r="S69" s="106"/>
      <c r="T69" s="106"/>
      <c r="U69" s="143" t="s">
        <v>13</v>
      </c>
      <c r="V69" s="105">
        <v>2092</v>
      </c>
      <c r="W69" s="105">
        <v>1162591</v>
      </c>
      <c r="X69" s="105">
        <v>3139</v>
      </c>
      <c r="Y69" s="105">
        <v>1038433</v>
      </c>
      <c r="Z69" s="105">
        <v>50</v>
      </c>
      <c r="AA69" s="105">
        <v>54014</v>
      </c>
      <c r="AB69" s="105">
        <v>12953</v>
      </c>
      <c r="AC69" s="105">
        <v>6746054</v>
      </c>
      <c r="AD69" s="105">
        <v>1883</v>
      </c>
      <c r="AE69" s="105">
        <v>996952</v>
      </c>
      <c r="AF69" s="105">
        <v>2209</v>
      </c>
      <c r="AG69" s="105">
        <v>1363184</v>
      </c>
      <c r="AH69" s="105">
        <v>163</v>
      </c>
      <c r="AI69" s="105">
        <v>212319</v>
      </c>
      <c r="AJ69" s="105">
        <f t="shared" si="165"/>
        <v>22489</v>
      </c>
      <c r="AK69" s="105">
        <f t="shared" si="166"/>
        <v>11573547</v>
      </c>
      <c r="AL69" s="106"/>
      <c r="AM69" s="106"/>
      <c r="AN69" s="143" t="s">
        <v>13</v>
      </c>
      <c r="AO69" s="105">
        <v>2339</v>
      </c>
      <c r="AP69" s="105">
        <v>737773</v>
      </c>
      <c r="AQ69" s="105">
        <v>43772</v>
      </c>
      <c r="AR69" s="105">
        <v>2208338</v>
      </c>
      <c r="AS69" s="105">
        <v>17</v>
      </c>
      <c r="AT69" s="105">
        <v>17871</v>
      </c>
      <c r="AU69" s="105">
        <v>2920</v>
      </c>
      <c r="AV69" s="105">
        <v>640006</v>
      </c>
      <c r="AW69" s="105">
        <v>1372</v>
      </c>
      <c r="AX69" s="105">
        <v>341038</v>
      </c>
      <c r="AY69" s="105">
        <v>7387</v>
      </c>
      <c r="AZ69" s="105">
        <v>1509297</v>
      </c>
      <c r="BA69" s="105">
        <v>379</v>
      </c>
      <c r="BB69" s="105">
        <v>483580</v>
      </c>
      <c r="BC69" s="105">
        <f t="shared" si="167"/>
        <v>58186</v>
      </c>
      <c r="BD69" s="105">
        <f t="shared" si="168"/>
        <v>5937903</v>
      </c>
    </row>
    <row r="70" spans="2:56" ht="20.149999999999999" customHeight="1" x14ac:dyDescent="0.2">
      <c r="B70" s="143" t="s">
        <v>14</v>
      </c>
      <c r="C70" s="105">
        <f t="shared" si="169"/>
        <v>201</v>
      </c>
      <c r="D70" s="105">
        <f t="shared" si="150"/>
        <v>137410</v>
      </c>
      <c r="E70" s="105">
        <f t="shared" si="151"/>
        <v>128</v>
      </c>
      <c r="F70" s="105">
        <f t="shared" si="152"/>
        <v>80203</v>
      </c>
      <c r="G70" s="105">
        <f t="shared" si="153"/>
        <v>4</v>
      </c>
      <c r="H70" s="105">
        <f t="shared" si="154"/>
        <v>2310</v>
      </c>
      <c r="I70" s="105">
        <f t="shared" si="155"/>
        <v>748</v>
      </c>
      <c r="J70" s="105">
        <f t="shared" si="156"/>
        <v>377887</v>
      </c>
      <c r="K70" s="105">
        <f t="shared" si="157"/>
        <v>164</v>
      </c>
      <c r="L70" s="105">
        <f t="shared" si="158"/>
        <v>89157</v>
      </c>
      <c r="M70" s="105">
        <f t="shared" si="159"/>
        <v>91</v>
      </c>
      <c r="N70" s="105">
        <f t="shared" si="160"/>
        <v>71715</v>
      </c>
      <c r="O70" s="105">
        <f t="shared" si="161"/>
        <v>7</v>
      </c>
      <c r="P70" s="105">
        <f t="shared" si="162"/>
        <v>4799</v>
      </c>
      <c r="Q70" s="105">
        <f t="shared" si="163"/>
        <v>1343</v>
      </c>
      <c r="R70" s="105">
        <f t="shared" si="164"/>
        <v>763481</v>
      </c>
      <c r="S70" s="106"/>
      <c r="T70" s="106"/>
      <c r="U70" s="143" t="s">
        <v>14</v>
      </c>
      <c r="V70" s="105">
        <v>121</v>
      </c>
      <c r="W70" s="105">
        <v>97228</v>
      </c>
      <c r="X70" s="105">
        <v>37</v>
      </c>
      <c r="Y70" s="105">
        <v>18983</v>
      </c>
      <c r="Z70" s="105">
        <v>0</v>
      </c>
      <c r="AA70" s="105">
        <v>0</v>
      </c>
      <c r="AB70" s="105">
        <v>685</v>
      </c>
      <c r="AC70" s="105">
        <v>347805</v>
      </c>
      <c r="AD70" s="105">
        <v>113</v>
      </c>
      <c r="AE70" s="105">
        <v>73801</v>
      </c>
      <c r="AF70" s="105">
        <v>59</v>
      </c>
      <c r="AG70" s="105">
        <v>49208</v>
      </c>
      <c r="AH70" s="105">
        <v>6</v>
      </c>
      <c r="AI70" s="105">
        <v>4469</v>
      </c>
      <c r="AJ70" s="105">
        <f t="shared" si="165"/>
        <v>1021</v>
      </c>
      <c r="AK70" s="105">
        <f t="shared" si="166"/>
        <v>591494</v>
      </c>
      <c r="AL70" s="106"/>
      <c r="AM70" s="106"/>
      <c r="AN70" s="143" t="s">
        <v>14</v>
      </c>
      <c r="AO70" s="105">
        <v>80</v>
      </c>
      <c r="AP70" s="105">
        <v>40182</v>
      </c>
      <c r="AQ70" s="105">
        <v>91</v>
      </c>
      <c r="AR70" s="105">
        <v>61220</v>
      </c>
      <c r="AS70" s="105">
        <v>4</v>
      </c>
      <c r="AT70" s="105">
        <v>2310</v>
      </c>
      <c r="AU70" s="105">
        <v>63</v>
      </c>
      <c r="AV70" s="105">
        <v>30082</v>
      </c>
      <c r="AW70" s="105">
        <v>51</v>
      </c>
      <c r="AX70" s="105">
        <v>15356</v>
      </c>
      <c r="AY70" s="105">
        <v>32</v>
      </c>
      <c r="AZ70" s="105">
        <v>22507</v>
      </c>
      <c r="BA70" s="105">
        <v>1</v>
      </c>
      <c r="BB70" s="105">
        <v>330</v>
      </c>
      <c r="BC70" s="105">
        <f t="shared" si="167"/>
        <v>322</v>
      </c>
      <c r="BD70" s="105">
        <f t="shared" si="168"/>
        <v>171987</v>
      </c>
    </row>
    <row r="71" spans="2:56" ht="20.149999999999999" customHeight="1" x14ac:dyDescent="0.2">
      <c r="B71" s="143" t="s">
        <v>15</v>
      </c>
      <c r="C71" s="105">
        <f t="shared" si="169"/>
        <v>34</v>
      </c>
      <c r="D71" s="105">
        <f t="shared" si="150"/>
        <v>13223</v>
      </c>
      <c r="E71" s="105">
        <f t="shared" si="151"/>
        <v>12</v>
      </c>
      <c r="F71" s="105">
        <f t="shared" si="152"/>
        <v>5421</v>
      </c>
      <c r="G71" s="105">
        <f t="shared" si="153"/>
        <v>0</v>
      </c>
      <c r="H71" s="105">
        <f t="shared" si="154"/>
        <v>0</v>
      </c>
      <c r="I71" s="105">
        <f t="shared" si="155"/>
        <v>10</v>
      </c>
      <c r="J71" s="105">
        <f t="shared" si="156"/>
        <v>6358</v>
      </c>
      <c r="K71" s="105">
        <f t="shared" si="157"/>
        <v>13</v>
      </c>
      <c r="L71" s="105">
        <f t="shared" si="158"/>
        <v>6153</v>
      </c>
      <c r="M71" s="105">
        <f t="shared" si="159"/>
        <v>7</v>
      </c>
      <c r="N71" s="105">
        <f t="shared" si="160"/>
        <v>3971</v>
      </c>
      <c r="O71" s="105">
        <f t="shared" si="161"/>
        <v>4</v>
      </c>
      <c r="P71" s="105">
        <f t="shared" si="162"/>
        <v>1670</v>
      </c>
      <c r="Q71" s="105">
        <f t="shared" si="163"/>
        <v>80</v>
      </c>
      <c r="R71" s="105">
        <f t="shared" si="164"/>
        <v>36796</v>
      </c>
      <c r="S71" s="106"/>
      <c r="T71" s="106"/>
      <c r="U71" s="143" t="s">
        <v>15</v>
      </c>
      <c r="V71" s="105">
        <v>26</v>
      </c>
      <c r="W71" s="105">
        <v>11516</v>
      </c>
      <c r="X71" s="105">
        <v>6</v>
      </c>
      <c r="Y71" s="105">
        <v>3096</v>
      </c>
      <c r="Z71" s="105">
        <v>0</v>
      </c>
      <c r="AA71" s="105">
        <v>0</v>
      </c>
      <c r="AB71" s="105">
        <v>9</v>
      </c>
      <c r="AC71" s="105">
        <v>5907</v>
      </c>
      <c r="AD71" s="105">
        <v>6</v>
      </c>
      <c r="AE71" s="105">
        <v>4381</v>
      </c>
      <c r="AF71" s="105">
        <v>6</v>
      </c>
      <c r="AG71" s="105">
        <v>3531</v>
      </c>
      <c r="AH71" s="105">
        <v>4</v>
      </c>
      <c r="AI71" s="105">
        <v>1670</v>
      </c>
      <c r="AJ71" s="105">
        <f t="shared" si="165"/>
        <v>57</v>
      </c>
      <c r="AK71" s="105">
        <f t="shared" si="166"/>
        <v>30101</v>
      </c>
      <c r="AL71" s="106"/>
      <c r="AM71" s="106"/>
      <c r="AN71" s="143" t="s">
        <v>15</v>
      </c>
      <c r="AO71" s="105">
        <v>8</v>
      </c>
      <c r="AP71" s="105">
        <v>1707</v>
      </c>
      <c r="AQ71" s="105">
        <v>6</v>
      </c>
      <c r="AR71" s="105">
        <v>2325</v>
      </c>
      <c r="AS71" s="105">
        <v>0</v>
      </c>
      <c r="AT71" s="105">
        <v>0</v>
      </c>
      <c r="AU71" s="105">
        <v>1</v>
      </c>
      <c r="AV71" s="105">
        <v>451</v>
      </c>
      <c r="AW71" s="105">
        <v>7</v>
      </c>
      <c r="AX71" s="105">
        <v>1772</v>
      </c>
      <c r="AY71" s="105">
        <v>1</v>
      </c>
      <c r="AZ71" s="105">
        <v>440</v>
      </c>
      <c r="BA71" s="105">
        <v>0</v>
      </c>
      <c r="BB71" s="105">
        <v>0</v>
      </c>
      <c r="BC71" s="105">
        <f t="shared" si="167"/>
        <v>23</v>
      </c>
      <c r="BD71" s="105">
        <f t="shared" si="168"/>
        <v>6695</v>
      </c>
    </row>
    <row r="72" spans="2:56" ht="20.149999999999999" customHeight="1" x14ac:dyDescent="0.2">
      <c r="B72" s="143" t="s">
        <v>16</v>
      </c>
      <c r="C72" s="105">
        <f t="shared" si="169"/>
        <v>0</v>
      </c>
      <c r="D72" s="105">
        <f t="shared" si="150"/>
        <v>0</v>
      </c>
      <c r="E72" s="105">
        <f t="shared" si="151"/>
        <v>0</v>
      </c>
      <c r="F72" s="105">
        <f t="shared" si="152"/>
        <v>0</v>
      </c>
      <c r="G72" s="105">
        <f t="shared" si="153"/>
        <v>0</v>
      </c>
      <c r="H72" s="105">
        <f t="shared" si="154"/>
        <v>0</v>
      </c>
      <c r="I72" s="105">
        <f t="shared" si="155"/>
        <v>0</v>
      </c>
      <c r="J72" s="105">
        <f t="shared" si="156"/>
        <v>0</v>
      </c>
      <c r="K72" s="105">
        <f t="shared" si="157"/>
        <v>0</v>
      </c>
      <c r="L72" s="105">
        <f t="shared" si="158"/>
        <v>0</v>
      </c>
      <c r="M72" s="105">
        <f t="shared" si="159"/>
        <v>0</v>
      </c>
      <c r="N72" s="105">
        <f t="shared" si="160"/>
        <v>0</v>
      </c>
      <c r="O72" s="105">
        <f t="shared" si="161"/>
        <v>0</v>
      </c>
      <c r="P72" s="105">
        <f t="shared" si="162"/>
        <v>0</v>
      </c>
      <c r="Q72" s="105">
        <f t="shared" si="163"/>
        <v>0</v>
      </c>
      <c r="R72" s="105">
        <f t="shared" si="164"/>
        <v>0</v>
      </c>
      <c r="S72" s="106"/>
      <c r="T72" s="106"/>
      <c r="U72" s="143" t="s">
        <v>16</v>
      </c>
      <c r="V72" s="105">
        <v>0</v>
      </c>
      <c r="W72" s="105">
        <v>0</v>
      </c>
      <c r="X72" s="105">
        <v>0</v>
      </c>
      <c r="Y72" s="105">
        <v>0</v>
      </c>
      <c r="Z72" s="105">
        <v>0</v>
      </c>
      <c r="AA72" s="105">
        <v>0</v>
      </c>
      <c r="AB72" s="105">
        <v>0</v>
      </c>
      <c r="AC72" s="105">
        <v>0</v>
      </c>
      <c r="AD72" s="105">
        <v>0</v>
      </c>
      <c r="AE72" s="105">
        <v>0</v>
      </c>
      <c r="AF72" s="105">
        <v>0</v>
      </c>
      <c r="AG72" s="105">
        <v>0</v>
      </c>
      <c r="AH72" s="105">
        <v>0</v>
      </c>
      <c r="AI72" s="105">
        <v>0</v>
      </c>
      <c r="AJ72" s="105">
        <f t="shared" si="165"/>
        <v>0</v>
      </c>
      <c r="AK72" s="105">
        <f t="shared" si="166"/>
        <v>0</v>
      </c>
      <c r="AL72" s="106"/>
      <c r="AM72" s="106"/>
      <c r="AN72" s="143" t="s">
        <v>16</v>
      </c>
      <c r="AO72" s="105">
        <v>0</v>
      </c>
      <c r="AP72" s="105">
        <v>0</v>
      </c>
      <c r="AQ72" s="105">
        <v>0</v>
      </c>
      <c r="AR72" s="105">
        <v>0</v>
      </c>
      <c r="AS72" s="105">
        <v>0</v>
      </c>
      <c r="AT72" s="105">
        <v>0</v>
      </c>
      <c r="AU72" s="105">
        <v>0</v>
      </c>
      <c r="AV72" s="105">
        <v>0</v>
      </c>
      <c r="AW72" s="105">
        <v>0</v>
      </c>
      <c r="AX72" s="105">
        <v>0</v>
      </c>
      <c r="AY72" s="105">
        <v>0</v>
      </c>
      <c r="AZ72" s="105">
        <v>0</v>
      </c>
      <c r="BA72" s="105">
        <v>0</v>
      </c>
      <c r="BB72" s="105">
        <v>0</v>
      </c>
      <c r="BC72" s="105">
        <f t="shared" si="167"/>
        <v>0</v>
      </c>
      <c r="BD72" s="105">
        <f t="shared" si="168"/>
        <v>0</v>
      </c>
    </row>
    <row r="73" spans="2:56" ht="20.149999999999999" customHeight="1" x14ac:dyDescent="0.2">
      <c r="B73" s="143" t="s">
        <v>17</v>
      </c>
      <c r="C73" s="105">
        <f t="shared" si="169"/>
        <v>8</v>
      </c>
      <c r="D73" s="105">
        <f t="shared" si="150"/>
        <v>3291</v>
      </c>
      <c r="E73" s="105">
        <f t="shared" si="151"/>
        <v>13</v>
      </c>
      <c r="F73" s="105">
        <f t="shared" si="152"/>
        <v>4988</v>
      </c>
      <c r="G73" s="105">
        <f t="shared" si="153"/>
        <v>0</v>
      </c>
      <c r="H73" s="105">
        <f t="shared" si="154"/>
        <v>0</v>
      </c>
      <c r="I73" s="105">
        <f t="shared" si="155"/>
        <v>44</v>
      </c>
      <c r="J73" s="105">
        <f t="shared" si="156"/>
        <v>20213</v>
      </c>
      <c r="K73" s="105">
        <f t="shared" si="157"/>
        <v>26</v>
      </c>
      <c r="L73" s="105">
        <f t="shared" si="158"/>
        <v>8008</v>
      </c>
      <c r="M73" s="105">
        <f t="shared" si="159"/>
        <v>1</v>
      </c>
      <c r="N73" s="105">
        <f t="shared" si="160"/>
        <v>319</v>
      </c>
      <c r="O73" s="105">
        <f t="shared" si="161"/>
        <v>0</v>
      </c>
      <c r="P73" s="105">
        <f t="shared" si="162"/>
        <v>0</v>
      </c>
      <c r="Q73" s="105">
        <f t="shared" si="163"/>
        <v>92</v>
      </c>
      <c r="R73" s="105">
        <f t="shared" si="164"/>
        <v>36819</v>
      </c>
      <c r="S73" s="106"/>
      <c r="T73" s="106"/>
      <c r="U73" s="143" t="s">
        <v>17</v>
      </c>
      <c r="V73" s="105">
        <v>4</v>
      </c>
      <c r="W73" s="105">
        <v>2812</v>
      </c>
      <c r="X73" s="105">
        <v>3</v>
      </c>
      <c r="Y73" s="105">
        <v>1226</v>
      </c>
      <c r="Z73" s="105">
        <v>0</v>
      </c>
      <c r="AA73" s="105">
        <v>0</v>
      </c>
      <c r="AB73" s="105">
        <v>41</v>
      </c>
      <c r="AC73" s="105">
        <v>18530</v>
      </c>
      <c r="AD73" s="105">
        <v>14</v>
      </c>
      <c r="AE73" s="105">
        <v>4977</v>
      </c>
      <c r="AF73" s="105">
        <v>1</v>
      </c>
      <c r="AG73" s="105">
        <v>319</v>
      </c>
      <c r="AH73" s="105">
        <v>0</v>
      </c>
      <c r="AI73" s="105">
        <v>0</v>
      </c>
      <c r="AJ73" s="105">
        <f t="shared" si="165"/>
        <v>63</v>
      </c>
      <c r="AK73" s="105">
        <f t="shared" si="166"/>
        <v>27864</v>
      </c>
      <c r="AL73" s="106"/>
      <c r="AM73" s="106"/>
      <c r="AN73" s="143" t="s">
        <v>17</v>
      </c>
      <c r="AO73" s="105">
        <v>4</v>
      </c>
      <c r="AP73" s="105">
        <v>479</v>
      </c>
      <c r="AQ73" s="105">
        <v>10</v>
      </c>
      <c r="AR73" s="105">
        <v>3762</v>
      </c>
      <c r="AS73" s="105">
        <v>0</v>
      </c>
      <c r="AT73" s="105">
        <v>0</v>
      </c>
      <c r="AU73" s="105">
        <v>3</v>
      </c>
      <c r="AV73" s="105">
        <v>1683</v>
      </c>
      <c r="AW73" s="105">
        <v>12</v>
      </c>
      <c r="AX73" s="105">
        <v>3031</v>
      </c>
      <c r="AY73" s="105">
        <v>0</v>
      </c>
      <c r="AZ73" s="105">
        <v>0</v>
      </c>
      <c r="BA73" s="105">
        <v>0</v>
      </c>
      <c r="BB73" s="105">
        <v>0</v>
      </c>
      <c r="BC73" s="105">
        <f t="shared" si="167"/>
        <v>29</v>
      </c>
      <c r="BD73" s="105">
        <f t="shared" si="168"/>
        <v>8955</v>
      </c>
    </row>
    <row r="74" spans="2:56" ht="20.149999999999999" customHeight="1" x14ac:dyDescent="0.2">
      <c r="B74" s="143" t="s">
        <v>18</v>
      </c>
      <c r="C74" s="105">
        <f t="shared" si="169"/>
        <v>0</v>
      </c>
      <c r="D74" s="105">
        <f t="shared" si="150"/>
        <v>0</v>
      </c>
      <c r="E74" s="105">
        <f t="shared" si="151"/>
        <v>0</v>
      </c>
      <c r="F74" s="105">
        <f t="shared" si="152"/>
        <v>0</v>
      </c>
      <c r="G74" s="105">
        <f t="shared" si="153"/>
        <v>0</v>
      </c>
      <c r="H74" s="105">
        <f t="shared" si="154"/>
        <v>0</v>
      </c>
      <c r="I74" s="105">
        <f t="shared" si="155"/>
        <v>0</v>
      </c>
      <c r="J74" s="105">
        <f t="shared" si="156"/>
        <v>0</v>
      </c>
      <c r="K74" s="105">
        <f t="shared" si="157"/>
        <v>0</v>
      </c>
      <c r="L74" s="105">
        <f t="shared" si="158"/>
        <v>0</v>
      </c>
      <c r="M74" s="105">
        <f t="shared" si="159"/>
        <v>0</v>
      </c>
      <c r="N74" s="105">
        <f t="shared" si="160"/>
        <v>0</v>
      </c>
      <c r="O74" s="105">
        <f t="shared" si="161"/>
        <v>0</v>
      </c>
      <c r="P74" s="105">
        <f t="shared" si="162"/>
        <v>0</v>
      </c>
      <c r="Q74" s="105">
        <f t="shared" si="163"/>
        <v>0</v>
      </c>
      <c r="R74" s="105">
        <f t="shared" si="164"/>
        <v>0</v>
      </c>
      <c r="S74" s="106"/>
      <c r="T74" s="106"/>
      <c r="U74" s="143" t="s">
        <v>18</v>
      </c>
      <c r="V74" s="105">
        <v>0</v>
      </c>
      <c r="W74" s="105">
        <v>0</v>
      </c>
      <c r="X74" s="105">
        <v>0</v>
      </c>
      <c r="Y74" s="105">
        <v>0</v>
      </c>
      <c r="Z74" s="105">
        <v>0</v>
      </c>
      <c r="AA74" s="105">
        <v>0</v>
      </c>
      <c r="AB74" s="105">
        <v>0</v>
      </c>
      <c r="AC74" s="105">
        <v>0</v>
      </c>
      <c r="AD74" s="105">
        <v>0</v>
      </c>
      <c r="AE74" s="105">
        <v>0</v>
      </c>
      <c r="AF74" s="105">
        <v>0</v>
      </c>
      <c r="AG74" s="105">
        <v>0</v>
      </c>
      <c r="AH74" s="105">
        <v>0</v>
      </c>
      <c r="AI74" s="105">
        <v>0</v>
      </c>
      <c r="AJ74" s="105">
        <f t="shared" si="165"/>
        <v>0</v>
      </c>
      <c r="AK74" s="105">
        <f t="shared" si="166"/>
        <v>0</v>
      </c>
      <c r="AL74" s="106"/>
      <c r="AM74" s="106"/>
      <c r="AN74" s="143" t="s">
        <v>18</v>
      </c>
      <c r="AO74" s="105">
        <v>0</v>
      </c>
      <c r="AP74" s="105">
        <v>0</v>
      </c>
      <c r="AQ74" s="105">
        <v>0</v>
      </c>
      <c r="AR74" s="105">
        <v>0</v>
      </c>
      <c r="AS74" s="105">
        <v>0</v>
      </c>
      <c r="AT74" s="105">
        <v>0</v>
      </c>
      <c r="AU74" s="105">
        <v>0</v>
      </c>
      <c r="AV74" s="105">
        <v>0</v>
      </c>
      <c r="AW74" s="105">
        <v>0</v>
      </c>
      <c r="AX74" s="105">
        <v>0</v>
      </c>
      <c r="AY74" s="105">
        <v>0</v>
      </c>
      <c r="AZ74" s="105">
        <v>0</v>
      </c>
      <c r="BA74" s="105">
        <v>0</v>
      </c>
      <c r="BB74" s="105">
        <v>0</v>
      </c>
      <c r="BC74" s="105">
        <f t="shared" si="167"/>
        <v>0</v>
      </c>
      <c r="BD74" s="105">
        <f t="shared" si="168"/>
        <v>0</v>
      </c>
    </row>
    <row r="75" spans="2:56" ht="20.149999999999999" customHeight="1" x14ac:dyDescent="0.2">
      <c r="B75" s="143" t="s">
        <v>19</v>
      </c>
      <c r="C75" s="105">
        <f t="shared" si="169"/>
        <v>13</v>
      </c>
      <c r="D75" s="105">
        <f t="shared" si="150"/>
        <v>7735</v>
      </c>
      <c r="E75" s="105">
        <f t="shared" si="151"/>
        <v>6</v>
      </c>
      <c r="F75" s="105">
        <f t="shared" si="152"/>
        <v>6795</v>
      </c>
      <c r="G75" s="105">
        <f t="shared" si="153"/>
        <v>0</v>
      </c>
      <c r="H75" s="105">
        <f t="shared" si="154"/>
        <v>0</v>
      </c>
      <c r="I75" s="105">
        <f t="shared" si="155"/>
        <v>4</v>
      </c>
      <c r="J75" s="105">
        <f t="shared" si="156"/>
        <v>2706</v>
      </c>
      <c r="K75" s="105">
        <f t="shared" si="157"/>
        <v>37</v>
      </c>
      <c r="L75" s="105">
        <f t="shared" si="158"/>
        <v>9146</v>
      </c>
      <c r="M75" s="105">
        <f t="shared" si="159"/>
        <v>2</v>
      </c>
      <c r="N75" s="105">
        <f t="shared" si="160"/>
        <v>1046</v>
      </c>
      <c r="O75" s="105">
        <f t="shared" si="161"/>
        <v>2</v>
      </c>
      <c r="P75" s="105">
        <f t="shared" si="162"/>
        <v>354</v>
      </c>
      <c r="Q75" s="105">
        <f t="shared" si="163"/>
        <v>64</v>
      </c>
      <c r="R75" s="105">
        <f t="shared" si="164"/>
        <v>27782</v>
      </c>
      <c r="S75" s="106"/>
      <c r="T75" s="106"/>
      <c r="U75" s="143" t="s">
        <v>19</v>
      </c>
      <c r="V75" s="105">
        <v>13</v>
      </c>
      <c r="W75" s="105">
        <v>7735</v>
      </c>
      <c r="X75" s="105">
        <v>4</v>
      </c>
      <c r="Y75" s="105">
        <v>5475</v>
      </c>
      <c r="Z75" s="105">
        <v>0</v>
      </c>
      <c r="AA75" s="105">
        <v>0</v>
      </c>
      <c r="AB75" s="105">
        <v>2</v>
      </c>
      <c r="AC75" s="105">
        <v>1408</v>
      </c>
      <c r="AD75" s="105">
        <v>35</v>
      </c>
      <c r="AE75" s="105">
        <v>9030</v>
      </c>
      <c r="AF75" s="105">
        <v>2</v>
      </c>
      <c r="AG75" s="105">
        <v>1046</v>
      </c>
      <c r="AH75" s="105">
        <v>2</v>
      </c>
      <c r="AI75" s="105">
        <v>354</v>
      </c>
      <c r="AJ75" s="105">
        <f t="shared" si="165"/>
        <v>58</v>
      </c>
      <c r="AK75" s="105">
        <f t="shared" si="166"/>
        <v>25048</v>
      </c>
      <c r="AL75" s="106"/>
      <c r="AM75" s="106"/>
      <c r="AN75" s="143" t="s">
        <v>19</v>
      </c>
      <c r="AO75" s="105">
        <v>0</v>
      </c>
      <c r="AP75" s="105">
        <v>0</v>
      </c>
      <c r="AQ75" s="105">
        <v>2</v>
      </c>
      <c r="AR75" s="105">
        <v>1320</v>
      </c>
      <c r="AS75" s="105">
        <v>0</v>
      </c>
      <c r="AT75" s="105">
        <v>0</v>
      </c>
      <c r="AU75" s="105">
        <v>2</v>
      </c>
      <c r="AV75" s="105">
        <v>1298</v>
      </c>
      <c r="AW75" s="105">
        <v>2</v>
      </c>
      <c r="AX75" s="105">
        <v>116</v>
      </c>
      <c r="AY75" s="105">
        <v>0</v>
      </c>
      <c r="AZ75" s="105">
        <v>0</v>
      </c>
      <c r="BA75" s="105">
        <v>0</v>
      </c>
      <c r="BB75" s="105">
        <v>0</v>
      </c>
      <c r="BC75" s="105">
        <f t="shared" si="167"/>
        <v>6</v>
      </c>
      <c r="BD75" s="105">
        <f t="shared" si="168"/>
        <v>2734</v>
      </c>
    </row>
    <row r="76" spans="2:56" ht="20.149999999999999" customHeight="1" x14ac:dyDescent="0.2">
      <c r="B76" s="143" t="s">
        <v>20</v>
      </c>
      <c r="C76" s="105">
        <f t="shared" si="169"/>
        <v>46</v>
      </c>
      <c r="D76" s="105">
        <f t="shared" si="150"/>
        <v>18724</v>
      </c>
      <c r="E76" s="105">
        <f t="shared" si="151"/>
        <v>11</v>
      </c>
      <c r="F76" s="105">
        <f t="shared" si="152"/>
        <v>9845</v>
      </c>
      <c r="G76" s="105">
        <f t="shared" si="153"/>
        <v>0</v>
      </c>
      <c r="H76" s="105">
        <f t="shared" si="154"/>
        <v>0</v>
      </c>
      <c r="I76" s="105">
        <f t="shared" si="155"/>
        <v>9</v>
      </c>
      <c r="J76" s="105">
        <f t="shared" si="156"/>
        <v>7700</v>
      </c>
      <c r="K76" s="105">
        <f t="shared" si="157"/>
        <v>24</v>
      </c>
      <c r="L76" s="105">
        <f t="shared" si="158"/>
        <v>8528</v>
      </c>
      <c r="M76" s="105">
        <f t="shared" si="159"/>
        <v>4</v>
      </c>
      <c r="N76" s="105">
        <f t="shared" si="160"/>
        <v>1595</v>
      </c>
      <c r="O76" s="105">
        <f t="shared" si="161"/>
        <v>1</v>
      </c>
      <c r="P76" s="105">
        <f t="shared" si="162"/>
        <v>344</v>
      </c>
      <c r="Q76" s="105">
        <f t="shared" si="163"/>
        <v>95</v>
      </c>
      <c r="R76" s="105">
        <f t="shared" si="164"/>
        <v>46736</v>
      </c>
      <c r="S76" s="106"/>
      <c r="T76" s="106"/>
      <c r="U76" s="143" t="s">
        <v>20</v>
      </c>
      <c r="V76" s="105">
        <v>29</v>
      </c>
      <c r="W76" s="105">
        <v>13342</v>
      </c>
      <c r="X76" s="105">
        <v>10</v>
      </c>
      <c r="Y76" s="105">
        <v>9493</v>
      </c>
      <c r="Z76" s="105">
        <v>0</v>
      </c>
      <c r="AA76" s="105">
        <v>0</v>
      </c>
      <c r="AB76" s="105">
        <v>8</v>
      </c>
      <c r="AC76" s="105">
        <v>6875</v>
      </c>
      <c r="AD76" s="105">
        <v>10</v>
      </c>
      <c r="AE76" s="105">
        <v>6198</v>
      </c>
      <c r="AF76" s="105">
        <v>4</v>
      </c>
      <c r="AG76" s="105">
        <v>1595</v>
      </c>
      <c r="AH76" s="105">
        <v>1</v>
      </c>
      <c r="AI76" s="105">
        <v>344</v>
      </c>
      <c r="AJ76" s="105">
        <f t="shared" si="165"/>
        <v>62</v>
      </c>
      <c r="AK76" s="105">
        <f t="shared" si="166"/>
        <v>37847</v>
      </c>
      <c r="AL76" s="106"/>
      <c r="AM76" s="106"/>
      <c r="AN76" s="143" t="s">
        <v>20</v>
      </c>
      <c r="AO76" s="105">
        <v>17</v>
      </c>
      <c r="AP76" s="105">
        <v>5382</v>
      </c>
      <c r="AQ76" s="105">
        <v>1</v>
      </c>
      <c r="AR76" s="105">
        <v>352</v>
      </c>
      <c r="AS76" s="105">
        <v>0</v>
      </c>
      <c r="AT76" s="105">
        <v>0</v>
      </c>
      <c r="AU76" s="105">
        <v>1</v>
      </c>
      <c r="AV76" s="105">
        <v>825</v>
      </c>
      <c r="AW76" s="105">
        <v>14</v>
      </c>
      <c r="AX76" s="105">
        <v>2330</v>
      </c>
      <c r="AY76" s="105">
        <v>0</v>
      </c>
      <c r="AZ76" s="105">
        <v>0</v>
      </c>
      <c r="BA76" s="105">
        <v>0</v>
      </c>
      <c r="BB76" s="105">
        <v>0</v>
      </c>
      <c r="BC76" s="105">
        <f t="shared" si="167"/>
        <v>33</v>
      </c>
      <c r="BD76" s="105">
        <f t="shared" si="168"/>
        <v>8889</v>
      </c>
    </row>
    <row r="77" spans="2:56" ht="20.149999999999999" customHeight="1" x14ac:dyDescent="0.2">
      <c r="B77" s="143" t="s">
        <v>21</v>
      </c>
      <c r="C77" s="105">
        <f t="shared" si="169"/>
        <v>8</v>
      </c>
      <c r="D77" s="105">
        <f t="shared" si="150"/>
        <v>5176</v>
      </c>
      <c r="E77" s="105">
        <f t="shared" si="151"/>
        <v>12</v>
      </c>
      <c r="F77" s="105">
        <f t="shared" si="152"/>
        <v>9667</v>
      </c>
      <c r="G77" s="105">
        <f t="shared" si="153"/>
        <v>0</v>
      </c>
      <c r="H77" s="105">
        <f t="shared" si="154"/>
        <v>0</v>
      </c>
      <c r="I77" s="105">
        <f t="shared" si="155"/>
        <v>24</v>
      </c>
      <c r="J77" s="105">
        <f t="shared" si="156"/>
        <v>11847</v>
      </c>
      <c r="K77" s="105">
        <f t="shared" si="157"/>
        <v>24</v>
      </c>
      <c r="L77" s="105">
        <f t="shared" si="158"/>
        <v>9815</v>
      </c>
      <c r="M77" s="105">
        <f t="shared" si="159"/>
        <v>6</v>
      </c>
      <c r="N77" s="105">
        <f t="shared" si="160"/>
        <v>2955</v>
      </c>
      <c r="O77" s="105">
        <f t="shared" si="161"/>
        <v>0</v>
      </c>
      <c r="P77" s="105">
        <f t="shared" si="162"/>
        <v>0</v>
      </c>
      <c r="Q77" s="105">
        <f t="shared" si="163"/>
        <v>74</v>
      </c>
      <c r="R77" s="105">
        <f t="shared" si="164"/>
        <v>39460</v>
      </c>
      <c r="S77" s="106"/>
      <c r="T77" s="106"/>
      <c r="U77" s="143" t="s">
        <v>21</v>
      </c>
      <c r="V77" s="105">
        <v>7</v>
      </c>
      <c r="W77" s="105">
        <v>4956</v>
      </c>
      <c r="X77" s="105">
        <v>7</v>
      </c>
      <c r="Y77" s="105">
        <v>7666</v>
      </c>
      <c r="Z77" s="105">
        <v>0</v>
      </c>
      <c r="AA77" s="105">
        <v>0</v>
      </c>
      <c r="AB77" s="105">
        <v>20</v>
      </c>
      <c r="AC77" s="105">
        <v>9526</v>
      </c>
      <c r="AD77" s="105">
        <v>20</v>
      </c>
      <c r="AE77" s="105">
        <v>9259</v>
      </c>
      <c r="AF77" s="105">
        <v>5</v>
      </c>
      <c r="AG77" s="105">
        <v>2828</v>
      </c>
      <c r="AH77" s="105">
        <v>0</v>
      </c>
      <c r="AI77" s="105">
        <v>0</v>
      </c>
      <c r="AJ77" s="105">
        <f t="shared" si="165"/>
        <v>59</v>
      </c>
      <c r="AK77" s="105">
        <f t="shared" si="166"/>
        <v>34235</v>
      </c>
      <c r="AL77" s="106"/>
      <c r="AM77" s="106"/>
      <c r="AN77" s="143" t="s">
        <v>21</v>
      </c>
      <c r="AO77" s="105">
        <v>1</v>
      </c>
      <c r="AP77" s="105">
        <v>220</v>
      </c>
      <c r="AQ77" s="105">
        <v>5</v>
      </c>
      <c r="AR77" s="105">
        <v>2001</v>
      </c>
      <c r="AS77" s="105">
        <v>0</v>
      </c>
      <c r="AT77" s="105">
        <v>0</v>
      </c>
      <c r="AU77" s="105">
        <v>4</v>
      </c>
      <c r="AV77" s="105">
        <v>2321</v>
      </c>
      <c r="AW77" s="105">
        <v>4</v>
      </c>
      <c r="AX77" s="105">
        <v>556</v>
      </c>
      <c r="AY77" s="105">
        <v>1</v>
      </c>
      <c r="AZ77" s="105">
        <v>127</v>
      </c>
      <c r="BA77" s="105">
        <v>0</v>
      </c>
      <c r="BB77" s="105">
        <v>0</v>
      </c>
      <c r="BC77" s="105">
        <f t="shared" si="167"/>
        <v>15</v>
      </c>
      <c r="BD77" s="105">
        <f t="shared" si="168"/>
        <v>5225</v>
      </c>
    </row>
    <row r="78" spans="2:56" ht="20.149999999999999" customHeight="1" x14ac:dyDescent="0.2">
      <c r="B78" s="143" t="s">
        <v>22</v>
      </c>
      <c r="C78" s="105">
        <f t="shared" si="169"/>
        <v>43</v>
      </c>
      <c r="D78" s="105">
        <f t="shared" si="150"/>
        <v>18576</v>
      </c>
      <c r="E78" s="105">
        <f t="shared" si="151"/>
        <v>4</v>
      </c>
      <c r="F78" s="105">
        <f t="shared" si="152"/>
        <v>4633</v>
      </c>
      <c r="G78" s="105">
        <f t="shared" si="153"/>
        <v>0</v>
      </c>
      <c r="H78" s="105">
        <f t="shared" si="154"/>
        <v>0</v>
      </c>
      <c r="I78" s="105">
        <f t="shared" si="155"/>
        <v>44</v>
      </c>
      <c r="J78" s="105">
        <f t="shared" si="156"/>
        <v>25427</v>
      </c>
      <c r="K78" s="105">
        <f t="shared" si="157"/>
        <v>24</v>
      </c>
      <c r="L78" s="105">
        <f t="shared" si="158"/>
        <v>9751</v>
      </c>
      <c r="M78" s="105">
        <f t="shared" si="159"/>
        <v>27</v>
      </c>
      <c r="N78" s="105">
        <f t="shared" si="160"/>
        <v>18967</v>
      </c>
      <c r="O78" s="105">
        <f t="shared" si="161"/>
        <v>1</v>
      </c>
      <c r="P78" s="105">
        <f t="shared" si="162"/>
        <v>644</v>
      </c>
      <c r="Q78" s="105">
        <f t="shared" si="163"/>
        <v>143</v>
      </c>
      <c r="R78" s="105">
        <f t="shared" si="164"/>
        <v>77998</v>
      </c>
      <c r="S78" s="106"/>
      <c r="T78" s="106"/>
      <c r="U78" s="143" t="s">
        <v>22</v>
      </c>
      <c r="V78" s="105">
        <v>31</v>
      </c>
      <c r="W78" s="105">
        <v>15836</v>
      </c>
      <c r="X78" s="105">
        <v>2</v>
      </c>
      <c r="Y78" s="105">
        <v>3698</v>
      </c>
      <c r="Z78" s="105">
        <v>0</v>
      </c>
      <c r="AA78" s="105">
        <v>0</v>
      </c>
      <c r="AB78" s="105">
        <v>41</v>
      </c>
      <c r="AC78" s="105">
        <v>23667</v>
      </c>
      <c r="AD78" s="105">
        <v>13</v>
      </c>
      <c r="AE78" s="105">
        <v>5235</v>
      </c>
      <c r="AF78" s="105">
        <v>25</v>
      </c>
      <c r="AG78" s="105">
        <v>17977</v>
      </c>
      <c r="AH78" s="105">
        <v>1</v>
      </c>
      <c r="AI78" s="105">
        <v>644</v>
      </c>
      <c r="AJ78" s="105">
        <f t="shared" si="165"/>
        <v>113</v>
      </c>
      <c r="AK78" s="105">
        <f t="shared" si="166"/>
        <v>67057</v>
      </c>
      <c r="AL78" s="106"/>
      <c r="AM78" s="106"/>
      <c r="AN78" s="143" t="s">
        <v>22</v>
      </c>
      <c r="AO78" s="105">
        <v>12</v>
      </c>
      <c r="AP78" s="105">
        <v>2740</v>
      </c>
      <c r="AQ78" s="105">
        <v>2</v>
      </c>
      <c r="AR78" s="105">
        <v>935</v>
      </c>
      <c r="AS78" s="105">
        <v>0</v>
      </c>
      <c r="AT78" s="105">
        <v>0</v>
      </c>
      <c r="AU78" s="105">
        <v>3</v>
      </c>
      <c r="AV78" s="105">
        <v>1760</v>
      </c>
      <c r="AW78" s="105">
        <v>11</v>
      </c>
      <c r="AX78" s="105">
        <v>4516</v>
      </c>
      <c r="AY78" s="105">
        <v>2</v>
      </c>
      <c r="AZ78" s="105">
        <v>990</v>
      </c>
      <c r="BA78" s="105">
        <v>0</v>
      </c>
      <c r="BB78" s="105">
        <v>0</v>
      </c>
      <c r="BC78" s="105">
        <f t="shared" si="167"/>
        <v>30</v>
      </c>
      <c r="BD78" s="105">
        <f t="shared" si="168"/>
        <v>10941</v>
      </c>
    </row>
    <row r="79" spans="2:56" ht="20.149999999999999" customHeight="1" x14ac:dyDescent="0.2">
      <c r="B79" s="143" t="s">
        <v>23</v>
      </c>
      <c r="C79" s="105">
        <f t="shared" si="169"/>
        <v>453</v>
      </c>
      <c r="D79" s="105">
        <f t="shared" si="150"/>
        <v>187493</v>
      </c>
      <c r="E79" s="105">
        <f t="shared" si="151"/>
        <v>902</v>
      </c>
      <c r="F79" s="105">
        <f t="shared" si="152"/>
        <v>164144</v>
      </c>
      <c r="G79" s="105">
        <f t="shared" si="153"/>
        <v>124</v>
      </c>
      <c r="H79" s="105">
        <f t="shared" si="154"/>
        <v>39638</v>
      </c>
      <c r="I79" s="105">
        <f t="shared" si="155"/>
        <v>781</v>
      </c>
      <c r="J79" s="105">
        <f t="shared" si="156"/>
        <v>373631</v>
      </c>
      <c r="K79" s="105">
        <f t="shared" si="157"/>
        <v>259</v>
      </c>
      <c r="L79" s="105">
        <f t="shared" si="158"/>
        <v>120323</v>
      </c>
      <c r="M79" s="105">
        <f t="shared" si="159"/>
        <v>356</v>
      </c>
      <c r="N79" s="105">
        <f t="shared" si="160"/>
        <v>106915</v>
      </c>
      <c r="O79" s="105">
        <f t="shared" si="161"/>
        <v>158</v>
      </c>
      <c r="P79" s="105">
        <f t="shared" si="162"/>
        <v>75625</v>
      </c>
      <c r="Q79" s="105">
        <f t="shared" si="163"/>
        <v>3033</v>
      </c>
      <c r="R79" s="105">
        <f t="shared" si="164"/>
        <v>1067769</v>
      </c>
      <c r="S79" s="106"/>
      <c r="T79" s="106"/>
      <c r="U79" s="143" t="s">
        <v>23</v>
      </c>
      <c r="V79" s="105">
        <v>334</v>
      </c>
      <c r="W79" s="105">
        <v>151332</v>
      </c>
      <c r="X79" s="105">
        <v>261</v>
      </c>
      <c r="Y79" s="105">
        <v>76292</v>
      </c>
      <c r="Z79" s="105">
        <v>114</v>
      </c>
      <c r="AA79" s="105">
        <v>38910</v>
      </c>
      <c r="AB79" s="105">
        <v>696</v>
      </c>
      <c r="AC79" s="105">
        <v>339984</v>
      </c>
      <c r="AD79" s="105">
        <v>194</v>
      </c>
      <c r="AE79" s="105">
        <v>102294</v>
      </c>
      <c r="AF79" s="105">
        <v>187</v>
      </c>
      <c r="AG79" s="105">
        <v>70809</v>
      </c>
      <c r="AH79" s="105">
        <v>41</v>
      </c>
      <c r="AI79" s="105">
        <v>31506</v>
      </c>
      <c r="AJ79" s="105">
        <f t="shared" si="165"/>
        <v>1827</v>
      </c>
      <c r="AK79" s="105">
        <f t="shared" si="166"/>
        <v>811127</v>
      </c>
      <c r="AL79" s="106"/>
      <c r="AM79" s="106"/>
      <c r="AN79" s="143" t="s">
        <v>23</v>
      </c>
      <c r="AO79" s="105">
        <v>119</v>
      </c>
      <c r="AP79" s="105">
        <v>36161</v>
      </c>
      <c r="AQ79" s="105">
        <v>641</v>
      </c>
      <c r="AR79" s="105">
        <v>87852</v>
      </c>
      <c r="AS79" s="105">
        <v>10</v>
      </c>
      <c r="AT79" s="105">
        <v>728</v>
      </c>
      <c r="AU79" s="105">
        <v>85</v>
      </c>
      <c r="AV79" s="105">
        <v>33647</v>
      </c>
      <c r="AW79" s="105">
        <v>65</v>
      </c>
      <c r="AX79" s="105">
        <v>18029</v>
      </c>
      <c r="AY79" s="105">
        <v>169</v>
      </c>
      <c r="AZ79" s="105">
        <v>36106</v>
      </c>
      <c r="BA79" s="105">
        <v>117</v>
      </c>
      <c r="BB79" s="105">
        <v>44119</v>
      </c>
      <c r="BC79" s="105">
        <f t="shared" si="167"/>
        <v>1206</v>
      </c>
      <c r="BD79" s="105">
        <f t="shared" si="168"/>
        <v>256642</v>
      </c>
    </row>
    <row r="80" spans="2:56" ht="20.149999999999999" customHeight="1" x14ac:dyDescent="0.2">
      <c r="B80" s="143" t="s">
        <v>24</v>
      </c>
      <c r="C80" s="105">
        <f t="shared" si="169"/>
        <v>23</v>
      </c>
      <c r="D80" s="105">
        <f t="shared" si="150"/>
        <v>9872</v>
      </c>
      <c r="E80" s="105">
        <f t="shared" si="151"/>
        <v>0</v>
      </c>
      <c r="F80" s="105">
        <f t="shared" si="152"/>
        <v>0</v>
      </c>
      <c r="G80" s="105">
        <f t="shared" si="153"/>
        <v>0</v>
      </c>
      <c r="H80" s="105">
        <f t="shared" si="154"/>
        <v>0</v>
      </c>
      <c r="I80" s="105">
        <f t="shared" si="155"/>
        <v>0</v>
      </c>
      <c r="J80" s="105">
        <f t="shared" si="156"/>
        <v>0</v>
      </c>
      <c r="K80" s="105">
        <f t="shared" si="157"/>
        <v>0</v>
      </c>
      <c r="L80" s="105">
        <f t="shared" si="158"/>
        <v>0</v>
      </c>
      <c r="M80" s="105">
        <f t="shared" si="159"/>
        <v>0</v>
      </c>
      <c r="N80" s="105">
        <f t="shared" si="160"/>
        <v>0</v>
      </c>
      <c r="O80" s="105">
        <f t="shared" si="161"/>
        <v>0</v>
      </c>
      <c r="P80" s="105">
        <f t="shared" si="162"/>
        <v>0</v>
      </c>
      <c r="Q80" s="105">
        <f t="shared" si="163"/>
        <v>23</v>
      </c>
      <c r="R80" s="105">
        <f t="shared" si="164"/>
        <v>9872</v>
      </c>
      <c r="S80" s="106"/>
      <c r="T80" s="106"/>
      <c r="U80" s="143" t="s">
        <v>24</v>
      </c>
      <c r="V80" s="105">
        <v>10</v>
      </c>
      <c r="W80" s="105">
        <v>4966</v>
      </c>
      <c r="X80" s="105">
        <v>0</v>
      </c>
      <c r="Y80" s="105">
        <v>0</v>
      </c>
      <c r="Z80" s="105">
        <v>0</v>
      </c>
      <c r="AA80" s="105">
        <v>0</v>
      </c>
      <c r="AB80" s="105">
        <v>0</v>
      </c>
      <c r="AC80" s="105">
        <v>0</v>
      </c>
      <c r="AD80" s="105">
        <v>0</v>
      </c>
      <c r="AE80" s="105">
        <v>0</v>
      </c>
      <c r="AF80" s="105">
        <v>0</v>
      </c>
      <c r="AG80" s="105">
        <v>0</v>
      </c>
      <c r="AH80" s="105">
        <v>0</v>
      </c>
      <c r="AI80" s="105">
        <v>0</v>
      </c>
      <c r="AJ80" s="105">
        <f t="shared" si="165"/>
        <v>10</v>
      </c>
      <c r="AK80" s="105">
        <f t="shared" si="166"/>
        <v>4966</v>
      </c>
      <c r="AL80" s="106"/>
      <c r="AM80" s="106"/>
      <c r="AN80" s="143" t="s">
        <v>24</v>
      </c>
      <c r="AO80" s="105">
        <v>13</v>
      </c>
      <c r="AP80" s="105">
        <v>4906</v>
      </c>
      <c r="AQ80" s="105">
        <v>0</v>
      </c>
      <c r="AR80" s="105">
        <v>0</v>
      </c>
      <c r="AS80" s="105">
        <v>0</v>
      </c>
      <c r="AT80" s="105">
        <v>0</v>
      </c>
      <c r="AU80" s="105">
        <v>0</v>
      </c>
      <c r="AV80" s="105">
        <v>0</v>
      </c>
      <c r="AW80" s="105">
        <v>0</v>
      </c>
      <c r="AX80" s="105">
        <v>0</v>
      </c>
      <c r="AY80" s="105">
        <v>0</v>
      </c>
      <c r="AZ80" s="105">
        <v>0</v>
      </c>
      <c r="BA80" s="105">
        <v>0</v>
      </c>
      <c r="BB80" s="105">
        <v>0</v>
      </c>
      <c r="BC80" s="105">
        <f t="shared" si="167"/>
        <v>13</v>
      </c>
      <c r="BD80" s="105">
        <f t="shared" si="168"/>
        <v>4906</v>
      </c>
    </row>
    <row r="81" spans="2:56" ht="20.149999999999999" customHeight="1" x14ac:dyDescent="0.2">
      <c r="B81" s="143" t="s">
        <v>25</v>
      </c>
      <c r="C81" s="105">
        <f t="shared" si="169"/>
        <v>4</v>
      </c>
      <c r="D81" s="105">
        <f t="shared" si="150"/>
        <v>594</v>
      </c>
      <c r="E81" s="105">
        <f t="shared" si="151"/>
        <v>122</v>
      </c>
      <c r="F81" s="105">
        <f t="shared" si="152"/>
        <v>7512</v>
      </c>
      <c r="G81" s="105">
        <f t="shared" si="153"/>
        <v>0</v>
      </c>
      <c r="H81" s="105">
        <f t="shared" si="154"/>
        <v>0</v>
      </c>
      <c r="I81" s="105">
        <f t="shared" si="155"/>
        <v>0</v>
      </c>
      <c r="J81" s="105">
        <f t="shared" si="156"/>
        <v>0</v>
      </c>
      <c r="K81" s="105">
        <f t="shared" si="157"/>
        <v>0</v>
      </c>
      <c r="L81" s="105">
        <f t="shared" si="158"/>
        <v>0</v>
      </c>
      <c r="M81" s="105">
        <f t="shared" si="159"/>
        <v>8</v>
      </c>
      <c r="N81" s="105">
        <f t="shared" si="160"/>
        <v>2748</v>
      </c>
      <c r="O81" s="105">
        <f t="shared" si="161"/>
        <v>3</v>
      </c>
      <c r="P81" s="105">
        <f t="shared" si="162"/>
        <v>774</v>
      </c>
      <c r="Q81" s="105">
        <f t="shared" si="163"/>
        <v>137</v>
      </c>
      <c r="R81" s="105">
        <f t="shared" si="164"/>
        <v>11628</v>
      </c>
      <c r="S81" s="106"/>
      <c r="T81" s="106"/>
      <c r="U81" s="143" t="s">
        <v>25</v>
      </c>
      <c r="V81" s="105">
        <v>3</v>
      </c>
      <c r="W81" s="105">
        <v>506</v>
      </c>
      <c r="X81" s="105">
        <v>0</v>
      </c>
      <c r="Y81" s="105">
        <v>0</v>
      </c>
      <c r="Z81" s="105">
        <v>0</v>
      </c>
      <c r="AA81" s="105">
        <v>0</v>
      </c>
      <c r="AB81" s="105">
        <v>0</v>
      </c>
      <c r="AC81" s="105">
        <v>0</v>
      </c>
      <c r="AD81" s="105">
        <v>0</v>
      </c>
      <c r="AE81" s="105">
        <v>0</v>
      </c>
      <c r="AF81" s="105">
        <v>7</v>
      </c>
      <c r="AG81" s="105">
        <v>2704</v>
      </c>
      <c r="AH81" s="105">
        <v>3</v>
      </c>
      <c r="AI81" s="105">
        <v>774</v>
      </c>
      <c r="AJ81" s="105">
        <f t="shared" si="165"/>
        <v>13</v>
      </c>
      <c r="AK81" s="105">
        <f t="shared" si="166"/>
        <v>3984</v>
      </c>
      <c r="AL81" s="106"/>
      <c r="AM81" s="106"/>
      <c r="AN81" s="143" t="s">
        <v>25</v>
      </c>
      <c r="AO81" s="105">
        <v>1</v>
      </c>
      <c r="AP81" s="105">
        <v>88</v>
      </c>
      <c r="AQ81" s="105">
        <v>122</v>
      </c>
      <c r="AR81" s="105">
        <v>7512</v>
      </c>
      <c r="AS81" s="105">
        <v>0</v>
      </c>
      <c r="AT81" s="105">
        <v>0</v>
      </c>
      <c r="AU81" s="105">
        <v>0</v>
      </c>
      <c r="AV81" s="105">
        <v>0</v>
      </c>
      <c r="AW81" s="105">
        <v>0</v>
      </c>
      <c r="AX81" s="105">
        <v>0</v>
      </c>
      <c r="AY81" s="105">
        <v>1</v>
      </c>
      <c r="AZ81" s="105">
        <v>44</v>
      </c>
      <c r="BA81" s="105">
        <v>0</v>
      </c>
      <c r="BB81" s="105">
        <v>0</v>
      </c>
      <c r="BC81" s="105">
        <f t="shared" si="167"/>
        <v>124</v>
      </c>
      <c r="BD81" s="105">
        <f t="shared" si="168"/>
        <v>7644</v>
      </c>
    </row>
    <row r="82" spans="2:56" ht="20.149999999999999" customHeight="1" x14ac:dyDescent="0.2">
      <c r="B82" s="143" t="s">
        <v>78</v>
      </c>
      <c r="C82" s="105">
        <f t="shared" si="169"/>
        <v>162</v>
      </c>
      <c r="D82" s="105">
        <f t="shared" si="150"/>
        <v>68568</v>
      </c>
      <c r="E82" s="105">
        <f t="shared" si="151"/>
        <v>528</v>
      </c>
      <c r="F82" s="105">
        <f t="shared" si="152"/>
        <v>118992</v>
      </c>
      <c r="G82" s="105">
        <f t="shared" si="153"/>
        <v>32</v>
      </c>
      <c r="H82" s="105">
        <f t="shared" si="154"/>
        <v>8229</v>
      </c>
      <c r="I82" s="105">
        <f t="shared" si="155"/>
        <v>213</v>
      </c>
      <c r="J82" s="105">
        <f t="shared" si="156"/>
        <v>127359</v>
      </c>
      <c r="K82" s="105">
        <f t="shared" si="157"/>
        <v>193</v>
      </c>
      <c r="L82" s="105">
        <f t="shared" si="158"/>
        <v>51232</v>
      </c>
      <c r="M82" s="105">
        <f t="shared" si="159"/>
        <v>163</v>
      </c>
      <c r="N82" s="105">
        <f t="shared" si="160"/>
        <v>54721</v>
      </c>
      <c r="O82" s="105">
        <f t="shared" si="161"/>
        <v>39</v>
      </c>
      <c r="P82" s="105">
        <f t="shared" si="162"/>
        <v>11903</v>
      </c>
      <c r="Q82" s="105">
        <f t="shared" si="163"/>
        <v>1330</v>
      </c>
      <c r="R82" s="105">
        <f t="shared" si="164"/>
        <v>441004</v>
      </c>
      <c r="S82" s="106"/>
      <c r="T82" s="106"/>
      <c r="U82" s="143" t="s">
        <v>78</v>
      </c>
      <c r="V82" s="105">
        <v>119</v>
      </c>
      <c r="W82" s="105">
        <v>53507</v>
      </c>
      <c r="X82" s="105">
        <v>411</v>
      </c>
      <c r="Y82" s="105">
        <v>90197</v>
      </c>
      <c r="Z82" s="105">
        <v>11</v>
      </c>
      <c r="AA82" s="105">
        <v>5029</v>
      </c>
      <c r="AB82" s="105">
        <v>196</v>
      </c>
      <c r="AC82" s="105">
        <v>119281</v>
      </c>
      <c r="AD82" s="105">
        <v>179</v>
      </c>
      <c r="AE82" s="105">
        <v>45454</v>
      </c>
      <c r="AF82" s="105">
        <v>131</v>
      </c>
      <c r="AG82" s="105">
        <v>45284</v>
      </c>
      <c r="AH82" s="105">
        <v>19</v>
      </c>
      <c r="AI82" s="105">
        <v>6505</v>
      </c>
      <c r="AJ82" s="105">
        <f t="shared" si="165"/>
        <v>1066</v>
      </c>
      <c r="AK82" s="105">
        <f t="shared" si="166"/>
        <v>365257</v>
      </c>
      <c r="AL82" s="106"/>
      <c r="AM82" s="106"/>
      <c r="AN82" s="143" t="s">
        <v>78</v>
      </c>
      <c r="AO82" s="105">
        <v>43</v>
      </c>
      <c r="AP82" s="105">
        <v>15061</v>
      </c>
      <c r="AQ82" s="105">
        <v>117</v>
      </c>
      <c r="AR82" s="105">
        <v>28795</v>
      </c>
      <c r="AS82" s="105">
        <v>21</v>
      </c>
      <c r="AT82" s="105">
        <v>3200</v>
      </c>
      <c r="AU82" s="105">
        <v>17</v>
      </c>
      <c r="AV82" s="105">
        <v>8078</v>
      </c>
      <c r="AW82" s="105">
        <v>14</v>
      </c>
      <c r="AX82" s="105">
        <v>5778</v>
      </c>
      <c r="AY82" s="105">
        <v>32</v>
      </c>
      <c r="AZ82" s="105">
        <v>9437</v>
      </c>
      <c r="BA82" s="105">
        <v>20</v>
      </c>
      <c r="BB82" s="105">
        <v>5398</v>
      </c>
      <c r="BC82" s="105">
        <f t="shared" si="167"/>
        <v>264</v>
      </c>
      <c r="BD82" s="105">
        <f t="shared" si="168"/>
        <v>75747</v>
      </c>
    </row>
    <row r="83" spans="2:56" ht="20.149999999999999" customHeight="1" x14ac:dyDescent="0.2">
      <c r="B83" s="143" t="s">
        <v>27</v>
      </c>
      <c r="C83" s="105">
        <f t="shared" si="169"/>
        <v>1107</v>
      </c>
      <c r="D83" s="105">
        <f t="shared" si="150"/>
        <v>395033</v>
      </c>
      <c r="E83" s="105">
        <f t="shared" si="151"/>
        <v>5662</v>
      </c>
      <c r="F83" s="105">
        <f t="shared" si="152"/>
        <v>750043</v>
      </c>
      <c r="G83" s="105">
        <f t="shared" si="153"/>
        <v>94</v>
      </c>
      <c r="H83" s="105">
        <f t="shared" si="154"/>
        <v>36129</v>
      </c>
      <c r="I83" s="105">
        <f t="shared" si="155"/>
        <v>2126</v>
      </c>
      <c r="J83" s="105">
        <f t="shared" si="156"/>
        <v>1038014</v>
      </c>
      <c r="K83" s="105">
        <f t="shared" si="157"/>
        <v>977</v>
      </c>
      <c r="L83" s="105">
        <f t="shared" si="158"/>
        <v>380737</v>
      </c>
      <c r="M83" s="105">
        <f t="shared" si="159"/>
        <v>1093</v>
      </c>
      <c r="N83" s="105">
        <f t="shared" si="160"/>
        <v>410431</v>
      </c>
      <c r="O83" s="105">
        <f t="shared" si="161"/>
        <v>155</v>
      </c>
      <c r="P83" s="105">
        <f t="shared" si="162"/>
        <v>85505</v>
      </c>
      <c r="Q83" s="105">
        <f t="shared" si="163"/>
        <v>11214</v>
      </c>
      <c r="R83" s="105">
        <f t="shared" si="164"/>
        <v>3095892</v>
      </c>
      <c r="S83" s="106"/>
      <c r="T83" s="106"/>
      <c r="U83" s="143" t="s">
        <v>27</v>
      </c>
      <c r="V83" s="105">
        <v>565</v>
      </c>
      <c r="W83" s="105">
        <v>277901</v>
      </c>
      <c r="X83" s="105">
        <v>2008</v>
      </c>
      <c r="Y83" s="105">
        <v>465137</v>
      </c>
      <c r="Z83" s="105">
        <v>88</v>
      </c>
      <c r="AA83" s="105">
        <v>30687</v>
      </c>
      <c r="AB83" s="105">
        <v>1882</v>
      </c>
      <c r="AC83" s="105">
        <v>949123</v>
      </c>
      <c r="AD83" s="105">
        <v>635</v>
      </c>
      <c r="AE83" s="105">
        <v>314682</v>
      </c>
      <c r="AF83" s="105">
        <v>598</v>
      </c>
      <c r="AG83" s="105">
        <v>256165</v>
      </c>
      <c r="AH83" s="105">
        <v>86</v>
      </c>
      <c r="AI83" s="105">
        <v>43707</v>
      </c>
      <c r="AJ83" s="105">
        <f t="shared" si="165"/>
        <v>5862</v>
      </c>
      <c r="AK83" s="105">
        <f t="shared" si="166"/>
        <v>2337402</v>
      </c>
      <c r="AL83" s="106"/>
      <c r="AM83" s="106"/>
      <c r="AN83" s="143" t="s">
        <v>27</v>
      </c>
      <c r="AO83" s="105">
        <v>542</v>
      </c>
      <c r="AP83" s="105">
        <v>117132</v>
      </c>
      <c r="AQ83" s="105">
        <v>3654</v>
      </c>
      <c r="AR83" s="105">
        <v>284906</v>
      </c>
      <c r="AS83" s="105">
        <v>6</v>
      </c>
      <c r="AT83" s="105">
        <v>5442</v>
      </c>
      <c r="AU83" s="105">
        <v>244</v>
      </c>
      <c r="AV83" s="105">
        <v>88891</v>
      </c>
      <c r="AW83" s="105">
        <v>342</v>
      </c>
      <c r="AX83" s="105">
        <v>66055</v>
      </c>
      <c r="AY83" s="105">
        <v>495</v>
      </c>
      <c r="AZ83" s="105">
        <v>154266</v>
      </c>
      <c r="BA83" s="105">
        <v>69</v>
      </c>
      <c r="BB83" s="105">
        <v>41798</v>
      </c>
      <c r="BC83" s="105">
        <f t="shared" si="167"/>
        <v>5352</v>
      </c>
      <c r="BD83" s="105">
        <f t="shared" si="168"/>
        <v>758490</v>
      </c>
    </row>
    <row r="84" spans="2:56" ht="20.149999999999999" customHeight="1" x14ac:dyDescent="0.2">
      <c r="B84" s="143" t="s">
        <v>28</v>
      </c>
      <c r="C84" s="105">
        <f t="shared" si="169"/>
        <v>159</v>
      </c>
      <c r="D84" s="105">
        <f t="shared" si="150"/>
        <v>69487</v>
      </c>
      <c r="E84" s="105">
        <f t="shared" si="151"/>
        <v>519</v>
      </c>
      <c r="F84" s="105">
        <f t="shared" si="152"/>
        <v>123603</v>
      </c>
      <c r="G84" s="105">
        <f t="shared" si="153"/>
        <v>40</v>
      </c>
      <c r="H84" s="105">
        <f t="shared" si="154"/>
        <v>7500</v>
      </c>
      <c r="I84" s="105">
        <f t="shared" si="155"/>
        <v>418</v>
      </c>
      <c r="J84" s="105">
        <f t="shared" si="156"/>
        <v>216638</v>
      </c>
      <c r="K84" s="105">
        <f t="shared" si="157"/>
        <v>113</v>
      </c>
      <c r="L84" s="105">
        <f t="shared" si="158"/>
        <v>62013</v>
      </c>
      <c r="M84" s="105">
        <f t="shared" si="159"/>
        <v>477</v>
      </c>
      <c r="N84" s="105">
        <f t="shared" si="160"/>
        <v>43630</v>
      </c>
      <c r="O84" s="105">
        <f t="shared" si="161"/>
        <v>5</v>
      </c>
      <c r="P84" s="105">
        <f t="shared" si="162"/>
        <v>3493</v>
      </c>
      <c r="Q84" s="105">
        <f t="shared" si="163"/>
        <v>1731</v>
      </c>
      <c r="R84" s="105">
        <f t="shared" si="164"/>
        <v>526364</v>
      </c>
      <c r="S84" s="106"/>
      <c r="T84" s="106"/>
      <c r="U84" s="143" t="s">
        <v>28</v>
      </c>
      <c r="V84" s="105">
        <v>92</v>
      </c>
      <c r="W84" s="105">
        <v>49124</v>
      </c>
      <c r="X84" s="105">
        <v>470</v>
      </c>
      <c r="Y84" s="105">
        <v>89028</v>
      </c>
      <c r="Z84" s="105">
        <v>15</v>
      </c>
      <c r="AA84" s="105">
        <v>4325</v>
      </c>
      <c r="AB84" s="105">
        <v>378</v>
      </c>
      <c r="AC84" s="105">
        <v>197997</v>
      </c>
      <c r="AD84" s="105">
        <v>95</v>
      </c>
      <c r="AE84" s="105">
        <v>56455</v>
      </c>
      <c r="AF84" s="105">
        <v>15</v>
      </c>
      <c r="AG84" s="105">
        <v>13498</v>
      </c>
      <c r="AH84" s="105">
        <v>3</v>
      </c>
      <c r="AI84" s="105">
        <v>1293</v>
      </c>
      <c r="AJ84" s="105">
        <f t="shared" si="165"/>
        <v>1068</v>
      </c>
      <c r="AK84" s="105">
        <f t="shared" si="166"/>
        <v>411720</v>
      </c>
      <c r="AL84" s="106"/>
      <c r="AM84" s="106"/>
      <c r="AN84" s="143" t="s">
        <v>28</v>
      </c>
      <c r="AO84" s="105">
        <v>67</v>
      </c>
      <c r="AP84" s="105">
        <v>20363</v>
      </c>
      <c r="AQ84" s="105">
        <v>49</v>
      </c>
      <c r="AR84" s="105">
        <v>34575</v>
      </c>
      <c r="AS84" s="105">
        <v>25</v>
      </c>
      <c r="AT84" s="105">
        <v>3175</v>
      </c>
      <c r="AU84" s="105">
        <v>40</v>
      </c>
      <c r="AV84" s="105">
        <v>18641</v>
      </c>
      <c r="AW84" s="105">
        <v>18</v>
      </c>
      <c r="AX84" s="105">
        <v>5558</v>
      </c>
      <c r="AY84" s="105">
        <v>462</v>
      </c>
      <c r="AZ84" s="105">
        <v>30132</v>
      </c>
      <c r="BA84" s="105">
        <v>2</v>
      </c>
      <c r="BB84" s="105">
        <v>2200</v>
      </c>
      <c r="BC84" s="105">
        <f t="shared" si="167"/>
        <v>663</v>
      </c>
      <c r="BD84" s="105">
        <f t="shared" si="168"/>
        <v>114644</v>
      </c>
    </row>
    <row r="85" spans="2:56" ht="20.149999999999999" customHeight="1" x14ac:dyDescent="0.2">
      <c r="B85" s="143" t="s">
        <v>29</v>
      </c>
      <c r="C85" s="105">
        <f t="shared" si="169"/>
        <v>37</v>
      </c>
      <c r="D85" s="105">
        <f t="shared" si="150"/>
        <v>13821</v>
      </c>
      <c r="E85" s="105">
        <f t="shared" si="151"/>
        <v>5</v>
      </c>
      <c r="F85" s="105">
        <f t="shared" si="152"/>
        <v>1312</v>
      </c>
      <c r="G85" s="105">
        <f t="shared" si="153"/>
        <v>111</v>
      </c>
      <c r="H85" s="105">
        <f t="shared" si="154"/>
        <v>36708</v>
      </c>
      <c r="I85" s="105">
        <f t="shared" si="155"/>
        <v>13</v>
      </c>
      <c r="J85" s="105">
        <f t="shared" si="156"/>
        <v>7964</v>
      </c>
      <c r="K85" s="105">
        <f t="shared" si="157"/>
        <v>9</v>
      </c>
      <c r="L85" s="105">
        <f t="shared" si="158"/>
        <v>3411</v>
      </c>
      <c r="M85" s="105">
        <f t="shared" si="159"/>
        <v>1</v>
      </c>
      <c r="N85" s="105">
        <f t="shared" si="160"/>
        <v>248</v>
      </c>
      <c r="O85" s="105">
        <f t="shared" si="161"/>
        <v>13</v>
      </c>
      <c r="P85" s="105">
        <f t="shared" si="162"/>
        <v>3543</v>
      </c>
      <c r="Q85" s="105">
        <f t="shared" si="163"/>
        <v>189</v>
      </c>
      <c r="R85" s="105">
        <f t="shared" si="164"/>
        <v>67007</v>
      </c>
      <c r="S85" s="106"/>
      <c r="T85" s="106"/>
      <c r="U85" s="143" t="s">
        <v>29</v>
      </c>
      <c r="V85" s="105">
        <v>34</v>
      </c>
      <c r="W85" s="105">
        <v>13073</v>
      </c>
      <c r="X85" s="105">
        <v>4</v>
      </c>
      <c r="Y85" s="105">
        <v>1202</v>
      </c>
      <c r="Z85" s="105">
        <v>101</v>
      </c>
      <c r="AA85" s="105">
        <v>34264</v>
      </c>
      <c r="AB85" s="105">
        <v>12</v>
      </c>
      <c r="AC85" s="105">
        <v>5984</v>
      </c>
      <c r="AD85" s="105">
        <v>3</v>
      </c>
      <c r="AE85" s="105">
        <v>1849</v>
      </c>
      <c r="AF85" s="105">
        <v>0</v>
      </c>
      <c r="AG85" s="105">
        <v>0</v>
      </c>
      <c r="AH85" s="105">
        <v>8</v>
      </c>
      <c r="AI85" s="105">
        <v>2910</v>
      </c>
      <c r="AJ85" s="105">
        <f t="shared" si="165"/>
        <v>162</v>
      </c>
      <c r="AK85" s="105">
        <f t="shared" si="166"/>
        <v>59282</v>
      </c>
      <c r="AL85" s="106"/>
      <c r="AM85" s="106"/>
      <c r="AN85" s="143" t="s">
        <v>29</v>
      </c>
      <c r="AO85" s="105">
        <v>3</v>
      </c>
      <c r="AP85" s="105">
        <v>748</v>
      </c>
      <c r="AQ85" s="105">
        <v>1</v>
      </c>
      <c r="AR85" s="105">
        <v>110</v>
      </c>
      <c r="AS85" s="105">
        <v>10</v>
      </c>
      <c r="AT85" s="105">
        <v>2444</v>
      </c>
      <c r="AU85" s="105">
        <v>1</v>
      </c>
      <c r="AV85" s="105">
        <v>1980</v>
      </c>
      <c r="AW85" s="105">
        <v>6</v>
      </c>
      <c r="AX85" s="105">
        <v>1562</v>
      </c>
      <c r="AY85" s="105">
        <v>1</v>
      </c>
      <c r="AZ85" s="105">
        <v>248</v>
      </c>
      <c r="BA85" s="105">
        <v>5</v>
      </c>
      <c r="BB85" s="105">
        <v>633</v>
      </c>
      <c r="BC85" s="105">
        <f t="shared" si="167"/>
        <v>27</v>
      </c>
      <c r="BD85" s="105">
        <f t="shared" si="168"/>
        <v>7725</v>
      </c>
    </row>
    <row r="86" spans="2:56" ht="20.149999999999999" customHeight="1" x14ac:dyDescent="0.2">
      <c r="B86" s="143" t="s">
        <v>30</v>
      </c>
      <c r="C86" s="105">
        <f t="shared" si="169"/>
        <v>0</v>
      </c>
      <c r="D86" s="105">
        <f t="shared" si="150"/>
        <v>0</v>
      </c>
      <c r="E86" s="105">
        <f t="shared" si="151"/>
        <v>0</v>
      </c>
      <c r="F86" s="105">
        <f t="shared" si="152"/>
        <v>0</v>
      </c>
      <c r="G86" s="105">
        <f t="shared" si="153"/>
        <v>0</v>
      </c>
      <c r="H86" s="105">
        <f t="shared" si="154"/>
        <v>0</v>
      </c>
      <c r="I86" s="105">
        <f t="shared" si="155"/>
        <v>0</v>
      </c>
      <c r="J86" s="105">
        <f t="shared" si="156"/>
        <v>0</v>
      </c>
      <c r="K86" s="105">
        <f t="shared" si="157"/>
        <v>0</v>
      </c>
      <c r="L86" s="105">
        <f t="shared" si="158"/>
        <v>0</v>
      </c>
      <c r="M86" s="105">
        <f t="shared" si="159"/>
        <v>0</v>
      </c>
      <c r="N86" s="105">
        <f t="shared" si="160"/>
        <v>0</v>
      </c>
      <c r="O86" s="105">
        <f t="shared" si="161"/>
        <v>0</v>
      </c>
      <c r="P86" s="105">
        <f t="shared" si="162"/>
        <v>0</v>
      </c>
      <c r="Q86" s="105">
        <f t="shared" si="163"/>
        <v>0</v>
      </c>
      <c r="R86" s="105">
        <f t="shared" si="164"/>
        <v>0</v>
      </c>
      <c r="S86" s="106"/>
      <c r="T86" s="106"/>
      <c r="U86" s="143" t="s">
        <v>30</v>
      </c>
      <c r="V86" s="105">
        <v>0</v>
      </c>
      <c r="W86" s="105">
        <v>0</v>
      </c>
      <c r="X86" s="105">
        <v>0</v>
      </c>
      <c r="Y86" s="105">
        <v>0</v>
      </c>
      <c r="Z86" s="105">
        <v>0</v>
      </c>
      <c r="AA86" s="105">
        <v>0</v>
      </c>
      <c r="AB86" s="105">
        <v>0</v>
      </c>
      <c r="AC86" s="105">
        <v>0</v>
      </c>
      <c r="AD86" s="105">
        <v>0</v>
      </c>
      <c r="AE86" s="105">
        <v>0</v>
      </c>
      <c r="AF86" s="105">
        <v>0</v>
      </c>
      <c r="AG86" s="105">
        <v>0</v>
      </c>
      <c r="AH86" s="105">
        <v>0</v>
      </c>
      <c r="AI86" s="105">
        <v>0</v>
      </c>
      <c r="AJ86" s="105">
        <f t="shared" si="165"/>
        <v>0</v>
      </c>
      <c r="AK86" s="105">
        <f t="shared" si="166"/>
        <v>0</v>
      </c>
      <c r="AL86" s="106"/>
      <c r="AM86" s="106"/>
      <c r="AN86" s="143" t="s">
        <v>30</v>
      </c>
      <c r="AO86" s="105">
        <v>0</v>
      </c>
      <c r="AP86" s="105">
        <v>0</v>
      </c>
      <c r="AQ86" s="105">
        <v>0</v>
      </c>
      <c r="AR86" s="105">
        <v>0</v>
      </c>
      <c r="AS86" s="105">
        <v>0</v>
      </c>
      <c r="AT86" s="105">
        <v>0</v>
      </c>
      <c r="AU86" s="105">
        <v>0</v>
      </c>
      <c r="AV86" s="105">
        <v>0</v>
      </c>
      <c r="AW86" s="105">
        <v>0</v>
      </c>
      <c r="AX86" s="105">
        <v>0</v>
      </c>
      <c r="AY86" s="105">
        <v>0</v>
      </c>
      <c r="AZ86" s="105">
        <v>0</v>
      </c>
      <c r="BA86" s="105">
        <v>0</v>
      </c>
      <c r="BB86" s="105">
        <v>0</v>
      </c>
      <c r="BC86" s="105">
        <f t="shared" si="167"/>
        <v>0</v>
      </c>
      <c r="BD86" s="105">
        <f t="shared" si="168"/>
        <v>0</v>
      </c>
    </row>
    <row r="87" spans="2:56" ht="20.149999999999999" customHeight="1" x14ac:dyDescent="0.2">
      <c r="B87" s="143" t="s">
        <v>31</v>
      </c>
      <c r="C87" s="105">
        <f t="shared" si="169"/>
        <v>10</v>
      </c>
      <c r="D87" s="105">
        <f t="shared" si="150"/>
        <v>3197</v>
      </c>
      <c r="E87" s="105">
        <f t="shared" si="151"/>
        <v>3</v>
      </c>
      <c r="F87" s="105">
        <f t="shared" si="152"/>
        <v>2888</v>
      </c>
      <c r="G87" s="105">
        <f t="shared" si="153"/>
        <v>0</v>
      </c>
      <c r="H87" s="105">
        <f t="shared" si="154"/>
        <v>0</v>
      </c>
      <c r="I87" s="105">
        <f t="shared" si="155"/>
        <v>3</v>
      </c>
      <c r="J87" s="105">
        <f t="shared" si="156"/>
        <v>2442</v>
      </c>
      <c r="K87" s="105">
        <f t="shared" si="157"/>
        <v>10</v>
      </c>
      <c r="L87" s="105">
        <f t="shared" si="158"/>
        <v>5943</v>
      </c>
      <c r="M87" s="105">
        <f t="shared" si="159"/>
        <v>2</v>
      </c>
      <c r="N87" s="105">
        <f t="shared" si="160"/>
        <v>1056</v>
      </c>
      <c r="O87" s="105">
        <f t="shared" si="161"/>
        <v>0</v>
      </c>
      <c r="P87" s="105">
        <f t="shared" si="162"/>
        <v>0</v>
      </c>
      <c r="Q87" s="105">
        <f t="shared" si="163"/>
        <v>28</v>
      </c>
      <c r="R87" s="105">
        <f t="shared" si="164"/>
        <v>15526</v>
      </c>
      <c r="S87" s="106"/>
      <c r="T87" s="106"/>
      <c r="U87" s="143" t="s">
        <v>31</v>
      </c>
      <c r="V87" s="105">
        <v>9</v>
      </c>
      <c r="W87" s="105">
        <v>2757</v>
      </c>
      <c r="X87" s="105">
        <v>1</v>
      </c>
      <c r="Y87" s="105">
        <v>2525</v>
      </c>
      <c r="Z87" s="105">
        <v>0</v>
      </c>
      <c r="AA87" s="105">
        <v>0</v>
      </c>
      <c r="AB87" s="105">
        <v>2</v>
      </c>
      <c r="AC87" s="105">
        <v>1617</v>
      </c>
      <c r="AD87" s="105">
        <v>9</v>
      </c>
      <c r="AE87" s="105">
        <v>5885</v>
      </c>
      <c r="AF87" s="105">
        <v>2</v>
      </c>
      <c r="AG87" s="105">
        <v>1056</v>
      </c>
      <c r="AH87" s="105">
        <v>0</v>
      </c>
      <c r="AI87" s="105">
        <v>0</v>
      </c>
      <c r="AJ87" s="105">
        <f t="shared" si="165"/>
        <v>23</v>
      </c>
      <c r="AK87" s="105">
        <f t="shared" si="166"/>
        <v>13840</v>
      </c>
      <c r="AL87" s="106"/>
      <c r="AM87" s="106"/>
      <c r="AN87" s="143" t="s">
        <v>31</v>
      </c>
      <c r="AO87" s="105">
        <v>1</v>
      </c>
      <c r="AP87" s="105">
        <v>440</v>
      </c>
      <c r="AQ87" s="105">
        <v>2</v>
      </c>
      <c r="AR87" s="105">
        <v>363</v>
      </c>
      <c r="AS87" s="105">
        <v>0</v>
      </c>
      <c r="AT87" s="105">
        <v>0</v>
      </c>
      <c r="AU87" s="105">
        <v>1</v>
      </c>
      <c r="AV87" s="105">
        <v>825</v>
      </c>
      <c r="AW87" s="105">
        <v>1</v>
      </c>
      <c r="AX87" s="105">
        <v>58</v>
      </c>
      <c r="AY87" s="105">
        <v>0</v>
      </c>
      <c r="AZ87" s="105">
        <v>0</v>
      </c>
      <c r="BA87" s="105">
        <v>0</v>
      </c>
      <c r="BB87" s="105">
        <v>0</v>
      </c>
      <c r="BC87" s="105">
        <f t="shared" si="167"/>
        <v>5</v>
      </c>
      <c r="BD87" s="105">
        <f t="shared" si="168"/>
        <v>1686</v>
      </c>
    </row>
    <row r="88" spans="2:56" ht="20.149999999999999" customHeight="1" x14ac:dyDescent="0.2">
      <c r="B88" s="143" t="s">
        <v>32</v>
      </c>
      <c r="C88" s="105">
        <f t="shared" si="169"/>
        <v>10</v>
      </c>
      <c r="D88" s="105">
        <f t="shared" si="150"/>
        <v>3326</v>
      </c>
      <c r="E88" s="105">
        <f t="shared" si="151"/>
        <v>2</v>
      </c>
      <c r="F88" s="105">
        <f t="shared" si="152"/>
        <v>466</v>
      </c>
      <c r="G88" s="105">
        <f t="shared" si="153"/>
        <v>0</v>
      </c>
      <c r="H88" s="105">
        <f t="shared" si="154"/>
        <v>0</v>
      </c>
      <c r="I88" s="105">
        <f t="shared" si="155"/>
        <v>2</v>
      </c>
      <c r="J88" s="105">
        <f t="shared" si="156"/>
        <v>1100</v>
      </c>
      <c r="K88" s="105">
        <f t="shared" si="157"/>
        <v>21</v>
      </c>
      <c r="L88" s="105">
        <f t="shared" si="158"/>
        <v>6768</v>
      </c>
      <c r="M88" s="105">
        <f t="shared" si="159"/>
        <v>3</v>
      </c>
      <c r="N88" s="105">
        <f t="shared" si="160"/>
        <v>1264</v>
      </c>
      <c r="O88" s="105">
        <f t="shared" si="161"/>
        <v>0</v>
      </c>
      <c r="P88" s="105">
        <f t="shared" si="162"/>
        <v>0</v>
      </c>
      <c r="Q88" s="105">
        <f t="shared" si="163"/>
        <v>38</v>
      </c>
      <c r="R88" s="105">
        <f t="shared" si="164"/>
        <v>12924</v>
      </c>
      <c r="S88" s="106"/>
      <c r="T88" s="106"/>
      <c r="U88" s="143" t="s">
        <v>32</v>
      </c>
      <c r="V88" s="105">
        <v>9</v>
      </c>
      <c r="W88" s="105">
        <v>3139</v>
      </c>
      <c r="X88" s="105">
        <v>1</v>
      </c>
      <c r="Y88" s="105">
        <v>356</v>
      </c>
      <c r="Z88" s="105">
        <v>0</v>
      </c>
      <c r="AA88" s="105">
        <v>0</v>
      </c>
      <c r="AB88" s="105">
        <v>2</v>
      </c>
      <c r="AC88" s="105">
        <v>1100</v>
      </c>
      <c r="AD88" s="105">
        <v>14</v>
      </c>
      <c r="AE88" s="105">
        <v>5390</v>
      </c>
      <c r="AF88" s="105">
        <v>3</v>
      </c>
      <c r="AG88" s="105">
        <v>1264</v>
      </c>
      <c r="AH88" s="105">
        <v>0</v>
      </c>
      <c r="AI88" s="105">
        <v>0</v>
      </c>
      <c r="AJ88" s="105">
        <f t="shared" si="165"/>
        <v>29</v>
      </c>
      <c r="AK88" s="105">
        <f t="shared" si="166"/>
        <v>11249</v>
      </c>
      <c r="AL88" s="106"/>
      <c r="AM88" s="106"/>
      <c r="AN88" s="143" t="s">
        <v>32</v>
      </c>
      <c r="AO88" s="105">
        <v>1</v>
      </c>
      <c r="AP88" s="105">
        <v>187</v>
      </c>
      <c r="AQ88" s="105">
        <v>1</v>
      </c>
      <c r="AR88" s="105">
        <v>110</v>
      </c>
      <c r="AS88" s="105">
        <v>0</v>
      </c>
      <c r="AT88" s="105">
        <v>0</v>
      </c>
      <c r="AU88" s="105">
        <v>0</v>
      </c>
      <c r="AV88" s="105">
        <v>0</v>
      </c>
      <c r="AW88" s="105">
        <v>7</v>
      </c>
      <c r="AX88" s="105">
        <v>1378</v>
      </c>
      <c r="AY88" s="105">
        <v>0</v>
      </c>
      <c r="AZ88" s="105">
        <v>0</v>
      </c>
      <c r="BA88" s="105">
        <v>0</v>
      </c>
      <c r="BB88" s="105">
        <v>0</v>
      </c>
      <c r="BC88" s="105">
        <f t="shared" si="167"/>
        <v>9</v>
      </c>
      <c r="BD88" s="105">
        <f t="shared" si="168"/>
        <v>1675</v>
      </c>
    </row>
    <row r="89" spans="2:56" ht="20.149999999999999" customHeight="1" x14ac:dyDescent="0.2">
      <c r="B89" s="143" t="s">
        <v>33</v>
      </c>
      <c r="C89" s="105">
        <f t="shared" si="169"/>
        <v>31</v>
      </c>
      <c r="D89" s="105">
        <f t="shared" si="150"/>
        <v>6835</v>
      </c>
      <c r="E89" s="105">
        <f t="shared" si="151"/>
        <v>7</v>
      </c>
      <c r="F89" s="105">
        <f t="shared" si="152"/>
        <v>3535</v>
      </c>
      <c r="G89" s="105">
        <f t="shared" si="153"/>
        <v>0</v>
      </c>
      <c r="H89" s="105">
        <f t="shared" si="154"/>
        <v>0</v>
      </c>
      <c r="I89" s="105">
        <f t="shared" si="155"/>
        <v>23</v>
      </c>
      <c r="J89" s="105">
        <f t="shared" si="156"/>
        <v>13860</v>
      </c>
      <c r="K89" s="105">
        <f t="shared" si="157"/>
        <v>18</v>
      </c>
      <c r="L89" s="105">
        <f t="shared" si="158"/>
        <v>8154</v>
      </c>
      <c r="M89" s="105">
        <f t="shared" si="159"/>
        <v>1</v>
      </c>
      <c r="N89" s="105">
        <f t="shared" si="160"/>
        <v>550</v>
      </c>
      <c r="O89" s="105">
        <f t="shared" si="161"/>
        <v>0</v>
      </c>
      <c r="P89" s="105">
        <f t="shared" si="162"/>
        <v>0</v>
      </c>
      <c r="Q89" s="105">
        <f t="shared" si="163"/>
        <v>80</v>
      </c>
      <c r="R89" s="105">
        <f t="shared" si="164"/>
        <v>32934</v>
      </c>
      <c r="S89" s="106"/>
      <c r="T89" s="106"/>
      <c r="U89" s="143" t="s">
        <v>33</v>
      </c>
      <c r="V89" s="105">
        <v>16</v>
      </c>
      <c r="W89" s="105">
        <v>5449</v>
      </c>
      <c r="X89" s="105">
        <v>3</v>
      </c>
      <c r="Y89" s="105">
        <v>2116</v>
      </c>
      <c r="Z89" s="105">
        <v>0</v>
      </c>
      <c r="AA89" s="105">
        <v>0</v>
      </c>
      <c r="AB89" s="105">
        <v>19</v>
      </c>
      <c r="AC89" s="105">
        <v>11528</v>
      </c>
      <c r="AD89" s="105">
        <v>12</v>
      </c>
      <c r="AE89" s="105">
        <v>7158</v>
      </c>
      <c r="AF89" s="105">
        <v>1</v>
      </c>
      <c r="AG89" s="105">
        <v>550</v>
      </c>
      <c r="AH89" s="105">
        <v>0</v>
      </c>
      <c r="AI89" s="105">
        <v>0</v>
      </c>
      <c r="AJ89" s="105">
        <f t="shared" si="165"/>
        <v>51</v>
      </c>
      <c r="AK89" s="105">
        <f t="shared" si="166"/>
        <v>26801</v>
      </c>
      <c r="AL89" s="106"/>
      <c r="AM89" s="106"/>
      <c r="AN89" s="143" t="s">
        <v>33</v>
      </c>
      <c r="AO89" s="105">
        <v>15</v>
      </c>
      <c r="AP89" s="105">
        <v>1386</v>
      </c>
      <c r="AQ89" s="105">
        <v>4</v>
      </c>
      <c r="AR89" s="105">
        <v>1419</v>
      </c>
      <c r="AS89" s="105">
        <v>0</v>
      </c>
      <c r="AT89" s="105">
        <v>0</v>
      </c>
      <c r="AU89" s="105">
        <v>4</v>
      </c>
      <c r="AV89" s="105">
        <v>2332</v>
      </c>
      <c r="AW89" s="105">
        <v>6</v>
      </c>
      <c r="AX89" s="105">
        <v>996</v>
      </c>
      <c r="AY89" s="105">
        <v>0</v>
      </c>
      <c r="AZ89" s="105">
        <v>0</v>
      </c>
      <c r="BA89" s="105">
        <v>0</v>
      </c>
      <c r="BB89" s="105">
        <v>0</v>
      </c>
      <c r="BC89" s="105">
        <f t="shared" si="167"/>
        <v>29</v>
      </c>
      <c r="BD89" s="105">
        <f t="shared" si="168"/>
        <v>6133</v>
      </c>
    </row>
    <row r="90" spans="2:56" ht="20.149999999999999" customHeight="1" x14ac:dyDescent="0.2">
      <c r="B90" s="143" t="s">
        <v>34</v>
      </c>
      <c r="C90" s="105">
        <f t="shared" si="169"/>
        <v>67</v>
      </c>
      <c r="D90" s="105">
        <f t="shared" si="150"/>
        <v>23710</v>
      </c>
      <c r="E90" s="105">
        <f t="shared" si="151"/>
        <v>267</v>
      </c>
      <c r="F90" s="105">
        <f t="shared" si="152"/>
        <v>53816</v>
      </c>
      <c r="G90" s="105">
        <f t="shared" si="153"/>
        <v>5</v>
      </c>
      <c r="H90" s="105">
        <f t="shared" si="154"/>
        <v>1945</v>
      </c>
      <c r="I90" s="105">
        <f t="shared" si="155"/>
        <v>110</v>
      </c>
      <c r="J90" s="105">
        <f t="shared" si="156"/>
        <v>62686</v>
      </c>
      <c r="K90" s="105">
        <f t="shared" si="157"/>
        <v>84</v>
      </c>
      <c r="L90" s="105">
        <f t="shared" si="158"/>
        <v>39706</v>
      </c>
      <c r="M90" s="105">
        <f t="shared" si="159"/>
        <v>36</v>
      </c>
      <c r="N90" s="105">
        <f t="shared" si="160"/>
        <v>16680</v>
      </c>
      <c r="O90" s="105">
        <f t="shared" si="161"/>
        <v>2</v>
      </c>
      <c r="P90" s="105">
        <f t="shared" si="162"/>
        <v>2233</v>
      </c>
      <c r="Q90" s="105">
        <f t="shared" si="163"/>
        <v>571</v>
      </c>
      <c r="R90" s="105">
        <f t="shared" si="164"/>
        <v>200776</v>
      </c>
      <c r="S90" s="106"/>
      <c r="T90" s="106"/>
      <c r="U90" s="143" t="s">
        <v>34</v>
      </c>
      <c r="V90" s="105">
        <v>48</v>
      </c>
      <c r="W90" s="105">
        <v>17989</v>
      </c>
      <c r="X90" s="105">
        <v>95</v>
      </c>
      <c r="Y90" s="105">
        <v>22836</v>
      </c>
      <c r="Z90" s="105">
        <v>5</v>
      </c>
      <c r="AA90" s="105">
        <v>1945</v>
      </c>
      <c r="AB90" s="105">
        <v>102</v>
      </c>
      <c r="AC90" s="105">
        <v>58605</v>
      </c>
      <c r="AD90" s="105">
        <v>78</v>
      </c>
      <c r="AE90" s="105">
        <v>37060</v>
      </c>
      <c r="AF90" s="105">
        <v>22</v>
      </c>
      <c r="AG90" s="105">
        <v>12318</v>
      </c>
      <c r="AH90" s="105">
        <v>1</v>
      </c>
      <c r="AI90" s="105">
        <v>1980</v>
      </c>
      <c r="AJ90" s="105">
        <f t="shared" si="165"/>
        <v>351</v>
      </c>
      <c r="AK90" s="105">
        <f t="shared" si="166"/>
        <v>152733</v>
      </c>
      <c r="AL90" s="106"/>
      <c r="AM90" s="106"/>
      <c r="AN90" s="143" t="s">
        <v>34</v>
      </c>
      <c r="AO90" s="105">
        <v>19</v>
      </c>
      <c r="AP90" s="105">
        <v>5721</v>
      </c>
      <c r="AQ90" s="105">
        <v>172</v>
      </c>
      <c r="AR90" s="105">
        <v>30980</v>
      </c>
      <c r="AS90" s="105">
        <v>0</v>
      </c>
      <c r="AT90" s="105">
        <v>0</v>
      </c>
      <c r="AU90" s="105">
        <v>8</v>
      </c>
      <c r="AV90" s="105">
        <v>4081</v>
      </c>
      <c r="AW90" s="105">
        <v>6</v>
      </c>
      <c r="AX90" s="105">
        <v>2646</v>
      </c>
      <c r="AY90" s="105">
        <v>14</v>
      </c>
      <c r="AZ90" s="105">
        <v>4362</v>
      </c>
      <c r="BA90" s="105">
        <v>1</v>
      </c>
      <c r="BB90" s="105">
        <v>253</v>
      </c>
      <c r="BC90" s="105">
        <f t="shared" si="167"/>
        <v>220</v>
      </c>
      <c r="BD90" s="105">
        <f t="shared" si="168"/>
        <v>48043</v>
      </c>
    </row>
    <row r="91" spans="2:56" ht="20.149999999999999" customHeight="1" x14ac:dyDescent="0.2">
      <c r="B91" s="143" t="s">
        <v>35</v>
      </c>
      <c r="C91" s="105">
        <f t="shared" si="169"/>
        <v>30</v>
      </c>
      <c r="D91" s="105">
        <f t="shared" si="150"/>
        <v>12727</v>
      </c>
      <c r="E91" s="105">
        <f t="shared" si="151"/>
        <v>11</v>
      </c>
      <c r="F91" s="105">
        <f t="shared" si="152"/>
        <v>7121</v>
      </c>
      <c r="G91" s="105">
        <f t="shared" si="153"/>
        <v>0</v>
      </c>
      <c r="H91" s="105">
        <f t="shared" si="154"/>
        <v>0</v>
      </c>
      <c r="I91" s="105">
        <f t="shared" si="155"/>
        <v>10</v>
      </c>
      <c r="J91" s="105">
        <f t="shared" si="156"/>
        <v>4257</v>
      </c>
      <c r="K91" s="105">
        <f t="shared" si="157"/>
        <v>37</v>
      </c>
      <c r="L91" s="105">
        <f t="shared" si="158"/>
        <v>8917</v>
      </c>
      <c r="M91" s="105">
        <f t="shared" si="159"/>
        <v>3</v>
      </c>
      <c r="N91" s="105">
        <f t="shared" si="160"/>
        <v>1444</v>
      </c>
      <c r="O91" s="105">
        <f t="shared" si="161"/>
        <v>1</v>
      </c>
      <c r="P91" s="105">
        <f t="shared" si="162"/>
        <v>345</v>
      </c>
      <c r="Q91" s="105">
        <f t="shared" si="163"/>
        <v>92</v>
      </c>
      <c r="R91" s="105">
        <f t="shared" si="164"/>
        <v>34811</v>
      </c>
      <c r="S91" s="106"/>
      <c r="T91" s="106"/>
      <c r="U91" s="143" t="s">
        <v>35</v>
      </c>
      <c r="V91" s="105">
        <v>27</v>
      </c>
      <c r="W91" s="105">
        <v>12408</v>
      </c>
      <c r="X91" s="105">
        <v>10</v>
      </c>
      <c r="Y91" s="105">
        <v>6956</v>
      </c>
      <c r="Z91" s="105">
        <v>0</v>
      </c>
      <c r="AA91" s="105">
        <v>0</v>
      </c>
      <c r="AB91" s="105">
        <v>8</v>
      </c>
      <c r="AC91" s="105">
        <v>3212</v>
      </c>
      <c r="AD91" s="105">
        <v>33</v>
      </c>
      <c r="AE91" s="105">
        <v>8033</v>
      </c>
      <c r="AF91" s="105">
        <v>3</v>
      </c>
      <c r="AG91" s="105">
        <v>1444</v>
      </c>
      <c r="AH91" s="105">
        <v>1</v>
      </c>
      <c r="AI91" s="105">
        <v>345</v>
      </c>
      <c r="AJ91" s="105">
        <f t="shared" si="165"/>
        <v>82</v>
      </c>
      <c r="AK91" s="105">
        <f t="shared" si="166"/>
        <v>32398</v>
      </c>
      <c r="AL91" s="106"/>
      <c r="AM91" s="106"/>
      <c r="AN91" s="143" t="s">
        <v>35</v>
      </c>
      <c r="AO91" s="105">
        <v>3</v>
      </c>
      <c r="AP91" s="105">
        <v>319</v>
      </c>
      <c r="AQ91" s="105">
        <v>1</v>
      </c>
      <c r="AR91" s="105">
        <v>165</v>
      </c>
      <c r="AS91" s="105">
        <v>0</v>
      </c>
      <c r="AT91" s="105">
        <v>0</v>
      </c>
      <c r="AU91" s="105">
        <v>2</v>
      </c>
      <c r="AV91" s="105">
        <v>1045</v>
      </c>
      <c r="AW91" s="105">
        <v>4</v>
      </c>
      <c r="AX91" s="105">
        <v>884</v>
      </c>
      <c r="AY91" s="105">
        <v>0</v>
      </c>
      <c r="AZ91" s="105">
        <v>0</v>
      </c>
      <c r="BA91" s="105">
        <v>0</v>
      </c>
      <c r="BB91" s="105">
        <v>0</v>
      </c>
      <c r="BC91" s="105">
        <f t="shared" si="167"/>
        <v>10</v>
      </c>
      <c r="BD91" s="105">
        <f t="shared" si="168"/>
        <v>2413</v>
      </c>
    </row>
    <row r="92" spans="2:56" ht="20.149999999999999" customHeight="1" x14ac:dyDescent="0.2">
      <c r="B92" s="143" t="s">
        <v>36</v>
      </c>
      <c r="C92" s="105">
        <f t="shared" si="169"/>
        <v>9</v>
      </c>
      <c r="D92" s="105">
        <f t="shared" si="150"/>
        <v>1654</v>
      </c>
      <c r="E92" s="105">
        <f t="shared" si="151"/>
        <v>0</v>
      </c>
      <c r="F92" s="105">
        <f t="shared" si="152"/>
        <v>0</v>
      </c>
      <c r="G92" s="105">
        <f t="shared" si="153"/>
        <v>1</v>
      </c>
      <c r="H92" s="105">
        <f t="shared" si="154"/>
        <v>177</v>
      </c>
      <c r="I92" s="105">
        <f t="shared" si="155"/>
        <v>0</v>
      </c>
      <c r="J92" s="105">
        <f t="shared" si="156"/>
        <v>0</v>
      </c>
      <c r="K92" s="105">
        <f t="shared" si="157"/>
        <v>0</v>
      </c>
      <c r="L92" s="105">
        <f t="shared" si="158"/>
        <v>0</v>
      </c>
      <c r="M92" s="105">
        <f t="shared" si="159"/>
        <v>0</v>
      </c>
      <c r="N92" s="105">
        <f t="shared" si="160"/>
        <v>0</v>
      </c>
      <c r="O92" s="105">
        <f t="shared" si="161"/>
        <v>0</v>
      </c>
      <c r="P92" s="105">
        <f t="shared" si="162"/>
        <v>0</v>
      </c>
      <c r="Q92" s="105">
        <f t="shared" si="163"/>
        <v>10</v>
      </c>
      <c r="R92" s="105">
        <f t="shared" si="164"/>
        <v>1831</v>
      </c>
      <c r="S92" s="106"/>
      <c r="T92" s="106"/>
      <c r="U92" s="143" t="s">
        <v>36</v>
      </c>
      <c r="V92" s="105">
        <v>4</v>
      </c>
      <c r="W92" s="105">
        <v>961</v>
      </c>
      <c r="X92" s="105">
        <v>0</v>
      </c>
      <c r="Y92" s="105">
        <v>0</v>
      </c>
      <c r="Z92" s="105">
        <v>1</v>
      </c>
      <c r="AA92" s="105">
        <v>177</v>
      </c>
      <c r="AB92" s="105">
        <v>0</v>
      </c>
      <c r="AC92" s="105">
        <v>0</v>
      </c>
      <c r="AD92" s="105">
        <v>0</v>
      </c>
      <c r="AE92" s="105">
        <v>0</v>
      </c>
      <c r="AF92" s="105">
        <v>0</v>
      </c>
      <c r="AG92" s="105">
        <v>0</v>
      </c>
      <c r="AH92" s="105">
        <v>0</v>
      </c>
      <c r="AI92" s="105">
        <v>0</v>
      </c>
      <c r="AJ92" s="105">
        <f t="shared" si="165"/>
        <v>5</v>
      </c>
      <c r="AK92" s="105">
        <f t="shared" si="166"/>
        <v>1138</v>
      </c>
      <c r="AL92" s="106"/>
      <c r="AM92" s="106"/>
      <c r="AN92" s="143" t="s">
        <v>36</v>
      </c>
      <c r="AO92" s="105">
        <v>5</v>
      </c>
      <c r="AP92" s="105">
        <v>693</v>
      </c>
      <c r="AQ92" s="105">
        <v>0</v>
      </c>
      <c r="AR92" s="105">
        <v>0</v>
      </c>
      <c r="AS92" s="105">
        <v>0</v>
      </c>
      <c r="AT92" s="105">
        <v>0</v>
      </c>
      <c r="AU92" s="105">
        <v>0</v>
      </c>
      <c r="AV92" s="105">
        <v>0</v>
      </c>
      <c r="AW92" s="105">
        <v>0</v>
      </c>
      <c r="AX92" s="105">
        <v>0</v>
      </c>
      <c r="AY92" s="105">
        <v>0</v>
      </c>
      <c r="AZ92" s="105">
        <v>0</v>
      </c>
      <c r="BA92" s="105">
        <v>0</v>
      </c>
      <c r="BB92" s="105">
        <v>0</v>
      </c>
      <c r="BC92" s="105">
        <f t="shared" si="167"/>
        <v>5</v>
      </c>
      <c r="BD92" s="105">
        <f t="shared" si="168"/>
        <v>693</v>
      </c>
    </row>
    <row r="93" spans="2:56" ht="20.149999999999999" customHeight="1" x14ac:dyDescent="0.2">
      <c r="B93" s="143" t="s">
        <v>37</v>
      </c>
      <c r="C93" s="105">
        <f t="shared" si="169"/>
        <v>86</v>
      </c>
      <c r="D93" s="105">
        <f t="shared" si="150"/>
        <v>30486</v>
      </c>
      <c r="E93" s="105">
        <f t="shared" si="151"/>
        <v>6</v>
      </c>
      <c r="F93" s="105">
        <f t="shared" si="152"/>
        <v>2560</v>
      </c>
      <c r="G93" s="105">
        <f t="shared" si="153"/>
        <v>8</v>
      </c>
      <c r="H93" s="105">
        <f t="shared" si="154"/>
        <v>1951</v>
      </c>
      <c r="I93" s="105">
        <f t="shared" si="155"/>
        <v>8</v>
      </c>
      <c r="J93" s="105">
        <f t="shared" si="156"/>
        <v>4180</v>
      </c>
      <c r="K93" s="105">
        <f t="shared" si="157"/>
        <v>24</v>
      </c>
      <c r="L93" s="105">
        <f t="shared" si="158"/>
        <v>9159</v>
      </c>
      <c r="M93" s="105">
        <f t="shared" si="159"/>
        <v>17</v>
      </c>
      <c r="N93" s="105">
        <f t="shared" si="160"/>
        <v>1949</v>
      </c>
      <c r="O93" s="105">
        <f t="shared" si="161"/>
        <v>0</v>
      </c>
      <c r="P93" s="105">
        <f t="shared" si="162"/>
        <v>0</v>
      </c>
      <c r="Q93" s="105">
        <f t="shared" si="163"/>
        <v>149</v>
      </c>
      <c r="R93" s="105">
        <f t="shared" si="164"/>
        <v>50285</v>
      </c>
      <c r="S93" s="106"/>
      <c r="T93" s="106"/>
      <c r="U93" s="143" t="s">
        <v>37</v>
      </c>
      <c r="V93" s="105">
        <v>57</v>
      </c>
      <c r="W93" s="105">
        <v>21945</v>
      </c>
      <c r="X93" s="105">
        <v>5</v>
      </c>
      <c r="Y93" s="105">
        <v>2175</v>
      </c>
      <c r="Z93" s="105">
        <v>8</v>
      </c>
      <c r="AA93" s="105">
        <v>1951</v>
      </c>
      <c r="AB93" s="105">
        <v>8</v>
      </c>
      <c r="AC93" s="105">
        <v>4180</v>
      </c>
      <c r="AD93" s="105">
        <v>12</v>
      </c>
      <c r="AE93" s="105">
        <v>7777</v>
      </c>
      <c r="AF93" s="105">
        <v>3</v>
      </c>
      <c r="AG93" s="105">
        <v>1100</v>
      </c>
      <c r="AH93" s="105">
        <v>0</v>
      </c>
      <c r="AI93" s="105">
        <v>0</v>
      </c>
      <c r="AJ93" s="105">
        <f t="shared" si="165"/>
        <v>93</v>
      </c>
      <c r="AK93" s="105">
        <f t="shared" si="166"/>
        <v>39128</v>
      </c>
      <c r="AL93" s="106"/>
      <c r="AM93" s="106"/>
      <c r="AN93" s="143" t="s">
        <v>37</v>
      </c>
      <c r="AO93" s="105">
        <v>29</v>
      </c>
      <c r="AP93" s="105">
        <v>8541</v>
      </c>
      <c r="AQ93" s="105">
        <v>1</v>
      </c>
      <c r="AR93" s="105">
        <v>385</v>
      </c>
      <c r="AS93" s="105">
        <v>0</v>
      </c>
      <c r="AT93" s="105">
        <v>0</v>
      </c>
      <c r="AU93" s="105">
        <v>0</v>
      </c>
      <c r="AV93" s="105">
        <v>0</v>
      </c>
      <c r="AW93" s="105">
        <v>12</v>
      </c>
      <c r="AX93" s="105">
        <v>1382</v>
      </c>
      <c r="AY93" s="105">
        <v>14</v>
      </c>
      <c r="AZ93" s="105">
        <v>849</v>
      </c>
      <c r="BA93" s="105">
        <v>0</v>
      </c>
      <c r="BB93" s="105">
        <v>0</v>
      </c>
      <c r="BC93" s="105">
        <f t="shared" si="167"/>
        <v>56</v>
      </c>
      <c r="BD93" s="105">
        <f t="shared" si="168"/>
        <v>11157</v>
      </c>
    </row>
    <row r="94" spans="2:56" ht="20.149999999999999" customHeight="1" x14ac:dyDescent="0.2">
      <c r="B94" s="143" t="s">
        <v>38</v>
      </c>
      <c r="C94" s="105">
        <f t="shared" si="169"/>
        <v>7</v>
      </c>
      <c r="D94" s="105">
        <f t="shared" si="150"/>
        <v>2666</v>
      </c>
      <c r="E94" s="105">
        <f t="shared" si="151"/>
        <v>16</v>
      </c>
      <c r="F94" s="105">
        <f t="shared" si="152"/>
        <v>10607</v>
      </c>
      <c r="G94" s="105">
        <f t="shared" si="153"/>
        <v>0</v>
      </c>
      <c r="H94" s="105">
        <f t="shared" si="154"/>
        <v>0</v>
      </c>
      <c r="I94" s="105">
        <f t="shared" si="155"/>
        <v>3</v>
      </c>
      <c r="J94" s="105">
        <f t="shared" si="156"/>
        <v>1760</v>
      </c>
      <c r="K94" s="105">
        <f t="shared" si="157"/>
        <v>24</v>
      </c>
      <c r="L94" s="105">
        <f t="shared" si="158"/>
        <v>8098</v>
      </c>
      <c r="M94" s="105">
        <f t="shared" si="159"/>
        <v>2</v>
      </c>
      <c r="N94" s="105">
        <f t="shared" si="160"/>
        <v>1276</v>
      </c>
      <c r="O94" s="105">
        <f t="shared" si="161"/>
        <v>0</v>
      </c>
      <c r="P94" s="105">
        <f t="shared" si="162"/>
        <v>0</v>
      </c>
      <c r="Q94" s="105">
        <f t="shared" si="163"/>
        <v>52</v>
      </c>
      <c r="R94" s="105">
        <f t="shared" si="164"/>
        <v>24407</v>
      </c>
      <c r="S94" s="106"/>
      <c r="T94" s="106"/>
      <c r="U94" s="143" t="s">
        <v>38</v>
      </c>
      <c r="V94" s="105">
        <v>7</v>
      </c>
      <c r="W94" s="105">
        <v>2666</v>
      </c>
      <c r="X94" s="105">
        <v>12</v>
      </c>
      <c r="Y94" s="105">
        <v>9541</v>
      </c>
      <c r="Z94" s="105">
        <v>0</v>
      </c>
      <c r="AA94" s="105">
        <v>0</v>
      </c>
      <c r="AB94" s="105">
        <v>3</v>
      </c>
      <c r="AC94" s="105">
        <v>1760</v>
      </c>
      <c r="AD94" s="105">
        <v>10</v>
      </c>
      <c r="AE94" s="105">
        <v>4546</v>
      </c>
      <c r="AF94" s="105">
        <v>2</v>
      </c>
      <c r="AG94" s="105">
        <v>1276</v>
      </c>
      <c r="AH94" s="105">
        <v>0</v>
      </c>
      <c r="AI94" s="105">
        <v>0</v>
      </c>
      <c r="AJ94" s="105">
        <f t="shared" si="165"/>
        <v>34</v>
      </c>
      <c r="AK94" s="105">
        <f t="shared" si="166"/>
        <v>19789</v>
      </c>
      <c r="AL94" s="106"/>
      <c r="AM94" s="106"/>
      <c r="AN94" s="143" t="s">
        <v>38</v>
      </c>
      <c r="AO94" s="105">
        <v>0</v>
      </c>
      <c r="AP94" s="105">
        <v>0</v>
      </c>
      <c r="AQ94" s="105">
        <v>4</v>
      </c>
      <c r="AR94" s="105">
        <v>1066</v>
      </c>
      <c r="AS94" s="105">
        <v>0</v>
      </c>
      <c r="AT94" s="105">
        <v>0</v>
      </c>
      <c r="AU94" s="105">
        <v>0</v>
      </c>
      <c r="AV94" s="105">
        <v>0</v>
      </c>
      <c r="AW94" s="105">
        <v>14</v>
      </c>
      <c r="AX94" s="105">
        <v>3552</v>
      </c>
      <c r="AY94" s="105">
        <v>0</v>
      </c>
      <c r="AZ94" s="105">
        <v>0</v>
      </c>
      <c r="BA94" s="105">
        <v>0</v>
      </c>
      <c r="BB94" s="105">
        <v>0</v>
      </c>
      <c r="BC94" s="105">
        <f t="shared" si="167"/>
        <v>18</v>
      </c>
      <c r="BD94" s="105">
        <f t="shared" si="168"/>
        <v>4618</v>
      </c>
    </row>
    <row r="95" spans="2:56" ht="20.149999999999999" customHeight="1" x14ac:dyDescent="0.2">
      <c r="B95" s="143" t="s">
        <v>39</v>
      </c>
      <c r="C95" s="105">
        <f t="shared" si="169"/>
        <v>0</v>
      </c>
      <c r="D95" s="105">
        <f t="shared" si="150"/>
        <v>0</v>
      </c>
      <c r="E95" s="105">
        <f t="shared" si="151"/>
        <v>0</v>
      </c>
      <c r="F95" s="105">
        <f t="shared" si="152"/>
        <v>0</v>
      </c>
      <c r="G95" s="105">
        <f t="shared" si="153"/>
        <v>0</v>
      </c>
      <c r="H95" s="105">
        <f t="shared" si="154"/>
        <v>0</v>
      </c>
      <c r="I95" s="105">
        <f t="shared" si="155"/>
        <v>0</v>
      </c>
      <c r="J95" s="105">
        <f t="shared" si="156"/>
        <v>0</v>
      </c>
      <c r="K95" s="105">
        <f t="shared" si="157"/>
        <v>0</v>
      </c>
      <c r="L95" s="105">
        <f t="shared" si="158"/>
        <v>0</v>
      </c>
      <c r="M95" s="105">
        <f t="shared" si="159"/>
        <v>0</v>
      </c>
      <c r="N95" s="105">
        <f t="shared" si="160"/>
        <v>0</v>
      </c>
      <c r="O95" s="105">
        <f t="shared" si="161"/>
        <v>0</v>
      </c>
      <c r="P95" s="105">
        <f t="shared" si="162"/>
        <v>0</v>
      </c>
      <c r="Q95" s="105">
        <f t="shared" si="163"/>
        <v>0</v>
      </c>
      <c r="R95" s="105">
        <f t="shared" si="164"/>
        <v>0</v>
      </c>
      <c r="S95" s="106"/>
      <c r="T95" s="106"/>
      <c r="U95" s="143" t="s">
        <v>39</v>
      </c>
      <c r="V95" s="105">
        <v>0</v>
      </c>
      <c r="W95" s="105">
        <v>0</v>
      </c>
      <c r="X95" s="105">
        <v>0</v>
      </c>
      <c r="Y95" s="105">
        <v>0</v>
      </c>
      <c r="Z95" s="105">
        <v>0</v>
      </c>
      <c r="AA95" s="105">
        <v>0</v>
      </c>
      <c r="AB95" s="105">
        <v>0</v>
      </c>
      <c r="AC95" s="105">
        <v>0</v>
      </c>
      <c r="AD95" s="105">
        <v>0</v>
      </c>
      <c r="AE95" s="105">
        <v>0</v>
      </c>
      <c r="AF95" s="105">
        <v>0</v>
      </c>
      <c r="AG95" s="105">
        <v>0</v>
      </c>
      <c r="AH95" s="105">
        <v>0</v>
      </c>
      <c r="AI95" s="105">
        <v>0</v>
      </c>
      <c r="AJ95" s="105">
        <f t="shared" si="165"/>
        <v>0</v>
      </c>
      <c r="AK95" s="105">
        <f t="shared" si="166"/>
        <v>0</v>
      </c>
      <c r="AL95" s="106"/>
      <c r="AM95" s="106"/>
      <c r="AN95" s="143" t="s">
        <v>39</v>
      </c>
      <c r="AO95" s="105">
        <v>0</v>
      </c>
      <c r="AP95" s="105">
        <v>0</v>
      </c>
      <c r="AQ95" s="105">
        <v>0</v>
      </c>
      <c r="AR95" s="105">
        <v>0</v>
      </c>
      <c r="AS95" s="105">
        <v>0</v>
      </c>
      <c r="AT95" s="105">
        <v>0</v>
      </c>
      <c r="AU95" s="105">
        <v>0</v>
      </c>
      <c r="AV95" s="105">
        <v>0</v>
      </c>
      <c r="AW95" s="105">
        <v>0</v>
      </c>
      <c r="AX95" s="105">
        <v>0</v>
      </c>
      <c r="AY95" s="105">
        <v>0</v>
      </c>
      <c r="AZ95" s="105">
        <v>0</v>
      </c>
      <c r="BA95" s="105">
        <v>0</v>
      </c>
      <c r="BB95" s="105">
        <v>0</v>
      </c>
      <c r="BC95" s="105">
        <f t="shared" si="167"/>
        <v>0</v>
      </c>
      <c r="BD95" s="105">
        <f t="shared" si="168"/>
        <v>0</v>
      </c>
    </row>
    <row r="96" spans="2:56" ht="20.149999999999999" customHeight="1" x14ac:dyDescent="0.2">
      <c r="B96" s="143" t="s">
        <v>40</v>
      </c>
      <c r="C96" s="105">
        <f t="shared" si="169"/>
        <v>356</v>
      </c>
      <c r="D96" s="105">
        <f t="shared" si="150"/>
        <v>151493</v>
      </c>
      <c r="E96" s="105">
        <f t="shared" si="151"/>
        <v>544</v>
      </c>
      <c r="F96" s="105">
        <f t="shared" si="152"/>
        <v>128343</v>
      </c>
      <c r="G96" s="105">
        <f t="shared" si="153"/>
        <v>11</v>
      </c>
      <c r="H96" s="105">
        <f t="shared" si="154"/>
        <v>5370</v>
      </c>
      <c r="I96" s="105">
        <f t="shared" si="155"/>
        <v>754</v>
      </c>
      <c r="J96" s="105">
        <f t="shared" si="156"/>
        <v>397859</v>
      </c>
      <c r="K96" s="105">
        <f t="shared" si="157"/>
        <v>176</v>
      </c>
      <c r="L96" s="105">
        <f t="shared" si="158"/>
        <v>91618</v>
      </c>
      <c r="M96" s="105">
        <f t="shared" si="159"/>
        <v>243</v>
      </c>
      <c r="N96" s="105">
        <f t="shared" si="160"/>
        <v>114307</v>
      </c>
      <c r="O96" s="105">
        <f t="shared" si="161"/>
        <v>65</v>
      </c>
      <c r="P96" s="105">
        <f t="shared" si="162"/>
        <v>23252</v>
      </c>
      <c r="Q96" s="105">
        <f t="shared" si="163"/>
        <v>2149</v>
      </c>
      <c r="R96" s="105">
        <f t="shared" si="164"/>
        <v>912242</v>
      </c>
      <c r="S96" s="106"/>
      <c r="T96" s="106"/>
      <c r="U96" s="143" t="s">
        <v>40</v>
      </c>
      <c r="V96" s="105">
        <v>205</v>
      </c>
      <c r="W96" s="105">
        <v>106148</v>
      </c>
      <c r="X96" s="105">
        <v>194</v>
      </c>
      <c r="Y96" s="105">
        <v>63745</v>
      </c>
      <c r="Z96" s="105">
        <v>9</v>
      </c>
      <c r="AA96" s="105">
        <v>5282</v>
      </c>
      <c r="AB96" s="105">
        <v>677</v>
      </c>
      <c r="AC96" s="105">
        <v>364228</v>
      </c>
      <c r="AD96" s="105">
        <v>133</v>
      </c>
      <c r="AE96" s="105">
        <v>80776</v>
      </c>
      <c r="AF96" s="105">
        <v>149</v>
      </c>
      <c r="AG96" s="105">
        <v>68643</v>
      </c>
      <c r="AH96" s="105">
        <v>13</v>
      </c>
      <c r="AI96" s="105">
        <v>6278</v>
      </c>
      <c r="AJ96" s="105">
        <f t="shared" si="165"/>
        <v>1380</v>
      </c>
      <c r="AK96" s="105">
        <f t="shared" si="166"/>
        <v>695100</v>
      </c>
      <c r="AL96" s="106"/>
      <c r="AM96" s="106"/>
      <c r="AN96" s="143" t="s">
        <v>40</v>
      </c>
      <c r="AO96" s="105">
        <v>151</v>
      </c>
      <c r="AP96" s="105">
        <v>45345</v>
      </c>
      <c r="AQ96" s="105">
        <v>350</v>
      </c>
      <c r="AR96" s="105">
        <v>64598</v>
      </c>
      <c r="AS96" s="105">
        <v>2</v>
      </c>
      <c r="AT96" s="105">
        <v>88</v>
      </c>
      <c r="AU96" s="105">
        <v>77</v>
      </c>
      <c r="AV96" s="105">
        <v>33631</v>
      </c>
      <c r="AW96" s="105">
        <v>43</v>
      </c>
      <c r="AX96" s="105">
        <v>10842</v>
      </c>
      <c r="AY96" s="105">
        <v>94</v>
      </c>
      <c r="AZ96" s="105">
        <v>45664</v>
      </c>
      <c r="BA96" s="105">
        <v>52</v>
      </c>
      <c r="BB96" s="105">
        <v>16974</v>
      </c>
      <c r="BC96" s="105">
        <f t="shared" si="167"/>
        <v>769</v>
      </c>
      <c r="BD96" s="105">
        <f t="shared" si="168"/>
        <v>217142</v>
      </c>
    </row>
    <row r="97" spans="2:56" ht="20.149999999999999" customHeight="1" x14ac:dyDescent="0.2">
      <c r="B97" s="143" t="s">
        <v>41</v>
      </c>
      <c r="C97" s="105">
        <f t="shared" si="169"/>
        <v>3</v>
      </c>
      <c r="D97" s="105">
        <f t="shared" si="150"/>
        <v>1595</v>
      </c>
      <c r="E97" s="105">
        <f t="shared" si="151"/>
        <v>0</v>
      </c>
      <c r="F97" s="105">
        <f t="shared" si="152"/>
        <v>0</v>
      </c>
      <c r="G97" s="105">
        <f t="shared" si="153"/>
        <v>2</v>
      </c>
      <c r="H97" s="105">
        <f t="shared" si="154"/>
        <v>110</v>
      </c>
      <c r="I97" s="105">
        <f t="shared" si="155"/>
        <v>0</v>
      </c>
      <c r="J97" s="105">
        <f t="shared" si="156"/>
        <v>0</v>
      </c>
      <c r="K97" s="105">
        <f t="shared" si="157"/>
        <v>0</v>
      </c>
      <c r="L97" s="105">
        <f t="shared" si="158"/>
        <v>0</v>
      </c>
      <c r="M97" s="105">
        <f t="shared" si="159"/>
        <v>0</v>
      </c>
      <c r="N97" s="105">
        <f t="shared" si="160"/>
        <v>0</v>
      </c>
      <c r="O97" s="105">
        <f t="shared" si="161"/>
        <v>1</v>
      </c>
      <c r="P97" s="105">
        <f t="shared" si="162"/>
        <v>440</v>
      </c>
      <c r="Q97" s="105">
        <f t="shared" si="163"/>
        <v>6</v>
      </c>
      <c r="R97" s="105">
        <f t="shared" si="164"/>
        <v>2145</v>
      </c>
      <c r="S97" s="106"/>
      <c r="T97" s="106"/>
      <c r="U97" s="143" t="s">
        <v>41</v>
      </c>
      <c r="V97" s="105">
        <v>3</v>
      </c>
      <c r="W97" s="105">
        <v>1595</v>
      </c>
      <c r="X97" s="105">
        <v>0</v>
      </c>
      <c r="Y97" s="105">
        <v>0</v>
      </c>
      <c r="Z97" s="105">
        <v>2</v>
      </c>
      <c r="AA97" s="105">
        <v>110</v>
      </c>
      <c r="AB97" s="105">
        <v>0</v>
      </c>
      <c r="AC97" s="105">
        <v>0</v>
      </c>
      <c r="AD97" s="105">
        <v>0</v>
      </c>
      <c r="AE97" s="105">
        <v>0</v>
      </c>
      <c r="AF97" s="105">
        <v>0</v>
      </c>
      <c r="AG97" s="105">
        <v>0</v>
      </c>
      <c r="AH97" s="105">
        <v>1</v>
      </c>
      <c r="AI97" s="105">
        <v>440</v>
      </c>
      <c r="AJ97" s="105">
        <f t="shared" si="165"/>
        <v>6</v>
      </c>
      <c r="AK97" s="105">
        <f t="shared" si="166"/>
        <v>2145</v>
      </c>
      <c r="AL97" s="106"/>
      <c r="AM97" s="106"/>
      <c r="AN97" s="143" t="s">
        <v>41</v>
      </c>
      <c r="AO97" s="105">
        <v>0</v>
      </c>
      <c r="AP97" s="105">
        <v>0</v>
      </c>
      <c r="AQ97" s="105">
        <v>0</v>
      </c>
      <c r="AR97" s="105">
        <v>0</v>
      </c>
      <c r="AS97" s="105">
        <v>0</v>
      </c>
      <c r="AT97" s="105">
        <v>0</v>
      </c>
      <c r="AU97" s="105">
        <v>0</v>
      </c>
      <c r="AV97" s="105">
        <v>0</v>
      </c>
      <c r="AW97" s="105">
        <v>0</v>
      </c>
      <c r="AX97" s="105">
        <v>0</v>
      </c>
      <c r="AY97" s="105">
        <v>0</v>
      </c>
      <c r="AZ97" s="105">
        <v>0</v>
      </c>
      <c r="BA97" s="105">
        <v>0</v>
      </c>
      <c r="BB97" s="105">
        <v>0</v>
      </c>
      <c r="BC97" s="105">
        <f t="shared" si="167"/>
        <v>0</v>
      </c>
      <c r="BD97" s="105">
        <f t="shared" si="168"/>
        <v>0</v>
      </c>
    </row>
    <row r="98" spans="2:56" ht="20.149999999999999" customHeight="1" x14ac:dyDescent="0.2">
      <c r="B98" s="143" t="s">
        <v>42</v>
      </c>
      <c r="C98" s="105">
        <f t="shared" si="169"/>
        <v>0</v>
      </c>
      <c r="D98" s="105">
        <f t="shared" si="150"/>
        <v>0</v>
      </c>
      <c r="E98" s="105">
        <f t="shared" si="151"/>
        <v>0</v>
      </c>
      <c r="F98" s="105">
        <f t="shared" si="152"/>
        <v>0</v>
      </c>
      <c r="G98" s="105">
        <f t="shared" si="153"/>
        <v>0</v>
      </c>
      <c r="H98" s="105">
        <f t="shared" si="154"/>
        <v>0</v>
      </c>
      <c r="I98" s="105">
        <f t="shared" si="155"/>
        <v>0</v>
      </c>
      <c r="J98" s="105">
        <f t="shared" si="156"/>
        <v>0</v>
      </c>
      <c r="K98" s="105">
        <f t="shared" si="157"/>
        <v>0</v>
      </c>
      <c r="L98" s="105">
        <f t="shared" si="158"/>
        <v>0</v>
      </c>
      <c r="M98" s="105">
        <f t="shared" si="159"/>
        <v>0</v>
      </c>
      <c r="N98" s="105">
        <f t="shared" si="160"/>
        <v>0</v>
      </c>
      <c r="O98" s="105">
        <f t="shared" si="161"/>
        <v>0</v>
      </c>
      <c r="P98" s="105">
        <f t="shared" si="162"/>
        <v>0</v>
      </c>
      <c r="Q98" s="105">
        <f t="shared" si="163"/>
        <v>0</v>
      </c>
      <c r="R98" s="105">
        <f t="shared" si="164"/>
        <v>0</v>
      </c>
      <c r="S98" s="106"/>
      <c r="T98" s="106"/>
      <c r="U98" s="143" t="s">
        <v>42</v>
      </c>
      <c r="V98" s="105">
        <v>0</v>
      </c>
      <c r="W98" s="105">
        <v>0</v>
      </c>
      <c r="X98" s="105">
        <v>0</v>
      </c>
      <c r="Y98" s="105">
        <v>0</v>
      </c>
      <c r="Z98" s="105">
        <v>0</v>
      </c>
      <c r="AA98" s="105">
        <v>0</v>
      </c>
      <c r="AB98" s="105">
        <v>0</v>
      </c>
      <c r="AC98" s="105">
        <v>0</v>
      </c>
      <c r="AD98" s="105">
        <v>0</v>
      </c>
      <c r="AE98" s="105">
        <v>0</v>
      </c>
      <c r="AF98" s="105">
        <v>0</v>
      </c>
      <c r="AG98" s="105">
        <v>0</v>
      </c>
      <c r="AH98" s="105">
        <v>0</v>
      </c>
      <c r="AI98" s="105">
        <v>0</v>
      </c>
      <c r="AJ98" s="105">
        <f t="shared" si="165"/>
        <v>0</v>
      </c>
      <c r="AK98" s="105">
        <f t="shared" si="166"/>
        <v>0</v>
      </c>
      <c r="AL98" s="106"/>
      <c r="AM98" s="106"/>
      <c r="AN98" s="143" t="s">
        <v>42</v>
      </c>
      <c r="AO98" s="105">
        <v>0</v>
      </c>
      <c r="AP98" s="105">
        <v>0</v>
      </c>
      <c r="AQ98" s="105">
        <v>0</v>
      </c>
      <c r="AR98" s="105">
        <v>0</v>
      </c>
      <c r="AS98" s="105">
        <v>0</v>
      </c>
      <c r="AT98" s="105">
        <v>0</v>
      </c>
      <c r="AU98" s="105">
        <v>0</v>
      </c>
      <c r="AV98" s="105">
        <v>0</v>
      </c>
      <c r="AW98" s="105">
        <v>0</v>
      </c>
      <c r="AX98" s="105">
        <v>0</v>
      </c>
      <c r="AY98" s="105">
        <v>0</v>
      </c>
      <c r="AZ98" s="105">
        <v>0</v>
      </c>
      <c r="BA98" s="105">
        <v>0</v>
      </c>
      <c r="BB98" s="105">
        <v>0</v>
      </c>
      <c r="BC98" s="105">
        <f t="shared" si="167"/>
        <v>0</v>
      </c>
      <c r="BD98" s="105">
        <f t="shared" si="168"/>
        <v>0</v>
      </c>
    </row>
    <row r="99" spans="2:56" ht="20.149999999999999" customHeight="1" x14ac:dyDescent="0.2">
      <c r="B99" s="143" t="s">
        <v>43</v>
      </c>
      <c r="C99" s="105">
        <f t="shared" si="169"/>
        <v>8</v>
      </c>
      <c r="D99" s="105">
        <f t="shared" si="150"/>
        <v>3003</v>
      </c>
      <c r="E99" s="105">
        <f t="shared" si="151"/>
        <v>7</v>
      </c>
      <c r="F99" s="105">
        <f t="shared" si="152"/>
        <v>6186</v>
      </c>
      <c r="G99" s="105">
        <f t="shared" si="153"/>
        <v>0</v>
      </c>
      <c r="H99" s="105">
        <f t="shared" si="154"/>
        <v>0</v>
      </c>
      <c r="I99" s="105">
        <f t="shared" si="155"/>
        <v>18</v>
      </c>
      <c r="J99" s="105">
        <f t="shared" si="156"/>
        <v>8082</v>
      </c>
      <c r="K99" s="105">
        <f t="shared" si="157"/>
        <v>14</v>
      </c>
      <c r="L99" s="105">
        <f t="shared" si="158"/>
        <v>5253</v>
      </c>
      <c r="M99" s="105">
        <f t="shared" si="159"/>
        <v>6</v>
      </c>
      <c r="N99" s="105">
        <f t="shared" si="160"/>
        <v>5030</v>
      </c>
      <c r="O99" s="105">
        <f t="shared" si="161"/>
        <v>0</v>
      </c>
      <c r="P99" s="105">
        <f t="shared" si="162"/>
        <v>0</v>
      </c>
      <c r="Q99" s="105">
        <f t="shared" si="163"/>
        <v>53</v>
      </c>
      <c r="R99" s="105">
        <f t="shared" si="164"/>
        <v>27554</v>
      </c>
      <c r="S99" s="106"/>
      <c r="T99" s="106"/>
      <c r="U99" s="143" t="s">
        <v>43</v>
      </c>
      <c r="V99" s="105">
        <v>7</v>
      </c>
      <c r="W99" s="105">
        <v>2838</v>
      </c>
      <c r="X99" s="105">
        <v>6</v>
      </c>
      <c r="Y99" s="105">
        <v>5988</v>
      </c>
      <c r="Z99" s="105">
        <v>0</v>
      </c>
      <c r="AA99" s="105">
        <v>0</v>
      </c>
      <c r="AB99" s="105">
        <v>17</v>
      </c>
      <c r="AC99" s="105">
        <v>7664</v>
      </c>
      <c r="AD99" s="105">
        <v>8</v>
      </c>
      <c r="AE99" s="105">
        <v>4150</v>
      </c>
      <c r="AF99" s="105">
        <v>6</v>
      </c>
      <c r="AG99" s="105">
        <v>5030</v>
      </c>
      <c r="AH99" s="105">
        <v>0</v>
      </c>
      <c r="AI99" s="105">
        <v>0</v>
      </c>
      <c r="AJ99" s="105">
        <f t="shared" si="165"/>
        <v>44</v>
      </c>
      <c r="AK99" s="105">
        <f t="shared" si="166"/>
        <v>25670</v>
      </c>
      <c r="AL99" s="106"/>
      <c r="AM99" s="106"/>
      <c r="AN99" s="143" t="s">
        <v>43</v>
      </c>
      <c r="AO99" s="105">
        <v>1</v>
      </c>
      <c r="AP99" s="105">
        <v>165</v>
      </c>
      <c r="AQ99" s="105">
        <v>1</v>
      </c>
      <c r="AR99" s="105">
        <v>198</v>
      </c>
      <c r="AS99" s="105">
        <v>0</v>
      </c>
      <c r="AT99" s="105">
        <v>0</v>
      </c>
      <c r="AU99" s="105">
        <v>1</v>
      </c>
      <c r="AV99" s="105">
        <v>418</v>
      </c>
      <c r="AW99" s="105">
        <v>6</v>
      </c>
      <c r="AX99" s="105">
        <v>1103</v>
      </c>
      <c r="AY99" s="105">
        <v>0</v>
      </c>
      <c r="AZ99" s="105">
        <v>0</v>
      </c>
      <c r="BA99" s="105">
        <v>0</v>
      </c>
      <c r="BB99" s="105">
        <v>0</v>
      </c>
      <c r="BC99" s="105">
        <f t="shared" si="167"/>
        <v>9</v>
      </c>
      <c r="BD99" s="105">
        <f t="shared" si="168"/>
        <v>1884</v>
      </c>
    </row>
    <row r="100" spans="2:56" ht="20.149999999999999" customHeight="1" x14ac:dyDescent="0.2">
      <c r="B100" s="143" t="s">
        <v>44</v>
      </c>
      <c r="C100" s="105">
        <f t="shared" si="169"/>
        <v>5</v>
      </c>
      <c r="D100" s="105">
        <f t="shared" si="150"/>
        <v>1371</v>
      </c>
      <c r="E100" s="105">
        <f t="shared" si="151"/>
        <v>3</v>
      </c>
      <c r="F100" s="105">
        <f t="shared" si="152"/>
        <v>2820</v>
      </c>
      <c r="G100" s="105">
        <f t="shared" si="153"/>
        <v>0</v>
      </c>
      <c r="H100" s="105">
        <f t="shared" si="154"/>
        <v>0</v>
      </c>
      <c r="I100" s="105">
        <f t="shared" si="155"/>
        <v>5</v>
      </c>
      <c r="J100" s="105">
        <f t="shared" si="156"/>
        <v>8294</v>
      </c>
      <c r="K100" s="105">
        <f t="shared" si="157"/>
        <v>9</v>
      </c>
      <c r="L100" s="105">
        <f t="shared" si="158"/>
        <v>2687</v>
      </c>
      <c r="M100" s="105">
        <f t="shared" si="159"/>
        <v>0</v>
      </c>
      <c r="N100" s="105">
        <f t="shared" si="160"/>
        <v>0</v>
      </c>
      <c r="O100" s="105">
        <f t="shared" si="161"/>
        <v>0</v>
      </c>
      <c r="P100" s="105">
        <f t="shared" si="162"/>
        <v>0</v>
      </c>
      <c r="Q100" s="105">
        <f t="shared" si="163"/>
        <v>22</v>
      </c>
      <c r="R100" s="105">
        <f t="shared" si="164"/>
        <v>15172</v>
      </c>
      <c r="S100" s="106"/>
      <c r="T100" s="106"/>
      <c r="U100" s="143" t="s">
        <v>44</v>
      </c>
      <c r="V100" s="105">
        <v>2</v>
      </c>
      <c r="W100" s="105">
        <v>1041</v>
      </c>
      <c r="X100" s="105">
        <v>3</v>
      </c>
      <c r="Y100" s="105">
        <v>2820</v>
      </c>
      <c r="Z100" s="105">
        <v>0</v>
      </c>
      <c r="AA100" s="105">
        <v>0</v>
      </c>
      <c r="AB100" s="105">
        <v>5</v>
      </c>
      <c r="AC100" s="105">
        <v>8294</v>
      </c>
      <c r="AD100" s="105">
        <v>3</v>
      </c>
      <c r="AE100" s="105">
        <v>1529</v>
      </c>
      <c r="AF100" s="105">
        <v>0</v>
      </c>
      <c r="AG100" s="105">
        <v>0</v>
      </c>
      <c r="AH100" s="105">
        <v>0</v>
      </c>
      <c r="AI100" s="105">
        <v>0</v>
      </c>
      <c r="AJ100" s="105">
        <f t="shared" si="165"/>
        <v>13</v>
      </c>
      <c r="AK100" s="105">
        <f t="shared" si="166"/>
        <v>13684</v>
      </c>
      <c r="AL100" s="106"/>
      <c r="AM100" s="106"/>
      <c r="AN100" s="143" t="s">
        <v>44</v>
      </c>
      <c r="AO100" s="105">
        <v>3</v>
      </c>
      <c r="AP100" s="105">
        <v>330</v>
      </c>
      <c r="AQ100" s="105">
        <v>0</v>
      </c>
      <c r="AR100" s="105">
        <v>0</v>
      </c>
      <c r="AS100" s="105">
        <v>0</v>
      </c>
      <c r="AT100" s="105">
        <v>0</v>
      </c>
      <c r="AU100" s="105">
        <v>0</v>
      </c>
      <c r="AV100" s="105">
        <v>0</v>
      </c>
      <c r="AW100" s="105">
        <v>6</v>
      </c>
      <c r="AX100" s="105">
        <v>1158</v>
      </c>
      <c r="AY100" s="105">
        <v>0</v>
      </c>
      <c r="AZ100" s="105">
        <v>0</v>
      </c>
      <c r="BA100" s="105">
        <v>0</v>
      </c>
      <c r="BB100" s="105">
        <v>0</v>
      </c>
      <c r="BC100" s="105">
        <f t="shared" si="167"/>
        <v>9</v>
      </c>
      <c r="BD100" s="105">
        <f t="shared" si="168"/>
        <v>1488</v>
      </c>
    </row>
    <row r="101" spans="2:56" ht="20.149999999999999" customHeight="1" x14ac:dyDescent="0.2">
      <c r="B101" s="143" t="s">
        <v>45</v>
      </c>
      <c r="C101" s="105">
        <f t="shared" si="169"/>
        <v>5</v>
      </c>
      <c r="D101" s="105">
        <f t="shared" si="150"/>
        <v>2443</v>
      </c>
      <c r="E101" s="105">
        <f t="shared" si="151"/>
        <v>2</v>
      </c>
      <c r="F101" s="105">
        <f t="shared" si="152"/>
        <v>1544</v>
      </c>
      <c r="G101" s="105">
        <f t="shared" si="153"/>
        <v>0</v>
      </c>
      <c r="H101" s="105">
        <f t="shared" si="154"/>
        <v>0</v>
      </c>
      <c r="I101" s="105">
        <f t="shared" si="155"/>
        <v>2</v>
      </c>
      <c r="J101" s="105">
        <f t="shared" si="156"/>
        <v>660</v>
      </c>
      <c r="K101" s="105">
        <f t="shared" si="157"/>
        <v>9</v>
      </c>
      <c r="L101" s="105">
        <f t="shared" si="158"/>
        <v>1656</v>
      </c>
      <c r="M101" s="105">
        <f t="shared" si="159"/>
        <v>0</v>
      </c>
      <c r="N101" s="105">
        <f t="shared" si="160"/>
        <v>0</v>
      </c>
      <c r="O101" s="105">
        <f t="shared" si="161"/>
        <v>0</v>
      </c>
      <c r="P101" s="105">
        <f t="shared" si="162"/>
        <v>0</v>
      </c>
      <c r="Q101" s="105">
        <f t="shared" si="163"/>
        <v>18</v>
      </c>
      <c r="R101" s="105">
        <f t="shared" si="164"/>
        <v>6303</v>
      </c>
      <c r="S101" s="106"/>
      <c r="T101" s="106"/>
      <c r="U101" s="143" t="s">
        <v>45</v>
      </c>
      <c r="V101" s="105">
        <v>2</v>
      </c>
      <c r="W101" s="105">
        <v>1772</v>
      </c>
      <c r="X101" s="105">
        <v>2</v>
      </c>
      <c r="Y101" s="105">
        <v>1544</v>
      </c>
      <c r="Z101" s="105">
        <v>0</v>
      </c>
      <c r="AA101" s="105">
        <v>0</v>
      </c>
      <c r="AB101" s="105">
        <v>2</v>
      </c>
      <c r="AC101" s="105">
        <v>660</v>
      </c>
      <c r="AD101" s="105">
        <v>2</v>
      </c>
      <c r="AE101" s="105">
        <v>440</v>
      </c>
      <c r="AF101" s="105">
        <v>0</v>
      </c>
      <c r="AG101" s="105">
        <v>0</v>
      </c>
      <c r="AH101" s="105">
        <v>0</v>
      </c>
      <c r="AI101" s="105">
        <v>0</v>
      </c>
      <c r="AJ101" s="105">
        <f t="shared" si="165"/>
        <v>8</v>
      </c>
      <c r="AK101" s="105">
        <f t="shared" si="166"/>
        <v>4416</v>
      </c>
      <c r="AL101" s="106"/>
      <c r="AM101" s="106"/>
      <c r="AN101" s="143" t="s">
        <v>45</v>
      </c>
      <c r="AO101" s="105">
        <v>3</v>
      </c>
      <c r="AP101" s="105">
        <v>671</v>
      </c>
      <c r="AQ101" s="105">
        <v>0</v>
      </c>
      <c r="AR101" s="105">
        <v>0</v>
      </c>
      <c r="AS101" s="105">
        <v>0</v>
      </c>
      <c r="AT101" s="105">
        <v>0</v>
      </c>
      <c r="AU101" s="105">
        <v>0</v>
      </c>
      <c r="AV101" s="105">
        <v>0</v>
      </c>
      <c r="AW101" s="105">
        <v>7</v>
      </c>
      <c r="AX101" s="105">
        <v>1216</v>
      </c>
      <c r="AY101" s="105">
        <v>0</v>
      </c>
      <c r="AZ101" s="105">
        <v>0</v>
      </c>
      <c r="BA101" s="105">
        <v>0</v>
      </c>
      <c r="BB101" s="105">
        <v>0</v>
      </c>
      <c r="BC101" s="105">
        <f t="shared" si="167"/>
        <v>10</v>
      </c>
      <c r="BD101" s="105">
        <f t="shared" si="168"/>
        <v>1887</v>
      </c>
    </row>
    <row r="102" spans="2:56" ht="20.149999999999999" customHeight="1" x14ac:dyDescent="0.2">
      <c r="B102" s="143" t="s">
        <v>46</v>
      </c>
      <c r="C102" s="105">
        <f t="shared" si="169"/>
        <v>11</v>
      </c>
      <c r="D102" s="105">
        <f t="shared" si="150"/>
        <v>4572</v>
      </c>
      <c r="E102" s="105">
        <f t="shared" si="151"/>
        <v>6</v>
      </c>
      <c r="F102" s="105">
        <f t="shared" si="152"/>
        <v>1948</v>
      </c>
      <c r="G102" s="105">
        <f t="shared" si="153"/>
        <v>0</v>
      </c>
      <c r="H102" s="105">
        <f t="shared" si="154"/>
        <v>0</v>
      </c>
      <c r="I102" s="105">
        <f t="shared" si="155"/>
        <v>14</v>
      </c>
      <c r="J102" s="105">
        <f t="shared" si="156"/>
        <v>6435</v>
      </c>
      <c r="K102" s="105">
        <f t="shared" si="157"/>
        <v>36</v>
      </c>
      <c r="L102" s="105">
        <f t="shared" si="158"/>
        <v>8242</v>
      </c>
      <c r="M102" s="105">
        <f t="shared" si="159"/>
        <v>0</v>
      </c>
      <c r="N102" s="105">
        <f t="shared" si="160"/>
        <v>0</v>
      </c>
      <c r="O102" s="105">
        <f t="shared" si="161"/>
        <v>1</v>
      </c>
      <c r="P102" s="105">
        <f t="shared" si="162"/>
        <v>493</v>
      </c>
      <c r="Q102" s="105">
        <f t="shared" si="163"/>
        <v>68</v>
      </c>
      <c r="R102" s="105">
        <f t="shared" si="164"/>
        <v>21690</v>
      </c>
      <c r="S102" s="106"/>
      <c r="T102" s="106"/>
      <c r="U102" s="143" t="s">
        <v>46</v>
      </c>
      <c r="V102" s="105">
        <v>5</v>
      </c>
      <c r="W102" s="105">
        <v>3398</v>
      </c>
      <c r="X102" s="105">
        <v>2</v>
      </c>
      <c r="Y102" s="105">
        <v>1236</v>
      </c>
      <c r="Z102" s="105">
        <v>0</v>
      </c>
      <c r="AA102" s="105">
        <v>0</v>
      </c>
      <c r="AB102" s="105">
        <v>13</v>
      </c>
      <c r="AC102" s="105">
        <v>5940</v>
      </c>
      <c r="AD102" s="105">
        <v>17</v>
      </c>
      <c r="AE102" s="105">
        <v>5302</v>
      </c>
      <c r="AF102" s="105">
        <v>0</v>
      </c>
      <c r="AG102" s="105">
        <v>0</v>
      </c>
      <c r="AH102" s="105">
        <v>1</v>
      </c>
      <c r="AI102" s="105">
        <v>493</v>
      </c>
      <c r="AJ102" s="105">
        <f t="shared" si="165"/>
        <v>38</v>
      </c>
      <c r="AK102" s="105">
        <f t="shared" si="166"/>
        <v>16369</v>
      </c>
      <c r="AL102" s="106"/>
      <c r="AM102" s="106"/>
      <c r="AN102" s="143" t="s">
        <v>46</v>
      </c>
      <c r="AO102" s="105">
        <v>6</v>
      </c>
      <c r="AP102" s="105">
        <v>1174</v>
      </c>
      <c r="AQ102" s="105">
        <v>4</v>
      </c>
      <c r="AR102" s="105">
        <v>712</v>
      </c>
      <c r="AS102" s="105">
        <v>0</v>
      </c>
      <c r="AT102" s="105">
        <v>0</v>
      </c>
      <c r="AU102" s="105">
        <v>1</v>
      </c>
      <c r="AV102" s="105">
        <v>495</v>
      </c>
      <c r="AW102" s="105">
        <v>19</v>
      </c>
      <c r="AX102" s="105">
        <v>2940</v>
      </c>
      <c r="AY102" s="105">
        <v>0</v>
      </c>
      <c r="AZ102" s="105">
        <v>0</v>
      </c>
      <c r="BA102" s="105">
        <v>0</v>
      </c>
      <c r="BB102" s="105">
        <v>0</v>
      </c>
      <c r="BC102" s="105">
        <f t="shared" si="167"/>
        <v>30</v>
      </c>
      <c r="BD102" s="105">
        <f t="shared" si="168"/>
        <v>5321</v>
      </c>
    </row>
    <row r="103" spans="2:56" ht="20.149999999999999" customHeight="1" thickBot="1" x14ac:dyDescent="0.25">
      <c r="B103" s="144" t="s">
        <v>47</v>
      </c>
      <c r="C103" s="107">
        <f t="shared" si="169"/>
        <v>18</v>
      </c>
      <c r="D103" s="107">
        <f t="shared" si="150"/>
        <v>8495</v>
      </c>
      <c r="E103" s="107">
        <f t="shared" si="151"/>
        <v>6</v>
      </c>
      <c r="F103" s="107">
        <f t="shared" si="152"/>
        <v>5440</v>
      </c>
      <c r="G103" s="107">
        <f t="shared" si="153"/>
        <v>0</v>
      </c>
      <c r="H103" s="107">
        <f t="shared" si="154"/>
        <v>0</v>
      </c>
      <c r="I103" s="107">
        <f t="shared" si="155"/>
        <v>26</v>
      </c>
      <c r="J103" s="107">
        <f t="shared" si="156"/>
        <v>24547</v>
      </c>
      <c r="K103" s="107">
        <f t="shared" si="157"/>
        <v>4</v>
      </c>
      <c r="L103" s="107">
        <f t="shared" si="158"/>
        <v>935</v>
      </c>
      <c r="M103" s="107">
        <f t="shared" si="159"/>
        <v>4</v>
      </c>
      <c r="N103" s="107">
        <f t="shared" si="160"/>
        <v>1430</v>
      </c>
      <c r="O103" s="107">
        <f t="shared" si="161"/>
        <v>5</v>
      </c>
      <c r="P103" s="107">
        <f t="shared" si="162"/>
        <v>1604</v>
      </c>
      <c r="Q103" s="107">
        <f t="shared" si="163"/>
        <v>63</v>
      </c>
      <c r="R103" s="107">
        <f t="shared" si="164"/>
        <v>42451</v>
      </c>
      <c r="S103" s="106"/>
      <c r="T103" s="106"/>
      <c r="U103" s="144" t="s">
        <v>47</v>
      </c>
      <c r="V103" s="107">
        <v>10</v>
      </c>
      <c r="W103" s="107">
        <v>4887</v>
      </c>
      <c r="X103" s="107">
        <v>1</v>
      </c>
      <c r="Y103" s="107">
        <v>457</v>
      </c>
      <c r="Z103" s="107">
        <v>0</v>
      </c>
      <c r="AA103" s="107">
        <v>0</v>
      </c>
      <c r="AB103" s="107">
        <v>22</v>
      </c>
      <c r="AC103" s="107">
        <v>22600</v>
      </c>
      <c r="AD103" s="107">
        <v>3</v>
      </c>
      <c r="AE103" s="107">
        <v>715</v>
      </c>
      <c r="AF103" s="107">
        <v>3</v>
      </c>
      <c r="AG103" s="107">
        <v>1265</v>
      </c>
      <c r="AH103" s="107">
        <v>5</v>
      </c>
      <c r="AI103" s="107">
        <v>1604</v>
      </c>
      <c r="AJ103" s="107">
        <f t="shared" si="165"/>
        <v>44</v>
      </c>
      <c r="AK103" s="107">
        <f t="shared" si="166"/>
        <v>31528</v>
      </c>
      <c r="AL103" s="106"/>
      <c r="AM103" s="106"/>
      <c r="AN103" s="144" t="s">
        <v>47</v>
      </c>
      <c r="AO103" s="107">
        <v>8</v>
      </c>
      <c r="AP103" s="107">
        <v>3608</v>
      </c>
      <c r="AQ103" s="107">
        <v>5</v>
      </c>
      <c r="AR103" s="107">
        <v>4983</v>
      </c>
      <c r="AS103" s="107">
        <v>0</v>
      </c>
      <c r="AT103" s="107">
        <v>0</v>
      </c>
      <c r="AU103" s="107">
        <v>4</v>
      </c>
      <c r="AV103" s="107">
        <v>1947</v>
      </c>
      <c r="AW103" s="107">
        <v>1</v>
      </c>
      <c r="AX103" s="107">
        <v>220</v>
      </c>
      <c r="AY103" s="107">
        <v>1</v>
      </c>
      <c r="AZ103" s="107">
        <v>165</v>
      </c>
      <c r="BA103" s="107">
        <v>0</v>
      </c>
      <c r="BB103" s="107">
        <v>0</v>
      </c>
      <c r="BC103" s="107">
        <f t="shared" si="167"/>
        <v>19</v>
      </c>
      <c r="BD103" s="107">
        <f t="shared" si="168"/>
        <v>10923</v>
      </c>
    </row>
    <row r="104" spans="2:56" ht="20.149999999999999" customHeight="1" thickTop="1" x14ac:dyDescent="0.2">
      <c r="B104" s="141" t="s">
        <v>65</v>
      </c>
      <c r="C104" s="108">
        <f t="shared" ref="C104:P104" si="170">SUM(C57:C103)</f>
        <v>7860</v>
      </c>
      <c r="D104" s="108">
        <f t="shared" si="170"/>
        <v>3330028</v>
      </c>
      <c r="E104" s="108">
        <f t="shared" si="170"/>
        <v>56219</v>
      </c>
      <c r="F104" s="108">
        <f t="shared" si="170"/>
        <v>4977265</v>
      </c>
      <c r="G104" s="108">
        <f t="shared" si="170"/>
        <v>538</v>
      </c>
      <c r="H104" s="108">
        <f t="shared" si="170"/>
        <v>227320</v>
      </c>
      <c r="I104" s="108">
        <f t="shared" si="170"/>
        <v>22348</v>
      </c>
      <c r="J104" s="108">
        <f t="shared" si="170"/>
        <v>10696593</v>
      </c>
      <c r="K104" s="108">
        <f t="shared" si="170"/>
        <v>6009</v>
      </c>
      <c r="L104" s="108">
        <f t="shared" si="170"/>
        <v>2506544</v>
      </c>
      <c r="M104" s="108">
        <f t="shared" si="170"/>
        <v>12365</v>
      </c>
      <c r="N104" s="108">
        <f t="shared" si="170"/>
        <v>3832738</v>
      </c>
      <c r="O104" s="108">
        <f t="shared" si="170"/>
        <v>1101</v>
      </c>
      <c r="P104" s="108">
        <f t="shared" si="170"/>
        <v>989608</v>
      </c>
      <c r="Q104" s="108">
        <f t="shared" si="163"/>
        <v>106440</v>
      </c>
      <c r="R104" s="108">
        <f t="shared" si="164"/>
        <v>26560096</v>
      </c>
      <c r="S104" s="106"/>
      <c r="T104" s="106"/>
      <c r="U104" s="141" t="s">
        <v>65</v>
      </c>
      <c r="V104" s="108">
        <f t="shared" ref="V104:AI104" si="171">SUM(V57:V103)</f>
        <v>4233</v>
      </c>
      <c r="W104" s="108">
        <f t="shared" si="171"/>
        <v>2233448</v>
      </c>
      <c r="X104" s="108">
        <f t="shared" si="171"/>
        <v>6844</v>
      </c>
      <c r="Y104" s="108">
        <f t="shared" si="171"/>
        <v>2002647</v>
      </c>
      <c r="Z104" s="108">
        <f t="shared" si="171"/>
        <v>442</v>
      </c>
      <c r="AA104" s="108">
        <f t="shared" si="171"/>
        <v>191710</v>
      </c>
      <c r="AB104" s="108">
        <f t="shared" si="171"/>
        <v>18744</v>
      </c>
      <c r="AC104" s="108">
        <f t="shared" si="171"/>
        <v>9761582</v>
      </c>
      <c r="AD104" s="108">
        <f t="shared" si="171"/>
        <v>3846</v>
      </c>
      <c r="AE104" s="108">
        <f t="shared" si="171"/>
        <v>1984730</v>
      </c>
      <c r="AF104" s="108">
        <f t="shared" si="171"/>
        <v>3582</v>
      </c>
      <c r="AG104" s="108">
        <f t="shared" si="171"/>
        <v>1982571</v>
      </c>
      <c r="AH104" s="108">
        <f t="shared" si="171"/>
        <v>439</v>
      </c>
      <c r="AI104" s="108">
        <f t="shared" si="171"/>
        <v>361898</v>
      </c>
      <c r="AJ104" s="108">
        <f t="shared" si="165"/>
        <v>38130</v>
      </c>
      <c r="AK104" s="108">
        <f t="shared" si="166"/>
        <v>18518586</v>
      </c>
      <c r="AL104" s="106"/>
      <c r="AM104" s="106"/>
      <c r="AN104" s="141" t="s">
        <v>65</v>
      </c>
      <c r="AO104" s="108">
        <f t="shared" ref="AO104:BB104" si="172">SUM(AO57:AO103)</f>
        <v>3627</v>
      </c>
      <c r="AP104" s="108">
        <f t="shared" si="172"/>
        <v>1096580</v>
      </c>
      <c r="AQ104" s="108">
        <f t="shared" si="172"/>
        <v>49375</v>
      </c>
      <c r="AR104" s="108">
        <f t="shared" si="172"/>
        <v>2974618</v>
      </c>
      <c r="AS104" s="108">
        <f t="shared" si="172"/>
        <v>96</v>
      </c>
      <c r="AT104" s="108">
        <f t="shared" si="172"/>
        <v>35610</v>
      </c>
      <c r="AU104" s="108">
        <f t="shared" si="172"/>
        <v>3604</v>
      </c>
      <c r="AV104" s="108">
        <f t="shared" si="172"/>
        <v>935011</v>
      </c>
      <c r="AW104" s="108">
        <f t="shared" si="172"/>
        <v>2163</v>
      </c>
      <c r="AX104" s="108">
        <f t="shared" si="172"/>
        <v>521814</v>
      </c>
      <c r="AY104" s="108">
        <f t="shared" si="172"/>
        <v>8783</v>
      </c>
      <c r="AZ104" s="108">
        <f t="shared" si="172"/>
        <v>1850167</v>
      </c>
      <c r="BA104" s="108">
        <f t="shared" si="172"/>
        <v>662</v>
      </c>
      <c r="BB104" s="108">
        <f t="shared" si="172"/>
        <v>627710</v>
      </c>
      <c r="BC104" s="108">
        <f t="shared" si="167"/>
        <v>68310</v>
      </c>
      <c r="BD104" s="108">
        <f t="shared" si="168"/>
        <v>8041510</v>
      </c>
    </row>
    <row r="105" spans="2:56" ht="18" customHeight="1" x14ac:dyDescent="0.2">
      <c r="B105" s="100" t="s">
        <v>106</v>
      </c>
      <c r="O105" s="100"/>
      <c r="P105" s="100"/>
      <c r="R105" s="102" t="str">
        <f>R1</f>
        <v>令和7年</v>
      </c>
      <c r="U105" s="100" t="s">
        <v>106</v>
      </c>
      <c r="AH105" s="100"/>
      <c r="AI105" s="100"/>
      <c r="AK105" s="102" t="str">
        <f>R1</f>
        <v>令和7年</v>
      </c>
      <c r="AN105" s="100" t="s">
        <v>106</v>
      </c>
      <c r="BA105" s="100"/>
      <c r="BB105" s="100"/>
      <c r="BD105" s="102" t="str">
        <f>R1</f>
        <v>令和7年</v>
      </c>
    </row>
    <row r="106" spans="2:56" x14ac:dyDescent="0.2">
      <c r="C106" s="103"/>
      <c r="D106" s="104" t="s">
        <v>83</v>
      </c>
      <c r="E106" s="103"/>
      <c r="F106" s="103"/>
      <c r="G106" s="103" t="s">
        <v>65</v>
      </c>
      <c r="N106" s="102"/>
      <c r="O106" s="103"/>
      <c r="R106" s="102" t="s">
        <v>92</v>
      </c>
      <c r="V106" s="103"/>
      <c r="W106" s="104" t="s">
        <v>83</v>
      </c>
      <c r="X106" s="103"/>
      <c r="Y106" s="103"/>
      <c r="Z106" s="103" t="s">
        <v>85</v>
      </c>
      <c r="AG106" s="102"/>
      <c r="AH106" s="103"/>
      <c r="AK106" s="102" t="s">
        <v>92</v>
      </c>
      <c r="AO106" s="103"/>
      <c r="AP106" s="104" t="s">
        <v>83</v>
      </c>
      <c r="AQ106" s="103"/>
      <c r="AR106" s="103"/>
      <c r="AS106" s="103" t="s">
        <v>99</v>
      </c>
      <c r="AZ106" s="102"/>
      <c r="BA106" s="103"/>
      <c r="BD106" s="102" t="s">
        <v>92</v>
      </c>
    </row>
    <row r="107" spans="2:56" ht="24" customHeight="1" x14ac:dyDescent="0.2">
      <c r="B107" s="181" t="s">
        <v>63</v>
      </c>
      <c r="C107" s="179" t="s">
        <v>96</v>
      </c>
      <c r="D107" s="180"/>
      <c r="E107" s="179" t="s">
        <v>79</v>
      </c>
      <c r="F107" s="180"/>
      <c r="G107" s="179" t="s">
        <v>80</v>
      </c>
      <c r="H107" s="180"/>
      <c r="I107" s="179" t="s">
        <v>67</v>
      </c>
      <c r="J107" s="180"/>
      <c r="K107" s="179" t="s">
        <v>97</v>
      </c>
      <c r="L107" s="180"/>
      <c r="M107" s="179" t="s">
        <v>94</v>
      </c>
      <c r="N107" s="180"/>
      <c r="O107" s="179" t="s">
        <v>95</v>
      </c>
      <c r="P107" s="180"/>
      <c r="Q107" s="179" t="s">
        <v>81</v>
      </c>
      <c r="R107" s="180"/>
      <c r="U107" s="181" t="s">
        <v>63</v>
      </c>
      <c r="V107" s="179" t="s">
        <v>96</v>
      </c>
      <c r="W107" s="180"/>
      <c r="X107" s="179" t="s">
        <v>79</v>
      </c>
      <c r="Y107" s="180"/>
      <c r="Z107" s="179" t="s">
        <v>80</v>
      </c>
      <c r="AA107" s="180"/>
      <c r="AB107" s="179" t="s">
        <v>67</v>
      </c>
      <c r="AC107" s="180"/>
      <c r="AD107" s="179" t="s">
        <v>97</v>
      </c>
      <c r="AE107" s="180"/>
      <c r="AF107" s="179" t="s">
        <v>94</v>
      </c>
      <c r="AG107" s="180"/>
      <c r="AH107" s="179" t="s">
        <v>95</v>
      </c>
      <c r="AI107" s="180"/>
      <c r="AJ107" s="179" t="s">
        <v>81</v>
      </c>
      <c r="AK107" s="180"/>
      <c r="AN107" s="181" t="s">
        <v>63</v>
      </c>
      <c r="AO107" s="179" t="s">
        <v>96</v>
      </c>
      <c r="AP107" s="180"/>
      <c r="AQ107" s="179" t="s">
        <v>79</v>
      </c>
      <c r="AR107" s="180"/>
      <c r="AS107" s="179" t="s">
        <v>80</v>
      </c>
      <c r="AT107" s="180"/>
      <c r="AU107" s="179" t="s">
        <v>67</v>
      </c>
      <c r="AV107" s="180"/>
      <c r="AW107" s="179" t="s">
        <v>97</v>
      </c>
      <c r="AX107" s="180"/>
      <c r="AY107" s="179" t="s">
        <v>94</v>
      </c>
      <c r="AZ107" s="180"/>
      <c r="BA107" s="179" t="s">
        <v>95</v>
      </c>
      <c r="BB107" s="180"/>
      <c r="BC107" s="179" t="s">
        <v>81</v>
      </c>
      <c r="BD107" s="180"/>
    </row>
    <row r="108" spans="2:56" x14ac:dyDescent="0.2">
      <c r="B108" s="182"/>
      <c r="C108" s="148" t="s">
        <v>64</v>
      </c>
      <c r="D108" s="148" t="s">
        <v>77</v>
      </c>
      <c r="E108" s="148" t="s">
        <v>64</v>
      </c>
      <c r="F108" s="148" t="s">
        <v>77</v>
      </c>
      <c r="G108" s="148" t="s">
        <v>64</v>
      </c>
      <c r="H108" s="148" t="s">
        <v>77</v>
      </c>
      <c r="I108" s="148" t="s">
        <v>64</v>
      </c>
      <c r="J108" s="148" t="s">
        <v>77</v>
      </c>
      <c r="K108" s="148" t="s">
        <v>64</v>
      </c>
      <c r="L108" s="148" t="s">
        <v>77</v>
      </c>
      <c r="M108" s="148" t="s">
        <v>64</v>
      </c>
      <c r="N108" s="148" t="s">
        <v>77</v>
      </c>
      <c r="O108" s="148" t="s">
        <v>64</v>
      </c>
      <c r="P108" s="148" t="s">
        <v>77</v>
      </c>
      <c r="Q108" s="148" t="s">
        <v>64</v>
      </c>
      <c r="R108" s="148" t="s">
        <v>77</v>
      </c>
      <c r="U108" s="182"/>
      <c r="V108" s="148" t="s">
        <v>64</v>
      </c>
      <c r="W108" s="148" t="s">
        <v>77</v>
      </c>
      <c r="X108" s="148" t="s">
        <v>64</v>
      </c>
      <c r="Y108" s="148" t="s">
        <v>77</v>
      </c>
      <c r="Z108" s="148" t="s">
        <v>64</v>
      </c>
      <c r="AA108" s="148" t="s">
        <v>77</v>
      </c>
      <c r="AB108" s="148" t="s">
        <v>64</v>
      </c>
      <c r="AC108" s="148" t="s">
        <v>77</v>
      </c>
      <c r="AD108" s="148" t="s">
        <v>64</v>
      </c>
      <c r="AE108" s="148" t="s">
        <v>77</v>
      </c>
      <c r="AF108" s="148" t="s">
        <v>64</v>
      </c>
      <c r="AG108" s="148" t="s">
        <v>77</v>
      </c>
      <c r="AH108" s="148" t="s">
        <v>64</v>
      </c>
      <c r="AI108" s="148" t="s">
        <v>77</v>
      </c>
      <c r="AJ108" s="148" t="s">
        <v>64</v>
      </c>
      <c r="AK108" s="148" t="s">
        <v>77</v>
      </c>
      <c r="AN108" s="182"/>
      <c r="AO108" s="148" t="s">
        <v>64</v>
      </c>
      <c r="AP108" s="148" t="s">
        <v>77</v>
      </c>
      <c r="AQ108" s="148" t="s">
        <v>64</v>
      </c>
      <c r="AR108" s="148" t="s">
        <v>77</v>
      </c>
      <c r="AS108" s="148" t="s">
        <v>64</v>
      </c>
      <c r="AT108" s="148" t="s">
        <v>77</v>
      </c>
      <c r="AU108" s="148" t="s">
        <v>64</v>
      </c>
      <c r="AV108" s="148" t="s">
        <v>77</v>
      </c>
      <c r="AW108" s="148" t="s">
        <v>64</v>
      </c>
      <c r="AX108" s="148" t="s">
        <v>77</v>
      </c>
      <c r="AY108" s="148" t="s">
        <v>64</v>
      </c>
      <c r="AZ108" s="148" t="s">
        <v>77</v>
      </c>
      <c r="BA108" s="148" t="s">
        <v>64</v>
      </c>
      <c r="BB108" s="148" t="s">
        <v>77</v>
      </c>
      <c r="BC108" s="148" t="s">
        <v>64</v>
      </c>
      <c r="BD108" s="148" t="s">
        <v>77</v>
      </c>
    </row>
    <row r="109" spans="2:56" ht="20.149999999999999" customHeight="1" x14ac:dyDescent="0.2">
      <c r="B109" s="143" t="s">
        <v>1</v>
      </c>
      <c r="C109" s="105">
        <f t="shared" ref="C109:C155" si="173">SUM(V109,AO109)</f>
        <v>748</v>
      </c>
      <c r="D109" s="105">
        <f t="shared" ref="D109:D155" si="174">SUM(W109,AP109)</f>
        <v>222591</v>
      </c>
      <c r="E109" s="105">
        <f t="shared" ref="E109:E155" si="175">SUM(X109,AQ109)</f>
        <v>154</v>
      </c>
      <c r="F109" s="105">
        <f t="shared" ref="F109:F155" si="176">SUM(Y109,AR109)</f>
        <v>14988</v>
      </c>
      <c r="G109" s="105">
        <f t="shared" ref="G109:G155" si="177">SUM(Z109,AS109)</f>
        <v>53</v>
      </c>
      <c r="H109" s="105">
        <f t="shared" ref="H109:H155" si="178">SUM(AA109,AT109)</f>
        <v>16544</v>
      </c>
      <c r="I109" s="105">
        <f t="shared" ref="I109:I155" si="179">SUM(AB109,AU109)</f>
        <v>4</v>
      </c>
      <c r="J109" s="105">
        <f t="shared" ref="J109:J155" si="180">SUM(AC109,AV109)</f>
        <v>2934</v>
      </c>
      <c r="K109" s="105">
        <f t="shared" ref="K109:K155" si="181">SUM(AD109,AW109)</f>
        <v>34</v>
      </c>
      <c r="L109" s="105">
        <f t="shared" ref="L109:L155" si="182">SUM(AE109,AX109)</f>
        <v>9159</v>
      </c>
      <c r="M109" s="105">
        <f t="shared" ref="M109:M155" si="183">SUM(AF109,AY109)</f>
        <v>157</v>
      </c>
      <c r="N109" s="105">
        <f t="shared" ref="N109:N155" si="184">SUM(AG109,AZ109)</f>
        <v>57254</v>
      </c>
      <c r="O109" s="105">
        <f t="shared" ref="O109:O155" si="185">SUM(AH109,BA109)</f>
        <v>35</v>
      </c>
      <c r="P109" s="105">
        <f t="shared" ref="P109:P155" si="186">SUM(AI109,BB109)</f>
        <v>11858</v>
      </c>
      <c r="Q109" s="105">
        <f t="shared" ref="Q109:Q156" si="187">SUM(C109,E109,G109,I109,K109,M109,O109)</f>
        <v>1185</v>
      </c>
      <c r="R109" s="105">
        <f t="shared" ref="R109:R156" si="188">SUM(D109,F109,H109,J109,L109,N109,P109)</f>
        <v>335328</v>
      </c>
      <c r="S109" s="106"/>
      <c r="T109" s="106"/>
      <c r="U109" s="143" t="s">
        <v>1</v>
      </c>
      <c r="V109" s="105">
        <v>524</v>
      </c>
      <c r="W109" s="105">
        <v>177731</v>
      </c>
      <c r="X109" s="105">
        <v>53</v>
      </c>
      <c r="Y109" s="105">
        <v>10043</v>
      </c>
      <c r="Z109" s="105">
        <v>51</v>
      </c>
      <c r="AA109" s="105">
        <v>16456</v>
      </c>
      <c r="AB109" s="105">
        <v>4</v>
      </c>
      <c r="AC109" s="105">
        <v>2934</v>
      </c>
      <c r="AD109" s="105">
        <v>28</v>
      </c>
      <c r="AE109" s="105">
        <v>7245</v>
      </c>
      <c r="AF109" s="105">
        <v>97</v>
      </c>
      <c r="AG109" s="105">
        <v>47409</v>
      </c>
      <c r="AH109" s="105">
        <v>23</v>
      </c>
      <c r="AI109" s="105">
        <v>9601</v>
      </c>
      <c r="AJ109" s="105">
        <f t="shared" ref="AJ109:AJ156" si="189">SUM(V109,X109,Z109,AB109,AD109,AF109,AH109)</f>
        <v>780</v>
      </c>
      <c r="AK109" s="105">
        <f t="shared" ref="AK109:AK156" si="190">SUM(W109,Y109,AA109,AC109,AE109,AG109,AI109)</f>
        <v>271419</v>
      </c>
      <c r="AL109" s="106"/>
      <c r="AM109" s="106"/>
      <c r="AN109" s="143" t="s">
        <v>1</v>
      </c>
      <c r="AO109" s="105">
        <v>224</v>
      </c>
      <c r="AP109" s="105">
        <v>44860</v>
      </c>
      <c r="AQ109" s="105">
        <v>101</v>
      </c>
      <c r="AR109" s="105">
        <v>4945</v>
      </c>
      <c r="AS109" s="105">
        <v>2</v>
      </c>
      <c r="AT109" s="105">
        <v>88</v>
      </c>
      <c r="AU109" s="105">
        <v>0</v>
      </c>
      <c r="AV109" s="105">
        <v>0</v>
      </c>
      <c r="AW109" s="105">
        <v>6</v>
      </c>
      <c r="AX109" s="105">
        <v>1914</v>
      </c>
      <c r="AY109" s="105">
        <v>60</v>
      </c>
      <c r="AZ109" s="105">
        <v>9845</v>
      </c>
      <c r="BA109" s="105">
        <v>12</v>
      </c>
      <c r="BB109" s="105">
        <v>2257</v>
      </c>
      <c r="BC109" s="105">
        <f t="shared" ref="BC109:BC156" si="191">SUM(AO109,AQ109,AS109,AU109,AW109,AY109,BA109)</f>
        <v>405</v>
      </c>
      <c r="BD109" s="105">
        <f t="shared" ref="BD109:BD156" si="192">SUM(AP109,AR109,AT109,AV109,AX109,AZ109,BB109)</f>
        <v>63909</v>
      </c>
    </row>
    <row r="110" spans="2:56" ht="20.149999999999999" customHeight="1" x14ac:dyDescent="0.2">
      <c r="B110" s="143" t="s">
        <v>2</v>
      </c>
      <c r="C110" s="105">
        <f t="shared" si="173"/>
        <v>173</v>
      </c>
      <c r="D110" s="105">
        <f t="shared" si="174"/>
        <v>45328</v>
      </c>
      <c r="E110" s="105">
        <f t="shared" si="175"/>
        <v>68</v>
      </c>
      <c r="F110" s="105">
        <f t="shared" si="176"/>
        <v>7817</v>
      </c>
      <c r="G110" s="105">
        <f t="shared" si="177"/>
        <v>91</v>
      </c>
      <c r="H110" s="105">
        <f t="shared" si="178"/>
        <v>46738</v>
      </c>
      <c r="I110" s="105">
        <f t="shared" si="179"/>
        <v>0</v>
      </c>
      <c r="J110" s="105">
        <f t="shared" si="180"/>
        <v>0</v>
      </c>
      <c r="K110" s="105">
        <f t="shared" si="181"/>
        <v>2</v>
      </c>
      <c r="L110" s="105">
        <f t="shared" si="182"/>
        <v>673</v>
      </c>
      <c r="M110" s="105">
        <f t="shared" si="183"/>
        <v>62</v>
      </c>
      <c r="N110" s="105">
        <f t="shared" si="184"/>
        <v>14919</v>
      </c>
      <c r="O110" s="105">
        <f t="shared" si="185"/>
        <v>70</v>
      </c>
      <c r="P110" s="105">
        <f t="shared" si="186"/>
        <v>12584</v>
      </c>
      <c r="Q110" s="105">
        <f t="shared" si="187"/>
        <v>466</v>
      </c>
      <c r="R110" s="105">
        <f t="shared" si="188"/>
        <v>128059</v>
      </c>
      <c r="S110" s="106"/>
      <c r="T110" s="106"/>
      <c r="U110" s="143" t="s">
        <v>2</v>
      </c>
      <c r="V110" s="105">
        <v>131</v>
      </c>
      <c r="W110" s="105">
        <v>38428</v>
      </c>
      <c r="X110" s="105">
        <v>36</v>
      </c>
      <c r="Y110" s="105">
        <v>6184</v>
      </c>
      <c r="Z110" s="105">
        <v>81</v>
      </c>
      <c r="AA110" s="105">
        <v>30921</v>
      </c>
      <c r="AB110" s="105">
        <v>0</v>
      </c>
      <c r="AC110" s="105">
        <v>0</v>
      </c>
      <c r="AD110" s="105">
        <v>2</v>
      </c>
      <c r="AE110" s="105">
        <v>673</v>
      </c>
      <c r="AF110" s="105">
        <v>57</v>
      </c>
      <c r="AG110" s="105">
        <v>14029</v>
      </c>
      <c r="AH110" s="105">
        <v>54</v>
      </c>
      <c r="AI110" s="105">
        <v>11616</v>
      </c>
      <c r="AJ110" s="105">
        <f t="shared" si="189"/>
        <v>361</v>
      </c>
      <c r="AK110" s="105">
        <f t="shared" si="190"/>
        <v>101851</v>
      </c>
      <c r="AL110" s="106"/>
      <c r="AM110" s="106"/>
      <c r="AN110" s="143" t="s">
        <v>2</v>
      </c>
      <c r="AO110" s="105">
        <v>42</v>
      </c>
      <c r="AP110" s="105">
        <v>6900</v>
      </c>
      <c r="AQ110" s="105">
        <v>32</v>
      </c>
      <c r="AR110" s="105">
        <v>1633</v>
      </c>
      <c r="AS110" s="105">
        <v>10</v>
      </c>
      <c r="AT110" s="105">
        <v>15817</v>
      </c>
      <c r="AU110" s="105">
        <v>0</v>
      </c>
      <c r="AV110" s="105">
        <v>0</v>
      </c>
      <c r="AW110" s="105">
        <v>0</v>
      </c>
      <c r="AX110" s="105">
        <v>0</v>
      </c>
      <c r="AY110" s="105">
        <v>5</v>
      </c>
      <c r="AZ110" s="105">
        <v>890</v>
      </c>
      <c r="BA110" s="105">
        <v>16</v>
      </c>
      <c r="BB110" s="105">
        <v>968</v>
      </c>
      <c r="BC110" s="105">
        <f t="shared" si="191"/>
        <v>105</v>
      </c>
      <c r="BD110" s="105">
        <f t="shared" si="192"/>
        <v>26208</v>
      </c>
    </row>
    <row r="111" spans="2:56" ht="20.149999999999999" customHeight="1" x14ac:dyDescent="0.2">
      <c r="B111" s="143" t="s">
        <v>3</v>
      </c>
      <c r="C111" s="105">
        <f t="shared" si="173"/>
        <v>339</v>
      </c>
      <c r="D111" s="105">
        <f t="shared" si="174"/>
        <v>82497</v>
      </c>
      <c r="E111" s="105">
        <f t="shared" si="175"/>
        <v>79</v>
      </c>
      <c r="F111" s="105">
        <f t="shared" si="176"/>
        <v>7945</v>
      </c>
      <c r="G111" s="105">
        <f t="shared" si="177"/>
        <v>32</v>
      </c>
      <c r="H111" s="105">
        <f t="shared" si="178"/>
        <v>11306</v>
      </c>
      <c r="I111" s="105">
        <f t="shared" si="179"/>
        <v>0</v>
      </c>
      <c r="J111" s="105">
        <f t="shared" si="180"/>
        <v>0</v>
      </c>
      <c r="K111" s="105">
        <f t="shared" si="181"/>
        <v>14</v>
      </c>
      <c r="L111" s="105">
        <f t="shared" si="182"/>
        <v>5298</v>
      </c>
      <c r="M111" s="105">
        <f t="shared" si="183"/>
        <v>36</v>
      </c>
      <c r="N111" s="105">
        <f t="shared" si="184"/>
        <v>8196</v>
      </c>
      <c r="O111" s="105">
        <f t="shared" si="185"/>
        <v>0</v>
      </c>
      <c r="P111" s="105">
        <f t="shared" si="186"/>
        <v>0</v>
      </c>
      <c r="Q111" s="105">
        <f t="shared" si="187"/>
        <v>500</v>
      </c>
      <c r="R111" s="105">
        <f t="shared" si="188"/>
        <v>115242</v>
      </c>
      <c r="S111" s="106"/>
      <c r="T111" s="106"/>
      <c r="U111" s="143" t="s">
        <v>3</v>
      </c>
      <c r="V111" s="105">
        <v>176</v>
      </c>
      <c r="W111" s="105">
        <v>62923</v>
      </c>
      <c r="X111" s="105">
        <v>2</v>
      </c>
      <c r="Y111" s="105">
        <v>560</v>
      </c>
      <c r="Z111" s="105">
        <v>32</v>
      </c>
      <c r="AA111" s="105">
        <v>11306</v>
      </c>
      <c r="AB111" s="105">
        <v>0</v>
      </c>
      <c r="AC111" s="105">
        <v>0</v>
      </c>
      <c r="AD111" s="105">
        <v>13</v>
      </c>
      <c r="AE111" s="105">
        <v>4838</v>
      </c>
      <c r="AF111" s="105">
        <v>26</v>
      </c>
      <c r="AG111" s="105">
        <v>6908</v>
      </c>
      <c r="AH111" s="105">
        <v>0</v>
      </c>
      <c r="AI111" s="105">
        <v>0</v>
      </c>
      <c r="AJ111" s="105">
        <f t="shared" si="189"/>
        <v>249</v>
      </c>
      <c r="AK111" s="105">
        <f t="shared" si="190"/>
        <v>86535</v>
      </c>
      <c r="AL111" s="106"/>
      <c r="AM111" s="106"/>
      <c r="AN111" s="143" t="s">
        <v>3</v>
      </c>
      <c r="AO111" s="105">
        <v>163</v>
      </c>
      <c r="AP111" s="105">
        <v>19574</v>
      </c>
      <c r="AQ111" s="105">
        <v>77</v>
      </c>
      <c r="AR111" s="105">
        <v>7385</v>
      </c>
      <c r="AS111" s="105">
        <v>0</v>
      </c>
      <c r="AT111" s="105">
        <v>0</v>
      </c>
      <c r="AU111" s="105">
        <v>0</v>
      </c>
      <c r="AV111" s="105">
        <v>0</v>
      </c>
      <c r="AW111" s="105">
        <v>1</v>
      </c>
      <c r="AX111" s="105">
        <v>460</v>
      </c>
      <c r="AY111" s="105">
        <v>10</v>
      </c>
      <c r="AZ111" s="105">
        <v>1288</v>
      </c>
      <c r="BA111" s="105">
        <v>0</v>
      </c>
      <c r="BB111" s="105">
        <v>0</v>
      </c>
      <c r="BC111" s="105">
        <f t="shared" si="191"/>
        <v>251</v>
      </c>
      <c r="BD111" s="105">
        <f t="shared" si="192"/>
        <v>28707</v>
      </c>
    </row>
    <row r="112" spans="2:56" ht="20.149999999999999" customHeight="1" x14ac:dyDescent="0.2">
      <c r="B112" s="143" t="s">
        <v>4</v>
      </c>
      <c r="C112" s="105">
        <f t="shared" si="173"/>
        <v>482</v>
      </c>
      <c r="D112" s="105">
        <f t="shared" si="174"/>
        <v>173961</v>
      </c>
      <c r="E112" s="105">
        <f t="shared" si="175"/>
        <v>82</v>
      </c>
      <c r="F112" s="105">
        <f t="shared" si="176"/>
        <v>14002</v>
      </c>
      <c r="G112" s="105">
        <f t="shared" si="177"/>
        <v>32</v>
      </c>
      <c r="H112" s="105">
        <f t="shared" si="178"/>
        <v>9792</v>
      </c>
      <c r="I112" s="105">
        <f t="shared" si="179"/>
        <v>0</v>
      </c>
      <c r="J112" s="105">
        <f t="shared" si="180"/>
        <v>0</v>
      </c>
      <c r="K112" s="105">
        <f t="shared" si="181"/>
        <v>57</v>
      </c>
      <c r="L112" s="105">
        <f t="shared" si="182"/>
        <v>9425</v>
      </c>
      <c r="M112" s="105">
        <f t="shared" si="183"/>
        <v>195</v>
      </c>
      <c r="N112" s="105">
        <f t="shared" si="184"/>
        <v>74019</v>
      </c>
      <c r="O112" s="105">
        <f t="shared" si="185"/>
        <v>7</v>
      </c>
      <c r="P112" s="105">
        <f t="shared" si="186"/>
        <v>4073</v>
      </c>
      <c r="Q112" s="105">
        <f t="shared" si="187"/>
        <v>855</v>
      </c>
      <c r="R112" s="105">
        <f t="shared" si="188"/>
        <v>285272</v>
      </c>
      <c r="S112" s="106"/>
      <c r="T112" s="106"/>
      <c r="U112" s="143" t="s">
        <v>4</v>
      </c>
      <c r="V112" s="105">
        <v>439</v>
      </c>
      <c r="W112" s="105">
        <v>167506</v>
      </c>
      <c r="X112" s="105">
        <v>29</v>
      </c>
      <c r="Y112" s="105">
        <v>8337</v>
      </c>
      <c r="Z112" s="105">
        <v>32</v>
      </c>
      <c r="AA112" s="105">
        <v>9792</v>
      </c>
      <c r="AB112" s="105">
        <v>0</v>
      </c>
      <c r="AC112" s="105">
        <v>0</v>
      </c>
      <c r="AD112" s="105">
        <v>47</v>
      </c>
      <c r="AE112" s="105">
        <v>8928</v>
      </c>
      <c r="AF112" s="105">
        <v>167</v>
      </c>
      <c r="AG112" s="105">
        <v>68737</v>
      </c>
      <c r="AH112" s="105">
        <v>5</v>
      </c>
      <c r="AI112" s="105">
        <v>3688</v>
      </c>
      <c r="AJ112" s="105">
        <f t="shared" si="189"/>
        <v>719</v>
      </c>
      <c r="AK112" s="105">
        <f t="shared" si="190"/>
        <v>266988</v>
      </c>
      <c r="AL112" s="106"/>
      <c r="AM112" s="106"/>
      <c r="AN112" s="143" t="s">
        <v>4</v>
      </c>
      <c r="AO112" s="105">
        <v>43</v>
      </c>
      <c r="AP112" s="105">
        <v>6455</v>
      </c>
      <c r="AQ112" s="105">
        <v>53</v>
      </c>
      <c r="AR112" s="105">
        <v>5665</v>
      </c>
      <c r="AS112" s="105">
        <v>0</v>
      </c>
      <c r="AT112" s="105">
        <v>0</v>
      </c>
      <c r="AU112" s="105">
        <v>0</v>
      </c>
      <c r="AV112" s="105">
        <v>0</v>
      </c>
      <c r="AW112" s="105">
        <v>10</v>
      </c>
      <c r="AX112" s="105">
        <v>497</v>
      </c>
      <c r="AY112" s="105">
        <v>28</v>
      </c>
      <c r="AZ112" s="105">
        <v>5282</v>
      </c>
      <c r="BA112" s="105">
        <v>2</v>
      </c>
      <c r="BB112" s="105">
        <v>385</v>
      </c>
      <c r="BC112" s="105">
        <f t="shared" si="191"/>
        <v>136</v>
      </c>
      <c r="BD112" s="105">
        <f t="shared" si="192"/>
        <v>18284</v>
      </c>
    </row>
    <row r="113" spans="2:56" ht="20.149999999999999" customHeight="1" x14ac:dyDescent="0.2">
      <c r="B113" s="143" t="s">
        <v>5</v>
      </c>
      <c r="C113" s="105">
        <f t="shared" si="173"/>
        <v>151</v>
      </c>
      <c r="D113" s="105">
        <f t="shared" si="174"/>
        <v>38300</v>
      </c>
      <c r="E113" s="105">
        <f t="shared" si="175"/>
        <v>35</v>
      </c>
      <c r="F113" s="105">
        <f t="shared" si="176"/>
        <v>3948</v>
      </c>
      <c r="G113" s="105">
        <f t="shared" si="177"/>
        <v>14</v>
      </c>
      <c r="H113" s="105">
        <f t="shared" si="178"/>
        <v>4365</v>
      </c>
      <c r="I113" s="105">
        <f t="shared" si="179"/>
        <v>0</v>
      </c>
      <c r="J113" s="105">
        <f t="shared" si="180"/>
        <v>0</v>
      </c>
      <c r="K113" s="105">
        <f t="shared" si="181"/>
        <v>7</v>
      </c>
      <c r="L113" s="105">
        <f t="shared" si="182"/>
        <v>1386</v>
      </c>
      <c r="M113" s="105">
        <f t="shared" si="183"/>
        <v>26</v>
      </c>
      <c r="N113" s="105">
        <f t="shared" si="184"/>
        <v>8222</v>
      </c>
      <c r="O113" s="105">
        <f t="shared" si="185"/>
        <v>3</v>
      </c>
      <c r="P113" s="105">
        <f t="shared" si="186"/>
        <v>644</v>
      </c>
      <c r="Q113" s="105">
        <f t="shared" si="187"/>
        <v>236</v>
      </c>
      <c r="R113" s="105">
        <f t="shared" si="188"/>
        <v>56865</v>
      </c>
      <c r="S113" s="106"/>
      <c r="T113" s="106"/>
      <c r="U113" s="143" t="s">
        <v>5</v>
      </c>
      <c r="V113" s="105">
        <v>124</v>
      </c>
      <c r="W113" s="105">
        <v>36363</v>
      </c>
      <c r="X113" s="105">
        <v>6</v>
      </c>
      <c r="Y113" s="105">
        <v>1883</v>
      </c>
      <c r="Z113" s="105">
        <v>14</v>
      </c>
      <c r="AA113" s="105">
        <v>4365</v>
      </c>
      <c r="AB113" s="105">
        <v>0</v>
      </c>
      <c r="AC113" s="105">
        <v>0</v>
      </c>
      <c r="AD113" s="105">
        <v>2</v>
      </c>
      <c r="AE113" s="105">
        <v>918</v>
      </c>
      <c r="AF113" s="105">
        <v>21</v>
      </c>
      <c r="AG113" s="105">
        <v>6473</v>
      </c>
      <c r="AH113" s="105">
        <v>2</v>
      </c>
      <c r="AI113" s="105">
        <v>556</v>
      </c>
      <c r="AJ113" s="105">
        <f t="shared" si="189"/>
        <v>169</v>
      </c>
      <c r="AK113" s="105">
        <f t="shared" si="190"/>
        <v>50558</v>
      </c>
      <c r="AL113" s="106"/>
      <c r="AM113" s="106"/>
      <c r="AN113" s="143" t="s">
        <v>5</v>
      </c>
      <c r="AO113" s="105">
        <v>27</v>
      </c>
      <c r="AP113" s="105">
        <v>1937</v>
      </c>
      <c r="AQ113" s="105">
        <v>29</v>
      </c>
      <c r="AR113" s="105">
        <v>2065</v>
      </c>
      <c r="AS113" s="105">
        <v>0</v>
      </c>
      <c r="AT113" s="105">
        <v>0</v>
      </c>
      <c r="AU113" s="105">
        <v>0</v>
      </c>
      <c r="AV113" s="105">
        <v>0</v>
      </c>
      <c r="AW113" s="105">
        <v>5</v>
      </c>
      <c r="AX113" s="105">
        <v>468</v>
      </c>
      <c r="AY113" s="105">
        <v>5</v>
      </c>
      <c r="AZ113" s="105">
        <v>1749</v>
      </c>
      <c r="BA113" s="105">
        <v>1</v>
      </c>
      <c r="BB113" s="105">
        <v>88</v>
      </c>
      <c r="BC113" s="105">
        <f t="shared" si="191"/>
        <v>67</v>
      </c>
      <c r="BD113" s="105">
        <f t="shared" si="192"/>
        <v>6307</v>
      </c>
    </row>
    <row r="114" spans="2:56" ht="20.149999999999999" customHeight="1" x14ac:dyDescent="0.2">
      <c r="B114" s="143" t="s">
        <v>6</v>
      </c>
      <c r="C114" s="105">
        <f t="shared" si="173"/>
        <v>133</v>
      </c>
      <c r="D114" s="105">
        <f t="shared" si="174"/>
        <v>39081</v>
      </c>
      <c r="E114" s="105">
        <f t="shared" si="175"/>
        <v>85</v>
      </c>
      <c r="F114" s="105">
        <f t="shared" si="176"/>
        <v>12653</v>
      </c>
      <c r="G114" s="105">
        <f t="shared" si="177"/>
        <v>46</v>
      </c>
      <c r="H114" s="105">
        <f t="shared" si="178"/>
        <v>17769</v>
      </c>
      <c r="I114" s="105">
        <f t="shared" si="179"/>
        <v>0</v>
      </c>
      <c r="J114" s="105">
        <f t="shared" si="180"/>
        <v>0</v>
      </c>
      <c r="K114" s="105">
        <f t="shared" si="181"/>
        <v>50</v>
      </c>
      <c r="L114" s="105">
        <f t="shared" si="182"/>
        <v>9199</v>
      </c>
      <c r="M114" s="105">
        <f t="shared" si="183"/>
        <v>62</v>
      </c>
      <c r="N114" s="105">
        <f t="shared" si="184"/>
        <v>20127</v>
      </c>
      <c r="O114" s="105">
        <f t="shared" si="185"/>
        <v>0</v>
      </c>
      <c r="P114" s="105">
        <f t="shared" si="186"/>
        <v>0</v>
      </c>
      <c r="Q114" s="105">
        <f t="shared" si="187"/>
        <v>376</v>
      </c>
      <c r="R114" s="105">
        <f t="shared" si="188"/>
        <v>98829</v>
      </c>
      <c r="S114" s="106"/>
      <c r="T114" s="106"/>
      <c r="U114" s="143" t="s">
        <v>6</v>
      </c>
      <c r="V114" s="105">
        <v>125</v>
      </c>
      <c r="W114" s="105">
        <v>38158</v>
      </c>
      <c r="X114" s="105">
        <v>63</v>
      </c>
      <c r="Y114" s="105">
        <v>10767</v>
      </c>
      <c r="Z114" s="105">
        <v>46</v>
      </c>
      <c r="AA114" s="105">
        <v>17769</v>
      </c>
      <c r="AB114" s="105">
        <v>0</v>
      </c>
      <c r="AC114" s="105">
        <v>0</v>
      </c>
      <c r="AD114" s="105">
        <v>22</v>
      </c>
      <c r="AE114" s="105">
        <v>7659</v>
      </c>
      <c r="AF114" s="105">
        <v>50</v>
      </c>
      <c r="AG114" s="105">
        <v>17109</v>
      </c>
      <c r="AH114" s="105">
        <v>0</v>
      </c>
      <c r="AI114" s="105">
        <v>0</v>
      </c>
      <c r="AJ114" s="105">
        <f t="shared" si="189"/>
        <v>306</v>
      </c>
      <c r="AK114" s="105">
        <f t="shared" si="190"/>
        <v>91462</v>
      </c>
      <c r="AL114" s="106"/>
      <c r="AM114" s="106"/>
      <c r="AN114" s="143" t="s">
        <v>6</v>
      </c>
      <c r="AO114" s="105">
        <v>8</v>
      </c>
      <c r="AP114" s="105">
        <v>923</v>
      </c>
      <c r="AQ114" s="105">
        <v>22</v>
      </c>
      <c r="AR114" s="105">
        <v>1886</v>
      </c>
      <c r="AS114" s="105">
        <v>0</v>
      </c>
      <c r="AT114" s="105">
        <v>0</v>
      </c>
      <c r="AU114" s="105">
        <v>0</v>
      </c>
      <c r="AV114" s="105">
        <v>0</v>
      </c>
      <c r="AW114" s="105">
        <v>28</v>
      </c>
      <c r="AX114" s="105">
        <v>1540</v>
      </c>
      <c r="AY114" s="105">
        <v>12</v>
      </c>
      <c r="AZ114" s="105">
        <v>3018</v>
      </c>
      <c r="BA114" s="105">
        <v>0</v>
      </c>
      <c r="BB114" s="105">
        <v>0</v>
      </c>
      <c r="BC114" s="105">
        <f t="shared" si="191"/>
        <v>70</v>
      </c>
      <c r="BD114" s="105">
        <f t="shared" si="192"/>
        <v>7367</v>
      </c>
    </row>
    <row r="115" spans="2:56" ht="20.149999999999999" customHeight="1" x14ac:dyDescent="0.2">
      <c r="B115" s="143" t="s">
        <v>7</v>
      </c>
      <c r="C115" s="105">
        <f t="shared" si="173"/>
        <v>359</v>
      </c>
      <c r="D115" s="105">
        <f t="shared" si="174"/>
        <v>83533</v>
      </c>
      <c r="E115" s="105">
        <f t="shared" si="175"/>
        <v>184</v>
      </c>
      <c r="F115" s="105">
        <f t="shared" si="176"/>
        <v>25054</v>
      </c>
      <c r="G115" s="105">
        <f t="shared" si="177"/>
        <v>242</v>
      </c>
      <c r="H115" s="105">
        <f t="shared" si="178"/>
        <v>68453</v>
      </c>
      <c r="I115" s="105">
        <f t="shared" si="179"/>
        <v>0</v>
      </c>
      <c r="J115" s="105">
        <f t="shared" si="180"/>
        <v>0</v>
      </c>
      <c r="K115" s="105">
        <f t="shared" si="181"/>
        <v>25</v>
      </c>
      <c r="L115" s="105">
        <f t="shared" si="182"/>
        <v>4851</v>
      </c>
      <c r="M115" s="105">
        <f t="shared" si="183"/>
        <v>70</v>
      </c>
      <c r="N115" s="105">
        <f t="shared" si="184"/>
        <v>20884</v>
      </c>
      <c r="O115" s="105">
        <f t="shared" si="185"/>
        <v>51</v>
      </c>
      <c r="P115" s="105">
        <f t="shared" si="186"/>
        <v>16031</v>
      </c>
      <c r="Q115" s="105">
        <f t="shared" si="187"/>
        <v>931</v>
      </c>
      <c r="R115" s="105">
        <f t="shared" si="188"/>
        <v>218806</v>
      </c>
      <c r="S115" s="106"/>
      <c r="T115" s="106"/>
      <c r="U115" s="143" t="s">
        <v>7</v>
      </c>
      <c r="V115" s="105">
        <v>251</v>
      </c>
      <c r="W115" s="105">
        <v>74953</v>
      </c>
      <c r="X115" s="105">
        <v>85</v>
      </c>
      <c r="Y115" s="105">
        <v>17922</v>
      </c>
      <c r="Z115" s="105">
        <v>218</v>
      </c>
      <c r="AA115" s="105">
        <v>66509</v>
      </c>
      <c r="AB115" s="105">
        <v>0</v>
      </c>
      <c r="AC115" s="105">
        <v>0</v>
      </c>
      <c r="AD115" s="105">
        <v>24</v>
      </c>
      <c r="AE115" s="105">
        <v>4719</v>
      </c>
      <c r="AF115" s="105">
        <v>68</v>
      </c>
      <c r="AG115" s="105">
        <v>20444</v>
      </c>
      <c r="AH115" s="105">
        <v>29</v>
      </c>
      <c r="AI115" s="105">
        <v>13416</v>
      </c>
      <c r="AJ115" s="105">
        <f t="shared" si="189"/>
        <v>675</v>
      </c>
      <c r="AK115" s="105">
        <f t="shared" si="190"/>
        <v>197963</v>
      </c>
      <c r="AL115" s="106"/>
      <c r="AM115" s="106"/>
      <c r="AN115" s="143" t="s">
        <v>7</v>
      </c>
      <c r="AO115" s="105">
        <v>108</v>
      </c>
      <c r="AP115" s="105">
        <v>8580</v>
      </c>
      <c r="AQ115" s="105">
        <v>99</v>
      </c>
      <c r="AR115" s="105">
        <v>7132</v>
      </c>
      <c r="AS115" s="105">
        <v>24</v>
      </c>
      <c r="AT115" s="105">
        <v>1944</v>
      </c>
      <c r="AU115" s="105">
        <v>0</v>
      </c>
      <c r="AV115" s="105">
        <v>0</v>
      </c>
      <c r="AW115" s="105">
        <v>1</v>
      </c>
      <c r="AX115" s="105">
        <v>132</v>
      </c>
      <c r="AY115" s="105">
        <v>2</v>
      </c>
      <c r="AZ115" s="105">
        <v>440</v>
      </c>
      <c r="BA115" s="105">
        <v>22</v>
      </c>
      <c r="BB115" s="105">
        <v>2615</v>
      </c>
      <c r="BC115" s="105">
        <f t="shared" si="191"/>
        <v>256</v>
      </c>
      <c r="BD115" s="105">
        <f t="shared" si="192"/>
        <v>20843</v>
      </c>
    </row>
    <row r="116" spans="2:56" ht="20.149999999999999" customHeight="1" x14ac:dyDescent="0.2">
      <c r="B116" s="143" t="s">
        <v>8</v>
      </c>
      <c r="C116" s="105">
        <f t="shared" si="173"/>
        <v>669</v>
      </c>
      <c r="D116" s="105">
        <f t="shared" si="174"/>
        <v>201414</v>
      </c>
      <c r="E116" s="105">
        <f t="shared" si="175"/>
        <v>480</v>
      </c>
      <c r="F116" s="105">
        <f t="shared" si="176"/>
        <v>45542</v>
      </c>
      <c r="G116" s="105">
        <f t="shared" si="177"/>
        <v>198</v>
      </c>
      <c r="H116" s="105">
        <f t="shared" si="178"/>
        <v>63984</v>
      </c>
      <c r="I116" s="105">
        <f t="shared" si="179"/>
        <v>0</v>
      </c>
      <c r="J116" s="105">
        <f t="shared" si="180"/>
        <v>0</v>
      </c>
      <c r="K116" s="105">
        <f t="shared" si="181"/>
        <v>104</v>
      </c>
      <c r="L116" s="105">
        <f t="shared" si="182"/>
        <v>13126</v>
      </c>
      <c r="M116" s="105">
        <f t="shared" si="183"/>
        <v>200</v>
      </c>
      <c r="N116" s="105">
        <f t="shared" si="184"/>
        <v>41234</v>
      </c>
      <c r="O116" s="105">
        <f t="shared" si="185"/>
        <v>33</v>
      </c>
      <c r="P116" s="105">
        <f t="shared" si="186"/>
        <v>7901</v>
      </c>
      <c r="Q116" s="105">
        <f t="shared" si="187"/>
        <v>1684</v>
      </c>
      <c r="R116" s="105">
        <f t="shared" si="188"/>
        <v>373201</v>
      </c>
      <c r="S116" s="106"/>
      <c r="T116" s="106"/>
      <c r="U116" s="143" t="s">
        <v>8</v>
      </c>
      <c r="V116" s="105">
        <v>579</v>
      </c>
      <c r="W116" s="105">
        <v>175157</v>
      </c>
      <c r="X116" s="105">
        <v>107</v>
      </c>
      <c r="Y116" s="105">
        <v>17963</v>
      </c>
      <c r="Z116" s="105">
        <v>100</v>
      </c>
      <c r="AA116" s="105">
        <v>31607</v>
      </c>
      <c r="AB116" s="105">
        <v>0</v>
      </c>
      <c r="AC116" s="105">
        <v>0</v>
      </c>
      <c r="AD116" s="105">
        <v>27</v>
      </c>
      <c r="AE116" s="105">
        <v>9294</v>
      </c>
      <c r="AF116" s="105">
        <v>94</v>
      </c>
      <c r="AG116" s="105">
        <v>29504</v>
      </c>
      <c r="AH116" s="105">
        <v>23</v>
      </c>
      <c r="AI116" s="105">
        <v>6916</v>
      </c>
      <c r="AJ116" s="105">
        <f t="shared" si="189"/>
        <v>930</v>
      </c>
      <c r="AK116" s="105">
        <f t="shared" si="190"/>
        <v>270441</v>
      </c>
      <c r="AL116" s="106"/>
      <c r="AM116" s="106"/>
      <c r="AN116" s="143" t="s">
        <v>8</v>
      </c>
      <c r="AO116" s="105">
        <v>90</v>
      </c>
      <c r="AP116" s="105">
        <v>26257</v>
      </c>
      <c r="AQ116" s="105">
        <v>373</v>
      </c>
      <c r="AR116" s="105">
        <v>27579</v>
      </c>
      <c r="AS116" s="105">
        <v>98</v>
      </c>
      <c r="AT116" s="105">
        <v>32377</v>
      </c>
      <c r="AU116" s="105">
        <v>0</v>
      </c>
      <c r="AV116" s="105">
        <v>0</v>
      </c>
      <c r="AW116" s="105">
        <v>77</v>
      </c>
      <c r="AX116" s="105">
        <v>3832</v>
      </c>
      <c r="AY116" s="105">
        <v>106</v>
      </c>
      <c r="AZ116" s="105">
        <v>11730</v>
      </c>
      <c r="BA116" s="105">
        <v>10</v>
      </c>
      <c r="BB116" s="105">
        <v>985</v>
      </c>
      <c r="BC116" s="105">
        <f t="shared" si="191"/>
        <v>754</v>
      </c>
      <c r="BD116" s="105">
        <f t="shared" si="192"/>
        <v>102760</v>
      </c>
    </row>
    <row r="117" spans="2:56" ht="20.149999999999999" customHeight="1" x14ac:dyDescent="0.2">
      <c r="B117" s="143" t="s">
        <v>9</v>
      </c>
      <c r="C117" s="105">
        <f t="shared" si="173"/>
        <v>388</v>
      </c>
      <c r="D117" s="105">
        <f t="shared" si="174"/>
        <v>108658</v>
      </c>
      <c r="E117" s="105">
        <f t="shared" si="175"/>
        <v>300</v>
      </c>
      <c r="F117" s="105">
        <f t="shared" si="176"/>
        <v>28993</v>
      </c>
      <c r="G117" s="105">
        <f t="shared" si="177"/>
        <v>175</v>
      </c>
      <c r="H117" s="105">
        <f t="shared" si="178"/>
        <v>60228</v>
      </c>
      <c r="I117" s="105">
        <f t="shared" si="179"/>
        <v>0</v>
      </c>
      <c r="J117" s="105">
        <f t="shared" si="180"/>
        <v>0</v>
      </c>
      <c r="K117" s="105">
        <f t="shared" si="181"/>
        <v>16</v>
      </c>
      <c r="L117" s="105">
        <f t="shared" si="182"/>
        <v>5319</v>
      </c>
      <c r="M117" s="105">
        <f t="shared" si="183"/>
        <v>80</v>
      </c>
      <c r="N117" s="105">
        <f t="shared" si="184"/>
        <v>17937</v>
      </c>
      <c r="O117" s="105">
        <f t="shared" si="185"/>
        <v>37</v>
      </c>
      <c r="P117" s="105">
        <f t="shared" si="186"/>
        <v>12822</v>
      </c>
      <c r="Q117" s="105">
        <f t="shared" si="187"/>
        <v>996</v>
      </c>
      <c r="R117" s="105">
        <f t="shared" si="188"/>
        <v>233957</v>
      </c>
      <c r="S117" s="106"/>
      <c r="T117" s="106"/>
      <c r="U117" s="143" t="s">
        <v>9</v>
      </c>
      <c r="V117" s="105">
        <v>310</v>
      </c>
      <c r="W117" s="105">
        <v>95967</v>
      </c>
      <c r="X117" s="105">
        <v>99</v>
      </c>
      <c r="Y117" s="105">
        <v>18225</v>
      </c>
      <c r="Z117" s="105">
        <v>166</v>
      </c>
      <c r="AA117" s="105">
        <v>55647</v>
      </c>
      <c r="AB117" s="105">
        <v>0</v>
      </c>
      <c r="AC117" s="105">
        <v>0</v>
      </c>
      <c r="AD117" s="105">
        <v>10</v>
      </c>
      <c r="AE117" s="105">
        <v>4945</v>
      </c>
      <c r="AF117" s="105">
        <v>68</v>
      </c>
      <c r="AG117" s="105">
        <v>16229</v>
      </c>
      <c r="AH117" s="105">
        <v>29</v>
      </c>
      <c r="AI117" s="105">
        <v>11051</v>
      </c>
      <c r="AJ117" s="105">
        <f t="shared" si="189"/>
        <v>682</v>
      </c>
      <c r="AK117" s="105">
        <f t="shared" si="190"/>
        <v>202064</v>
      </c>
      <c r="AL117" s="106"/>
      <c r="AM117" s="106"/>
      <c r="AN117" s="143" t="s">
        <v>9</v>
      </c>
      <c r="AO117" s="105">
        <v>78</v>
      </c>
      <c r="AP117" s="105">
        <v>12691</v>
      </c>
      <c r="AQ117" s="105">
        <v>201</v>
      </c>
      <c r="AR117" s="105">
        <v>10768</v>
      </c>
      <c r="AS117" s="105">
        <v>9</v>
      </c>
      <c r="AT117" s="105">
        <v>4581</v>
      </c>
      <c r="AU117" s="105">
        <v>0</v>
      </c>
      <c r="AV117" s="105">
        <v>0</v>
      </c>
      <c r="AW117" s="105">
        <v>6</v>
      </c>
      <c r="AX117" s="105">
        <v>374</v>
      </c>
      <c r="AY117" s="105">
        <v>12</v>
      </c>
      <c r="AZ117" s="105">
        <v>1708</v>
      </c>
      <c r="BA117" s="105">
        <v>8</v>
      </c>
      <c r="BB117" s="105">
        <v>1771</v>
      </c>
      <c r="BC117" s="105">
        <f t="shared" si="191"/>
        <v>314</v>
      </c>
      <c r="BD117" s="105">
        <f t="shared" si="192"/>
        <v>31893</v>
      </c>
    </row>
    <row r="118" spans="2:56" ht="20.149999999999999" customHeight="1" x14ac:dyDescent="0.2">
      <c r="B118" s="143" t="s">
        <v>10</v>
      </c>
      <c r="C118" s="105">
        <f t="shared" si="173"/>
        <v>349</v>
      </c>
      <c r="D118" s="105">
        <f t="shared" si="174"/>
        <v>93478</v>
      </c>
      <c r="E118" s="105">
        <f t="shared" si="175"/>
        <v>82</v>
      </c>
      <c r="F118" s="105">
        <f t="shared" si="176"/>
        <v>6777</v>
      </c>
      <c r="G118" s="105">
        <f t="shared" si="177"/>
        <v>82</v>
      </c>
      <c r="H118" s="105">
        <f t="shared" si="178"/>
        <v>11183</v>
      </c>
      <c r="I118" s="105">
        <f t="shared" si="179"/>
        <v>0</v>
      </c>
      <c r="J118" s="105">
        <f t="shared" si="180"/>
        <v>0</v>
      </c>
      <c r="K118" s="105">
        <f t="shared" si="181"/>
        <v>0</v>
      </c>
      <c r="L118" s="105">
        <f t="shared" si="182"/>
        <v>0</v>
      </c>
      <c r="M118" s="105">
        <f t="shared" si="183"/>
        <v>82</v>
      </c>
      <c r="N118" s="105">
        <f t="shared" si="184"/>
        <v>24268</v>
      </c>
      <c r="O118" s="105">
        <f t="shared" si="185"/>
        <v>13</v>
      </c>
      <c r="P118" s="105">
        <f t="shared" si="186"/>
        <v>4240</v>
      </c>
      <c r="Q118" s="105">
        <f t="shared" si="187"/>
        <v>608</v>
      </c>
      <c r="R118" s="105">
        <f t="shared" si="188"/>
        <v>139946</v>
      </c>
      <c r="S118" s="106"/>
      <c r="T118" s="106"/>
      <c r="U118" s="143" t="s">
        <v>10</v>
      </c>
      <c r="V118" s="105">
        <v>225</v>
      </c>
      <c r="W118" s="105">
        <v>67963</v>
      </c>
      <c r="X118" s="105">
        <v>25</v>
      </c>
      <c r="Y118" s="105">
        <v>3490</v>
      </c>
      <c r="Z118" s="105">
        <v>22</v>
      </c>
      <c r="AA118" s="105">
        <v>6273</v>
      </c>
      <c r="AB118" s="105">
        <v>0</v>
      </c>
      <c r="AC118" s="105">
        <v>0</v>
      </c>
      <c r="AD118" s="105">
        <v>0</v>
      </c>
      <c r="AE118" s="105">
        <v>0</v>
      </c>
      <c r="AF118" s="105">
        <v>60</v>
      </c>
      <c r="AG118" s="105">
        <v>21103</v>
      </c>
      <c r="AH118" s="105">
        <v>12</v>
      </c>
      <c r="AI118" s="105">
        <v>4152</v>
      </c>
      <c r="AJ118" s="105">
        <f t="shared" si="189"/>
        <v>344</v>
      </c>
      <c r="AK118" s="105">
        <f t="shared" si="190"/>
        <v>102981</v>
      </c>
      <c r="AL118" s="106"/>
      <c r="AM118" s="106"/>
      <c r="AN118" s="143" t="s">
        <v>10</v>
      </c>
      <c r="AO118" s="105">
        <v>124</v>
      </c>
      <c r="AP118" s="105">
        <v>25515</v>
      </c>
      <c r="AQ118" s="105">
        <v>57</v>
      </c>
      <c r="AR118" s="105">
        <v>3287</v>
      </c>
      <c r="AS118" s="105">
        <v>60</v>
      </c>
      <c r="AT118" s="105">
        <v>4910</v>
      </c>
      <c r="AU118" s="105">
        <v>0</v>
      </c>
      <c r="AV118" s="105">
        <v>0</v>
      </c>
      <c r="AW118" s="105">
        <v>0</v>
      </c>
      <c r="AX118" s="105">
        <v>0</v>
      </c>
      <c r="AY118" s="105">
        <v>22</v>
      </c>
      <c r="AZ118" s="105">
        <v>3165</v>
      </c>
      <c r="BA118" s="105">
        <v>1</v>
      </c>
      <c r="BB118" s="105">
        <v>88</v>
      </c>
      <c r="BC118" s="105">
        <f t="shared" si="191"/>
        <v>264</v>
      </c>
      <c r="BD118" s="105">
        <f t="shared" si="192"/>
        <v>36965</v>
      </c>
    </row>
    <row r="119" spans="2:56" ht="20.149999999999999" customHeight="1" x14ac:dyDescent="0.2">
      <c r="B119" s="143" t="s">
        <v>11</v>
      </c>
      <c r="C119" s="105">
        <f t="shared" si="173"/>
        <v>822</v>
      </c>
      <c r="D119" s="105">
        <f t="shared" si="174"/>
        <v>263098</v>
      </c>
      <c r="E119" s="105">
        <f t="shared" si="175"/>
        <v>524</v>
      </c>
      <c r="F119" s="105">
        <f t="shared" si="176"/>
        <v>47366</v>
      </c>
      <c r="G119" s="105">
        <f t="shared" si="177"/>
        <v>772</v>
      </c>
      <c r="H119" s="105">
        <f t="shared" si="178"/>
        <v>222842</v>
      </c>
      <c r="I119" s="105">
        <f t="shared" si="179"/>
        <v>2</v>
      </c>
      <c r="J119" s="105">
        <f t="shared" si="180"/>
        <v>570</v>
      </c>
      <c r="K119" s="105">
        <f t="shared" si="181"/>
        <v>13</v>
      </c>
      <c r="L119" s="105">
        <f t="shared" si="182"/>
        <v>5802</v>
      </c>
      <c r="M119" s="105">
        <f t="shared" si="183"/>
        <v>214</v>
      </c>
      <c r="N119" s="105">
        <f t="shared" si="184"/>
        <v>69925</v>
      </c>
      <c r="O119" s="105">
        <f t="shared" si="185"/>
        <v>86</v>
      </c>
      <c r="P119" s="105">
        <f t="shared" si="186"/>
        <v>39560</v>
      </c>
      <c r="Q119" s="105">
        <f t="shared" si="187"/>
        <v>2433</v>
      </c>
      <c r="R119" s="105">
        <f t="shared" si="188"/>
        <v>649163</v>
      </c>
      <c r="S119" s="106"/>
      <c r="T119" s="106"/>
      <c r="U119" s="143" t="s">
        <v>11</v>
      </c>
      <c r="V119" s="105">
        <v>722</v>
      </c>
      <c r="W119" s="105">
        <v>243251</v>
      </c>
      <c r="X119" s="105">
        <v>128</v>
      </c>
      <c r="Y119" s="105">
        <v>24341</v>
      </c>
      <c r="Z119" s="105">
        <v>535</v>
      </c>
      <c r="AA119" s="105">
        <v>187164</v>
      </c>
      <c r="AB119" s="105">
        <v>2</v>
      </c>
      <c r="AC119" s="105">
        <v>570</v>
      </c>
      <c r="AD119" s="105">
        <v>11</v>
      </c>
      <c r="AE119" s="105">
        <v>5560</v>
      </c>
      <c r="AF119" s="105">
        <v>170</v>
      </c>
      <c r="AG119" s="105">
        <v>62774</v>
      </c>
      <c r="AH119" s="105">
        <v>81</v>
      </c>
      <c r="AI119" s="105">
        <v>37775</v>
      </c>
      <c r="AJ119" s="105">
        <f t="shared" si="189"/>
        <v>1649</v>
      </c>
      <c r="AK119" s="105">
        <f t="shared" si="190"/>
        <v>561435</v>
      </c>
      <c r="AL119" s="106"/>
      <c r="AM119" s="106"/>
      <c r="AN119" s="143" t="s">
        <v>11</v>
      </c>
      <c r="AO119" s="105">
        <v>100</v>
      </c>
      <c r="AP119" s="105">
        <v>19847</v>
      </c>
      <c r="AQ119" s="105">
        <v>396</v>
      </c>
      <c r="AR119" s="105">
        <v>23025</v>
      </c>
      <c r="AS119" s="105">
        <v>237</v>
      </c>
      <c r="AT119" s="105">
        <v>35678</v>
      </c>
      <c r="AU119" s="105">
        <v>0</v>
      </c>
      <c r="AV119" s="105">
        <v>0</v>
      </c>
      <c r="AW119" s="105">
        <v>2</v>
      </c>
      <c r="AX119" s="105">
        <v>242</v>
      </c>
      <c r="AY119" s="105">
        <v>44</v>
      </c>
      <c r="AZ119" s="105">
        <v>7151</v>
      </c>
      <c r="BA119" s="105">
        <v>5</v>
      </c>
      <c r="BB119" s="105">
        <v>1785</v>
      </c>
      <c r="BC119" s="105">
        <f t="shared" si="191"/>
        <v>784</v>
      </c>
      <c r="BD119" s="105">
        <f t="shared" si="192"/>
        <v>87728</v>
      </c>
    </row>
    <row r="120" spans="2:56" ht="20.149999999999999" customHeight="1" x14ac:dyDescent="0.2">
      <c r="B120" s="143" t="s">
        <v>12</v>
      </c>
      <c r="C120" s="105">
        <f t="shared" si="173"/>
        <v>1191</v>
      </c>
      <c r="D120" s="105">
        <f t="shared" si="174"/>
        <v>336059</v>
      </c>
      <c r="E120" s="105">
        <f t="shared" si="175"/>
        <v>441</v>
      </c>
      <c r="F120" s="105">
        <f t="shared" si="176"/>
        <v>46812</v>
      </c>
      <c r="G120" s="105">
        <f t="shared" si="177"/>
        <v>263</v>
      </c>
      <c r="H120" s="105">
        <f t="shared" si="178"/>
        <v>78653</v>
      </c>
      <c r="I120" s="105">
        <f t="shared" si="179"/>
        <v>0</v>
      </c>
      <c r="J120" s="105">
        <f t="shared" si="180"/>
        <v>0</v>
      </c>
      <c r="K120" s="105">
        <f t="shared" si="181"/>
        <v>145</v>
      </c>
      <c r="L120" s="105">
        <f t="shared" si="182"/>
        <v>20207</v>
      </c>
      <c r="M120" s="105">
        <f t="shared" si="183"/>
        <v>381</v>
      </c>
      <c r="N120" s="105">
        <f t="shared" si="184"/>
        <v>97115</v>
      </c>
      <c r="O120" s="105">
        <f t="shared" si="185"/>
        <v>49</v>
      </c>
      <c r="P120" s="105">
        <f t="shared" si="186"/>
        <v>18892</v>
      </c>
      <c r="Q120" s="105">
        <f t="shared" si="187"/>
        <v>2470</v>
      </c>
      <c r="R120" s="105">
        <f t="shared" si="188"/>
        <v>597738</v>
      </c>
      <c r="S120" s="106"/>
      <c r="T120" s="106"/>
      <c r="U120" s="143" t="s">
        <v>12</v>
      </c>
      <c r="V120" s="105">
        <v>1002</v>
      </c>
      <c r="W120" s="105">
        <v>295284</v>
      </c>
      <c r="X120" s="105">
        <v>140</v>
      </c>
      <c r="Y120" s="105">
        <v>29356</v>
      </c>
      <c r="Z120" s="105">
        <v>219</v>
      </c>
      <c r="AA120" s="105">
        <v>73955</v>
      </c>
      <c r="AB120" s="105">
        <v>0</v>
      </c>
      <c r="AC120" s="105">
        <v>0</v>
      </c>
      <c r="AD120" s="105">
        <v>68</v>
      </c>
      <c r="AE120" s="105">
        <v>15783</v>
      </c>
      <c r="AF120" s="105">
        <v>214</v>
      </c>
      <c r="AG120" s="105">
        <v>74151</v>
      </c>
      <c r="AH120" s="105">
        <v>29</v>
      </c>
      <c r="AI120" s="105">
        <v>15796</v>
      </c>
      <c r="AJ120" s="105">
        <f t="shared" si="189"/>
        <v>1672</v>
      </c>
      <c r="AK120" s="105">
        <f t="shared" si="190"/>
        <v>504325</v>
      </c>
      <c r="AL120" s="106"/>
      <c r="AM120" s="106"/>
      <c r="AN120" s="143" t="s">
        <v>12</v>
      </c>
      <c r="AO120" s="105">
        <v>189</v>
      </c>
      <c r="AP120" s="105">
        <v>40775</v>
      </c>
      <c r="AQ120" s="105">
        <v>301</v>
      </c>
      <c r="AR120" s="105">
        <v>17456</v>
      </c>
      <c r="AS120" s="105">
        <v>44</v>
      </c>
      <c r="AT120" s="105">
        <v>4698</v>
      </c>
      <c r="AU120" s="105">
        <v>0</v>
      </c>
      <c r="AV120" s="105">
        <v>0</v>
      </c>
      <c r="AW120" s="105">
        <v>77</v>
      </c>
      <c r="AX120" s="105">
        <v>4424</v>
      </c>
      <c r="AY120" s="105">
        <v>167</v>
      </c>
      <c r="AZ120" s="105">
        <v>22964</v>
      </c>
      <c r="BA120" s="105">
        <v>20</v>
      </c>
      <c r="BB120" s="105">
        <v>3096</v>
      </c>
      <c r="BC120" s="105">
        <f t="shared" si="191"/>
        <v>798</v>
      </c>
      <c r="BD120" s="105">
        <f t="shared" si="192"/>
        <v>93413</v>
      </c>
    </row>
    <row r="121" spans="2:56" ht="20.149999999999999" customHeight="1" x14ac:dyDescent="0.2">
      <c r="B121" s="143" t="s">
        <v>13</v>
      </c>
      <c r="C121" s="105">
        <f t="shared" si="173"/>
        <v>5248</v>
      </c>
      <c r="D121" s="105">
        <f t="shared" si="174"/>
        <v>1959962</v>
      </c>
      <c r="E121" s="105">
        <f t="shared" si="175"/>
        <v>5287</v>
      </c>
      <c r="F121" s="105">
        <f t="shared" si="176"/>
        <v>735356</v>
      </c>
      <c r="G121" s="105">
        <f t="shared" si="177"/>
        <v>812</v>
      </c>
      <c r="H121" s="105">
        <f t="shared" si="178"/>
        <v>387029</v>
      </c>
      <c r="I121" s="105">
        <f t="shared" si="179"/>
        <v>2954</v>
      </c>
      <c r="J121" s="105">
        <f t="shared" si="180"/>
        <v>1276567</v>
      </c>
      <c r="K121" s="105">
        <f t="shared" si="181"/>
        <v>1198</v>
      </c>
      <c r="L121" s="105">
        <f t="shared" si="182"/>
        <v>474353</v>
      </c>
      <c r="M121" s="105">
        <f t="shared" si="183"/>
        <v>8463</v>
      </c>
      <c r="N121" s="105">
        <f t="shared" si="184"/>
        <v>1709228</v>
      </c>
      <c r="O121" s="105">
        <f t="shared" si="185"/>
        <v>934</v>
      </c>
      <c r="P121" s="105">
        <f t="shared" si="186"/>
        <v>415394</v>
      </c>
      <c r="Q121" s="105">
        <f t="shared" si="187"/>
        <v>24896</v>
      </c>
      <c r="R121" s="105">
        <f t="shared" si="188"/>
        <v>6957889</v>
      </c>
      <c r="S121" s="106"/>
      <c r="T121" s="106"/>
      <c r="U121" s="143" t="s">
        <v>13</v>
      </c>
      <c r="V121" s="105">
        <v>3522</v>
      </c>
      <c r="W121" s="105">
        <v>1591015</v>
      </c>
      <c r="X121" s="105">
        <v>1454</v>
      </c>
      <c r="Y121" s="105">
        <v>319316</v>
      </c>
      <c r="Z121" s="105">
        <v>736</v>
      </c>
      <c r="AA121" s="105">
        <v>374649</v>
      </c>
      <c r="AB121" s="105">
        <v>2213</v>
      </c>
      <c r="AC121" s="105">
        <v>1177146</v>
      </c>
      <c r="AD121" s="105">
        <v>721</v>
      </c>
      <c r="AE121" s="105">
        <v>328877</v>
      </c>
      <c r="AF121" s="105">
        <v>2197</v>
      </c>
      <c r="AG121" s="105">
        <v>920708</v>
      </c>
      <c r="AH121" s="105">
        <v>328</v>
      </c>
      <c r="AI121" s="105">
        <v>250065</v>
      </c>
      <c r="AJ121" s="105">
        <f t="shared" si="189"/>
        <v>11171</v>
      </c>
      <c r="AK121" s="105">
        <f t="shared" si="190"/>
        <v>4961776</v>
      </c>
      <c r="AL121" s="106"/>
      <c r="AM121" s="106"/>
      <c r="AN121" s="143" t="s">
        <v>13</v>
      </c>
      <c r="AO121" s="105">
        <v>1726</v>
      </c>
      <c r="AP121" s="105">
        <v>368947</v>
      </c>
      <c r="AQ121" s="105">
        <v>3833</v>
      </c>
      <c r="AR121" s="105">
        <v>416040</v>
      </c>
      <c r="AS121" s="105">
        <v>76</v>
      </c>
      <c r="AT121" s="105">
        <v>12380</v>
      </c>
      <c r="AU121" s="105">
        <v>741</v>
      </c>
      <c r="AV121" s="105">
        <v>99421</v>
      </c>
      <c r="AW121" s="105">
        <v>477</v>
      </c>
      <c r="AX121" s="105">
        <v>145476</v>
      </c>
      <c r="AY121" s="105">
        <v>6266</v>
      </c>
      <c r="AZ121" s="105">
        <v>788520</v>
      </c>
      <c r="BA121" s="105">
        <v>606</v>
      </c>
      <c r="BB121" s="105">
        <v>165329</v>
      </c>
      <c r="BC121" s="105">
        <f t="shared" si="191"/>
        <v>13725</v>
      </c>
      <c r="BD121" s="105">
        <f t="shared" si="192"/>
        <v>1996113</v>
      </c>
    </row>
    <row r="122" spans="2:56" ht="20.149999999999999" customHeight="1" x14ac:dyDescent="0.2">
      <c r="B122" s="143" t="s">
        <v>14</v>
      </c>
      <c r="C122" s="105">
        <f t="shared" si="173"/>
        <v>1367</v>
      </c>
      <c r="D122" s="105">
        <f t="shared" si="174"/>
        <v>363834</v>
      </c>
      <c r="E122" s="105">
        <f t="shared" si="175"/>
        <v>611</v>
      </c>
      <c r="F122" s="105">
        <f t="shared" si="176"/>
        <v>67651</v>
      </c>
      <c r="G122" s="105">
        <f t="shared" si="177"/>
        <v>177</v>
      </c>
      <c r="H122" s="105">
        <f t="shared" si="178"/>
        <v>68922</v>
      </c>
      <c r="I122" s="105">
        <f t="shared" si="179"/>
        <v>11</v>
      </c>
      <c r="J122" s="105">
        <f t="shared" si="180"/>
        <v>4350</v>
      </c>
      <c r="K122" s="105">
        <f t="shared" si="181"/>
        <v>33</v>
      </c>
      <c r="L122" s="105">
        <f t="shared" si="182"/>
        <v>17707</v>
      </c>
      <c r="M122" s="105">
        <f t="shared" si="183"/>
        <v>467</v>
      </c>
      <c r="N122" s="105">
        <f t="shared" si="184"/>
        <v>139422</v>
      </c>
      <c r="O122" s="105">
        <f t="shared" si="185"/>
        <v>180</v>
      </c>
      <c r="P122" s="105">
        <f t="shared" si="186"/>
        <v>59440</v>
      </c>
      <c r="Q122" s="105">
        <f t="shared" si="187"/>
        <v>2846</v>
      </c>
      <c r="R122" s="105">
        <f t="shared" si="188"/>
        <v>721326</v>
      </c>
      <c r="S122" s="106"/>
      <c r="T122" s="106"/>
      <c r="U122" s="143" t="s">
        <v>14</v>
      </c>
      <c r="V122" s="105">
        <v>986</v>
      </c>
      <c r="W122" s="105">
        <v>320763</v>
      </c>
      <c r="X122" s="105">
        <v>154</v>
      </c>
      <c r="Y122" s="105">
        <v>35554</v>
      </c>
      <c r="Z122" s="105">
        <v>170</v>
      </c>
      <c r="AA122" s="105">
        <v>66813</v>
      </c>
      <c r="AB122" s="105">
        <v>11</v>
      </c>
      <c r="AC122" s="105">
        <v>4350</v>
      </c>
      <c r="AD122" s="105">
        <v>26</v>
      </c>
      <c r="AE122" s="105">
        <v>16451</v>
      </c>
      <c r="AF122" s="105">
        <v>311</v>
      </c>
      <c r="AG122" s="105">
        <v>121670</v>
      </c>
      <c r="AH122" s="105">
        <v>148</v>
      </c>
      <c r="AI122" s="105">
        <v>53128</v>
      </c>
      <c r="AJ122" s="105">
        <f t="shared" si="189"/>
        <v>1806</v>
      </c>
      <c r="AK122" s="105">
        <f t="shared" si="190"/>
        <v>618729</v>
      </c>
      <c r="AL122" s="106"/>
      <c r="AM122" s="106"/>
      <c r="AN122" s="143" t="s">
        <v>14</v>
      </c>
      <c r="AO122" s="105">
        <v>381</v>
      </c>
      <c r="AP122" s="105">
        <v>43071</v>
      </c>
      <c r="AQ122" s="105">
        <v>457</v>
      </c>
      <c r="AR122" s="105">
        <v>32097</v>
      </c>
      <c r="AS122" s="105">
        <v>7</v>
      </c>
      <c r="AT122" s="105">
        <v>2109</v>
      </c>
      <c r="AU122" s="105">
        <v>0</v>
      </c>
      <c r="AV122" s="105">
        <v>0</v>
      </c>
      <c r="AW122" s="105">
        <v>7</v>
      </c>
      <c r="AX122" s="105">
        <v>1256</v>
      </c>
      <c r="AY122" s="105">
        <v>156</v>
      </c>
      <c r="AZ122" s="105">
        <v>17752</v>
      </c>
      <c r="BA122" s="105">
        <v>32</v>
      </c>
      <c r="BB122" s="105">
        <v>6312</v>
      </c>
      <c r="BC122" s="105">
        <f t="shared" si="191"/>
        <v>1040</v>
      </c>
      <c r="BD122" s="105">
        <f t="shared" si="192"/>
        <v>102597</v>
      </c>
    </row>
    <row r="123" spans="2:56" ht="20.149999999999999" customHeight="1" x14ac:dyDescent="0.2">
      <c r="B123" s="143" t="s">
        <v>15</v>
      </c>
      <c r="C123" s="105">
        <f t="shared" si="173"/>
        <v>263</v>
      </c>
      <c r="D123" s="105">
        <f t="shared" si="174"/>
        <v>91622</v>
      </c>
      <c r="E123" s="105">
        <f t="shared" si="175"/>
        <v>68</v>
      </c>
      <c r="F123" s="105">
        <f t="shared" si="176"/>
        <v>6160</v>
      </c>
      <c r="G123" s="105">
        <f t="shared" si="177"/>
        <v>100</v>
      </c>
      <c r="H123" s="105">
        <f t="shared" si="178"/>
        <v>37367</v>
      </c>
      <c r="I123" s="105">
        <f t="shared" si="179"/>
        <v>0</v>
      </c>
      <c r="J123" s="105">
        <f t="shared" si="180"/>
        <v>0</v>
      </c>
      <c r="K123" s="105">
        <f t="shared" si="181"/>
        <v>2</v>
      </c>
      <c r="L123" s="105">
        <f t="shared" si="182"/>
        <v>1276</v>
      </c>
      <c r="M123" s="105">
        <f t="shared" si="183"/>
        <v>51</v>
      </c>
      <c r="N123" s="105">
        <f t="shared" si="184"/>
        <v>15595</v>
      </c>
      <c r="O123" s="105">
        <f t="shared" si="185"/>
        <v>3</v>
      </c>
      <c r="P123" s="105">
        <f t="shared" si="186"/>
        <v>1536</v>
      </c>
      <c r="Q123" s="105">
        <f t="shared" si="187"/>
        <v>487</v>
      </c>
      <c r="R123" s="105">
        <f t="shared" si="188"/>
        <v>153556</v>
      </c>
      <c r="S123" s="106"/>
      <c r="T123" s="106"/>
      <c r="U123" s="143" t="s">
        <v>15</v>
      </c>
      <c r="V123" s="105">
        <v>234</v>
      </c>
      <c r="W123" s="105">
        <v>86129</v>
      </c>
      <c r="X123" s="105">
        <v>9</v>
      </c>
      <c r="Y123" s="105">
        <v>2292</v>
      </c>
      <c r="Z123" s="105">
        <v>99</v>
      </c>
      <c r="AA123" s="105">
        <v>37022</v>
      </c>
      <c r="AB123" s="105">
        <v>0</v>
      </c>
      <c r="AC123" s="105">
        <v>0</v>
      </c>
      <c r="AD123" s="105">
        <v>2</v>
      </c>
      <c r="AE123" s="105">
        <v>1276</v>
      </c>
      <c r="AF123" s="105">
        <v>41</v>
      </c>
      <c r="AG123" s="105">
        <v>13963</v>
      </c>
      <c r="AH123" s="105">
        <v>1</v>
      </c>
      <c r="AI123" s="105">
        <v>271</v>
      </c>
      <c r="AJ123" s="105">
        <f t="shared" si="189"/>
        <v>386</v>
      </c>
      <c r="AK123" s="105">
        <f t="shared" si="190"/>
        <v>140953</v>
      </c>
      <c r="AL123" s="106"/>
      <c r="AM123" s="106"/>
      <c r="AN123" s="143" t="s">
        <v>15</v>
      </c>
      <c r="AO123" s="105">
        <v>29</v>
      </c>
      <c r="AP123" s="105">
        <v>5493</v>
      </c>
      <c r="AQ123" s="105">
        <v>59</v>
      </c>
      <c r="AR123" s="105">
        <v>3868</v>
      </c>
      <c r="AS123" s="105">
        <v>1</v>
      </c>
      <c r="AT123" s="105">
        <v>345</v>
      </c>
      <c r="AU123" s="105">
        <v>0</v>
      </c>
      <c r="AV123" s="105">
        <v>0</v>
      </c>
      <c r="AW123" s="105">
        <v>0</v>
      </c>
      <c r="AX123" s="105">
        <v>0</v>
      </c>
      <c r="AY123" s="105">
        <v>10</v>
      </c>
      <c r="AZ123" s="105">
        <v>1632</v>
      </c>
      <c r="BA123" s="105">
        <v>2</v>
      </c>
      <c r="BB123" s="105">
        <v>1265</v>
      </c>
      <c r="BC123" s="105">
        <f t="shared" si="191"/>
        <v>101</v>
      </c>
      <c r="BD123" s="105">
        <f t="shared" si="192"/>
        <v>12603</v>
      </c>
    </row>
    <row r="124" spans="2:56" ht="20.149999999999999" customHeight="1" x14ac:dyDescent="0.2">
      <c r="B124" s="143" t="s">
        <v>16</v>
      </c>
      <c r="C124" s="105">
        <f t="shared" si="173"/>
        <v>126</v>
      </c>
      <c r="D124" s="105">
        <f t="shared" si="174"/>
        <v>39953</v>
      </c>
      <c r="E124" s="105">
        <f t="shared" si="175"/>
        <v>84</v>
      </c>
      <c r="F124" s="105">
        <f t="shared" si="176"/>
        <v>7541</v>
      </c>
      <c r="G124" s="105">
        <f t="shared" si="177"/>
        <v>50</v>
      </c>
      <c r="H124" s="105">
        <f t="shared" si="178"/>
        <v>12881</v>
      </c>
      <c r="I124" s="105">
        <f t="shared" si="179"/>
        <v>0</v>
      </c>
      <c r="J124" s="105">
        <f t="shared" si="180"/>
        <v>0</v>
      </c>
      <c r="K124" s="105">
        <f t="shared" si="181"/>
        <v>11</v>
      </c>
      <c r="L124" s="105">
        <f t="shared" si="182"/>
        <v>4213</v>
      </c>
      <c r="M124" s="105">
        <f t="shared" si="183"/>
        <v>17</v>
      </c>
      <c r="N124" s="105">
        <f t="shared" si="184"/>
        <v>7259</v>
      </c>
      <c r="O124" s="105">
        <f t="shared" si="185"/>
        <v>1</v>
      </c>
      <c r="P124" s="105">
        <f t="shared" si="186"/>
        <v>795</v>
      </c>
      <c r="Q124" s="105">
        <f t="shared" si="187"/>
        <v>289</v>
      </c>
      <c r="R124" s="105">
        <f t="shared" si="188"/>
        <v>72642</v>
      </c>
      <c r="S124" s="106"/>
      <c r="T124" s="106"/>
      <c r="U124" s="143" t="s">
        <v>16</v>
      </c>
      <c r="V124" s="105">
        <v>86</v>
      </c>
      <c r="W124" s="105">
        <v>32851</v>
      </c>
      <c r="X124" s="105">
        <v>25</v>
      </c>
      <c r="Y124" s="105">
        <v>4166</v>
      </c>
      <c r="Z124" s="105">
        <v>43</v>
      </c>
      <c r="AA124" s="105">
        <v>12573</v>
      </c>
      <c r="AB124" s="105">
        <v>0</v>
      </c>
      <c r="AC124" s="105">
        <v>0</v>
      </c>
      <c r="AD124" s="105">
        <v>9</v>
      </c>
      <c r="AE124" s="105">
        <v>4013</v>
      </c>
      <c r="AF124" s="105">
        <v>13</v>
      </c>
      <c r="AG124" s="105">
        <v>5840</v>
      </c>
      <c r="AH124" s="105">
        <v>1</v>
      </c>
      <c r="AI124" s="105">
        <v>795</v>
      </c>
      <c r="AJ124" s="105">
        <f t="shared" si="189"/>
        <v>177</v>
      </c>
      <c r="AK124" s="105">
        <f t="shared" si="190"/>
        <v>60238</v>
      </c>
      <c r="AL124" s="106"/>
      <c r="AM124" s="106"/>
      <c r="AN124" s="143" t="s">
        <v>16</v>
      </c>
      <c r="AO124" s="105">
        <v>40</v>
      </c>
      <c r="AP124" s="105">
        <v>7102</v>
      </c>
      <c r="AQ124" s="105">
        <v>59</v>
      </c>
      <c r="AR124" s="105">
        <v>3375</v>
      </c>
      <c r="AS124" s="105">
        <v>7</v>
      </c>
      <c r="AT124" s="105">
        <v>308</v>
      </c>
      <c r="AU124" s="105">
        <v>0</v>
      </c>
      <c r="AV124" s="105">
        <v>0</v>
      </c>
      <c r="AW124" s="105">
        <v>2</v>
      </c>
      <c r="AX124" s="105">
        <v>200</v>
      </c>
      <c r="AY124" s="105">
        <v>4</v>
      </c>
      <c r="AZ124" s="105">
        <v>1419</v>
      </c>
      <c r="BA124" s="105">
        <v>0</v>
      </c>
      <c r="BB124" s="105">
        <v>0</v>
      </c>
      <c r="BC124" s="105">
        <f t="shared" si="191"/>
        <v>112</v>
      </c>
      <c r="BD124" s="105">
        <f t="shared" si="192"/>
        <v>12404</v>
      </c>
    </row>
    <row r="125" spans="2:56" ht="20.149999999999999" customHeight="1" x14ac:dyDescent="0.2">
      <c r="B125" s="143" t="s">
        <v>17</v>
      </c>
      <c r="C125" s="105">
        <f t="shared" si="173"/>
        <v>165</v>
      </c>
      <c r="D125" s="105">
        <f t="shared" si="174"/>
        <v>42854</v>
      </c>
      <c r="E125" s="105">
        <f t="shared" si="175"/>
        <v>21</v>
      </c>
      <c r="F125" s="105">
        <f t="shared" si="176"/>
        <v>2769</v>
      </c>
      <c r="G125" s="105">
        <f t="shared" si="177"/>
        <v>21</v>
      </c>
      <c r="H125" s="105">
        <f t="shared" si="178"/>
        <v>6576</v>
      </c>
      <c r="I125" s="105">
        <f t="shared" si="179"/>
        <v>0</v>
      </c>
      <c r="J125" s="105">
        <f t="shared" si="180"/>
        <v>0</v>
      </c>
      <c r="K125" s="105">
        <f t="shared" si="181"/>
        <v>7</v>
      </c>
      <c r="L125" s="105">
        <f t="shared" si="182"/>
        <v>2070</v>
      </c>
      <c r="M125" s="105">
        <f t="shared" si="183"/>
        <v>130</v>
      </c>
      <c r="N125" s="105">
        <f t="shared" si="184"/>
        <v>50579</v>
      </c>
      <c r="O125" s="105">
        <f t="shared" si="185"/>
        <v>27</v>
      </c>
      <c r="P125" s="105">
        <f t="shared" si="186"/>
        <v>2220</v>
      </c>
      <c r="Q125" s="105">
        <f t="shared" si="187"/>
        <v>371</v>
      </c>
      <c r="R125" s="105">
        <f t="shared" si="188"/>
        <v>107068</v>
      </c>
      <c r="S125" s="106"/>
      <c r="T125" s="106"/>
      <c r="U125" s="143" t="s">
        <v>17</v>
      </c>
      <c r="V125" s="105">
        <v>155</v>
      </c>
      <c r="W125" s="105">
        <v>41086</v>
      </c>
      <c r="X125" s="105">
        <v>14</v>
      </c>
      <c r="Y125" s="105">
        <v>2380</v>
      </c>
      <c r="Z125" s="105">
        <v>21</v>
      </c>
      <c r="AA125" s="105">
        <v>6576</v>
      </c>
      <c r="AB125" s="105">
        <v>0</v>
      </c>
      <c r="AC125" s="105">
        <v>0</v>
      </c>
      <c r="AD125" s="105">
        <v>7</v>
      </c>
      <c r="AE125" s="105">
        <v>2070</v>
      </c>
      <c r="AF125" s="105">
        <v>107</v>
      </c>
      <c r="AG125" s="105">
        <v>48622</v>
      </c>
      <c r="AH125" s="105">
        <v>0</v>
      </c>
      <c r="AI125" s="105">
        <v>0</v>
      </c>
      <c r="AJ125" s="105">
        <f t="shared" si="189"/>
        <v>304</v>
      </c>
      <c r="AK125" s="105">
        <f t="shared" si="190"/>
        <v>100734</v>
      </c>
      <c r="AL125" s="106"/>
      <c r="AM125" s="106"/>
      <c r="AN125" s="143" t="s">
        <v>17</v>
      </c>
      <c r="AO125" s="105">
        <v>10</v>
      </c>
      <c r="AP125" s="105">
        <v>1768</v>
      </c>
      <c r="AQ125" s="105">
        <v>7</v>
      </c>
      <c r="AR125" s="105">
        <v>389</v>
      </c>
      <c r="AS125" s="105">
        <v>0</v>
      </c>
      <c r="AT125" s="105">
        <v>0</v>
      </c>
      <c r="AU125" s="105">
        <v>0</v>
      </c>
      <c r="AV125" s="105">
        <v>0</v>
      </c>
      <c r="AW125" s="105">
        <v>0</v>
      </c>
      <c r="AX125" s="105">
        <v>0</v>
      </c>
      <c r="AY125" s="105">
        <v>23</v>
      </c>
      <c r="AZ125" s="105">
        <v>1957</v>
      </c>
      <c r="BA125" s="105">
        <v>27</v>
      </c>
      <c r="BB125" s="105">
        <v>2220</v>
      </c>
      <c r="BC125" s="105">
        <f t="shared" si="191"/>
        <v>67</v>
      </c>
      <c r="BD125" s="105">
        <f t="shared" si="192"/>
        <v>6334</v>
      </c>
    </row>
    <row r="126" spans="2:56" ht="20.149999999999999" customHeight="1" x14ac:dyDescent="0.2">
      <c r="B126" s="143" t="s">
        <v>18</v>
      </c>
      <c r="C126" s="105">
        <f t="shared" si="173"/>
        <v>107</v>
      </c>
      <c r="D126" s="105">
        <f t="shared" si="174"/>
        <v>35071</v>
      </c>
      <c r="E126" s="105">
        <f t="shared" si="175"/>
        <v>29</v>
      </c>
      <c r="F126" s="105">
        <f t="shared" si="176"/>
        <v>3131</v>
      </c>
      <c r="G126" s="105">
        <f t="shared" si="177"/>
        <v>23</v>
      </c>
      <c r="H126" s="105">
        <f t="shared" si="178"/>
        <v>8297</v>
      </c>
      <c r="I126" s="105">
        <f t="shared" si="179"/>
        <v>0</v>
      </c>
      <c r="J126" s="105">
        <f t="shared" si="180"/>
        <v>0</v>
      </c>
      <c r="K126" s="105">
        <f t="shared" si="181"/>
        <v>3</v>
      </c>
      <c r="L126" s="105">
        <f t="shared" si="182"/>
        <v>2622</v>
      </c>
      <c r="M126" s="105">
        <f t="shared" si="183"/>
        <v>20</v>
      </c>
      <c r="N126" s="105">
        <f t="shared" si="184"/>
        <v>4604</v>
      </c>
      <c r="O126" s="105">
        <f t="shared" si="185"/>
        <v>10</v>
      </c>
      <c r="P126" s="105">
        <f t="shared" si="186"/>
        <v>4431</v>
      </c>
      <c r="Q126" s="105">
        <f t="shared" si="187"/>
        <v>192</v>
      </c>
      <c r="R126" s="105">
        <f t="shared" si="188"/>
        <v>58156</v>
      </c>
      <c r="S126" s="106"/>
      <c r="T126" s="106"/>
      <c r="U126" s="143" t="s">
        <v>18</v>
      </c>
      <c r="V126" s="105">
        <v>104</v>
      </c>
      <c r="W126" s="105">
        <v>34324</v>
      </c>
      <c r="X126" s="105">
        <v>4</v>
      </c>
      <c r="Y126" s="105">
        <v>1484</v>
      </c>
      <c r="Z126" s="105">
        <v>23</v>
      </c>
      <c r="AA126" s="105">
        <v>8297</v>
      </c>
      <c r="AB126" s="105">
        <v>0</v>
      </c>
      <c r="AC126" s="105">
        <v>0</v>
      </c>
      <c r="AD126" s="105">
        <v>3</v>
      </c>
      <c r="AE126" s="105">
        <v>2622</v>
      </c>
      <c r="AF126" s="105">
        <v>13</v>
      </c>
      <c r="AG126" s="105">
        <v>3839</v>
      </c>
      <c r="AH126" s="105">
        <v>9</v>
      </c>
      <c r="AI126" s="105">
        <v>4091</v>
      </c>
      <c r="AJ126" s="105">
        <f t="shared" si="189"/>
        <v>156</v>
      </c>
      <c r="AK126" s="105">
        <f t="shared" si="190"/>
        <v>54657</v>
      </c>
      <c r="AL126" s="106"/>
      <c r="AM126" s="106"/>
      <c r="AN126" s="143" t="s">
        <v>18</v>
      </c>
      <c r="AO126" s="105">
        <v>3</v>
      </c>
      <c r="AP126" s="105">
        <v>747</v>
      </c>
      <c r="AQ126" s="105">
        <v>25</v>
      </c>
      <c r="AR126" s="105">
        <v>1647</v>
      </c>
      <c r="AS126" s="105">
        <v>0</v>
      </c>
      <c r="AT126" s="105">
        <v>0</v>
      </c>
      <c r="AU126" s="105">
        <v>0</v>
      </c>
      <c r="AV126" s="105">
        <v>0</v>
      </c>
      <c r="AW126" s="105">
        <v>0</v>
      </c>
      <c r="AX126" s="105">
        <v>0</v>
      </c>
      <c r="AY126" s="105">
        <v>7</v>
      </c>
      <c r="AZ126" s="105">
        <v>765</v>
      </c>
      <c r="BA126" s="105">
        <v>1</v>
      </c>
      <c r="BB126" s="105">
        <v>340</v>
      </c>
      <c r="BC126" s="105">
        <f t="shared" si="191"/>
        <v>36</v>
      </c>
      <c r="BD126" s="105">
        <f t="shared" si="192"/>
        <v>3499</v>
      </c>
    </row>
    <row r="127" spans="2:56" ht="20.149999999999999" customHeight="1" x14ac:dyDescent="0.2">
      <c r="B127" s="143" t="s">
        <v>19</v>
      </c>
      <c r="C127" s="105">
        <f t="shared" si="173"/>
        <v>78</v>
      </c>
      <c r="D127" s="105">
        <f t="shared" si="174"/>
        <v>22575</v>
      </c>
      <c r="E127" s="105">
        <f t="shared" si="175"/>
        <v>24</v>
      </c>
      <c r="F127" s="105">
        <f t="shared" si="176"/>
        <v>6262</v>
      </c>
      <c r="G127" s="105">
        <f t="shared" si="177"/>
        <v>270</v>
      </c>
      <c r="H127" s="105">
        <f t="shared" si="178"/>
        <v>80616</v>
      </c>
      <c r="I127" s="105">
        <f t="shared" si="179"/>
        <v>0</v>
      </c>
      <c r="J127" s="105">
        <f t="shared" si="180"/>
        <v>0</v>
      </c>
      <c r="K127" s="105">
        <f t="shared" si="181"/>
        <v>0</v>
      </c>
      <c r="L127" s="105">
        <f t="shared" si="182"/>
        <v>0</v>
      </c>
      <c r="M127" s="105">
        <f t="shared" si="183"/>
        <v>37</v>
      </c>
      <c r="N127" s="105">
        <f t="shared" si="184"/>
        <v>12578</v>
      </c>
      <c r="O127" s="105">
        <f t="shared" si="185"/>
        <v>42</v>
      </c>
      <c r="P127" s="105">
        <f t="shared" si="186"/>
        <v>6774</v>
      </c>
      <c r="Q127" s="105">
        <f t="shared" si="187"/>
        <v>451</v>
      </c>
      <c r="R127" s="105">
        <f t="shared" si="188"/>
        <v>128805</v>
      </c>
      <c r="S127" s="106"/>
      <c r="T127" s="106"/>
      <c r="U127" s="143" t="s">
        <v>19</v>
      </c>
      <c r="V127" s="105">
        <v>67</v>
      </c>
      <c r="W127" s="105">
        <v>20946</v>
      </c>
      <c r="X127" s="105">
        <v>10</v>
      </c>
      <c r="Y127" s="105">
        <v>5533</v>
      </c>
      <c r="Z127" s="105">
        <v>246</v>
      </c>
      <c r="AA127" s="105">
        <v>79423</v>
      </c>
      <c r="AB127" s="105">
        <v>0</v>
      </c>
      <c r="AC127" s="105">
        <v>0</v>
      </c>
      <c r="AD127" s="105">
        <v>0</v>
      </c>
      <c r="AE127" s="105">
        <v>0</v>
      </c>
      <c r="AF127" s="105">
        <v>34</v>
      </c>
      <c r="AG127" s="105">
        <v>12088</v>
      </c>
      <c r="AH127" s="105">
        <v>13</v>
      </c>
      <c r="AI127" s="105">
        <v>4492</v>
      </c>
      <c r="AJ127" s="105">
        <f t="shared" si="189"/>
        <v>370</v>
      </c>
      <c r="AK127" s="105">
        <f t="shared" si="190"/>
        <v>122482</v>
      </c>
      <c r="AL127" s="106"/>
      <c r="AM127" s="106"/>
      <c r="AN127" s="143" t="s">
        <v>19</v>
      </c>
      <c r="AO127" s="105">
        <v>11</v>
      </c>
      <c r="AP127" s="105">
        <v>1629</v>
      </c>
      <c r="AQ127" s="105">
        <v>14</v>
      </c>
      <c r="AR127" s="105">
        <v>729</v>
      </c>
      <c r="AS127" s="105">
        <v>24</v>
      </c>
      <c r="AT127" s="105">
        <v>1193</v>
      </c>
      <c r="AU127" s="105">
        <v>0</v>
      </c>
      <c r="AV127" s="105">
        <v>0</v>
      </c>
      <c r="AW127" s="105">
        <v>0</v>
      </c>
      <c r="AX127" s="105">
        <v>0</v>
      </c>
      <c r="AY127" s="105">
        <v>3</v>
      </c>
      <c r="AZ127" s="105">
        <v>490</v>
      </c>
      <c r="BA127" s="105">
        <v>29</v>
      </c>
      <c r="BB127" s="105">
        <v>2282</v>
      </c>
      <c r="BC127" s="105">
        <f t="shared" si="191"/>
        <v>81</v>
      </c>
      <c r="BD127" s="105">
        <f t="shared" si="192"/>
        <v>6323</v>
      </c>
    </row>
    <row r="128" spans="2:56" ht="20.149999999999999" customHeight="1" x14ac:dyDescent="0.2">
      <c r="B128" s="143" t="s">
        <v>20</v>
      </c>
      <c r="C128" s="105">
        <f t="shared" si="173"/>
        <v>341</v>
      </c>
      <c r="D128" s="105">
        <f t="shared" si="174"/>
        <v>102612</v>
      </c>
      <c r="E128" s="105">
        <f t="shared" si="175"/>
        <v>221</v>
      </c>
      <c r="F128" s="105">
        <f t="shared" si="176"/>
        <v>22905</v>
      </c>
      <c r="G128" s="105">
        <f t="shared" si="177"/>
        <v>85</v>
      </c>
      <c r="H128" s="105">
        <f t="shared" si="178"/>
        <v>18764</v>
      </c>
      <c r="I128" s="105">
        <f t="shared" si="179"/>
        <v>0</v>
      </c>
      <c r="J128" s="105">
        <f t="shared" si="180"/>
        <v>0</v>
      </c>
      <c r="K128" s="105">
        <f t="shared" si="181"/>
        <v>5</v>
      </c>
      <c r="L128" s="105">
        <f t="shared" si="182"/>
        <v>2442</v>
      </c>
      <c r="M128" s="105">
        <f t="shared" si="183"/>
        <v>101</v>
      </c>
      <c r="N128" s="105">
        <f t="shared" si="184"/>
        <v>37229</v>
      </c>
      <c r="O128" s="105">
        <f t="shared" si="185"/>
        <v>14</v>
      </c>
      <c r="P128" s="105">
        <f t="shared" si="186"/>
        <v>5466</v>
      </c>
      <c r="Q128" s="105">
        <f t="shared" si="187"/>
        <v>767</v>
      </c>
      <c r="R128" s="105">
        <f t="shared" si="188"/>
        <v>189418</v>
      </c>
      <c r="S128" s="106"/>
      <c r="T128" s="106"/>
      <c r="U128" s="143" t="s">
        <v>20</v>
      </c>
      <c r="V128" s="105">
        <v>266</v>
      </c>
      <c r="W128" s="105">
        <v>87943</v>
      </c>
      <c r="X128" s="105">
        <v>35</v>
      </c>
      <c r="Y128" s="105">
        <v>10080</v>
      </c>
      <c r="Z128" s="105">
        <v>84</v>
      </c>
      <c r="AA128" s="105">
        <v>18720</v>
      </c>
      <c r="AB128" s="105">
        <v>0</v>
      </c>
      <c r="AC128" s="105">
        <v>0</v>
      </c>
      <c r="AD128" s="105">
        <v>5</v>
      </c>
      <c r="AE128" s="105">
        <v>2442</v>
      </c>
      <c r="AF128" s="105">
        <v>69</v>
      </c>
      <c r="AG128" s="105">
        <v>27482</v>
      </c>
      <c r="AH128" s="105">
        <v>12</v>
      </c>
      <c r="AI128" s="105">
        <v>5268</v>
      </c>
      <c r="AJ128" s="105">
        <f t="shared" si="189"/>
        <v>471</v>
      </c>
      <c r="AK128" s="105">
        <f t="shared" si="190"/>
        <v>151935</v>
      </c>
      <c r="AL128" s="106"/>
      <c r="AM128" s="106"/>
      <c r="AN128" s="143" t="s">
        <v>20</v>
      </c>
      <c r="AO128" s="105">
        <v>75</v>
      </c>
      <c r="AP128" s="105">
        <v>14669</v>
      </c>
      <c r="AQ128" s="105">
        <v>186</v>
      </c>
      <c r="AR128" s="105">
        <v>12825</v>
      </c>
      <c r="AS128" s="105">
        <v>1</v>
      </c>
      <c r="AT128" s="105">
        <v>44</v>
      </c>
      <c r="AU128" s="105">
        <v>0</v>
      </c>
      <c r="AV128" s="105">
        <v>0</v>
      </c>
      <c r="AW128" s="105">
        <v>0</v>
      </c>
      <c r="AX128" s="105">
        <v>0</v>
      </c>
      <c r="AY128" s="105">
        <v>32</v>
      </c>
      <c r="AZ128" s="105">
        <v>9747</v>
      </c>
      <c r="BA128" s="105">
        <v>2</v>
      </c>
      <c r="BB128" s="105">
        <v>198</v>
      </c>
      <c r="BC128" s="105">
        <f t="shared" si="191"/>
        <v>296</v>
      </c>
      <c r="BD128" s="105">
        <f t="shared" si="192"/>
        <v>37483</v>
      </c>
    </row>
    <row r="129" spans="2:56" ht="20.149999999999999" customHeight="1" x14ac:dyDescent="0.2">
      <c r="B129" s="143" t="s">
        <v>21</v>
      </c>
      <c r="C129" s="105">
        <f t="shared" si="173"/>
        <v>456</v>
      </c>
      <c r="D129" s="105">
        <f t="shared" si="174"/>
        <v>129168</v>
      </c>
      <c r="E129" s="105">
        <f t="shared" si="175"/>
        <v>70</v>
      </c>
      <c r="F129" s="105">
        <f t="shared" si="176"/>
        <v>8643</v>
      </c>
      <c r="G129" s="105">
        <f t="shared" si="177"/>
        <v>179</v>
      </c>
      <c r="H129" s="105">
        <f t="shared" si="178"/>
        <v>59764</v>
      </c>
      <c r="I129" s="105">
        <f t="shared" si="179"/>
        <v>0</v>
      </c>
      <c r="J129" s="105">
        <f t="shared" si="180"/>
        <v>0</v>
      </c>
      <c r="K129" s="105">
        <f t="shared" si="181"/>
        <v>10</v>
      </c>
      <c r="L129" s="105">
        <f t="shared" si="182"/>
        <v>745</v>
      </c>
      <c r="M129" s="105">
        <f t="shared" si="183"/>
        <v>37</v>
      </c>
      <c r="N129" s="105">
        <f t="shared" si="184"/>
        <v>12702</v>
      </c>
      <c r="O129" s="105">
        <f t="shared" si="185"/>
        <v>30</v>
      </c>
      <c r="P129" s="105">
        <f t="shared" si="186"/>
        <v>7435</v>
      </c>
      <c r="Q129" s="105">
        <f t="shared" si="187"/>
        <v>782</v>
      </c>
      <c r="R129" s="105">
        <f t="shared" si="188"/>
        <v>218457</v>
      </c>
      <c r="S129" s="106"/>
      <c r="T129" s="106"/>
      <c r="U129" s="143" t="s">
        <v>21</v>
      </c>
      <c r="V129" s="105">
        <v>299</v>
      </c>
      <c r="W129" s="105">
        <v>106436</v>
      </c>
      <c r="X129" s="105">
        <v>35</v>
      </c>
      <c r="Y129" s="105">
        <v>6397</v>
      </c>
      <c r="Z129" s="105">
        <v>160</v>
      </c>
      <c r="AA129" s="105">
        <v>57696</v>
      </c>
      <c r="AB129" s="105">
        <v>0</v>
      </c>
      <c r="AC129" s="105">
        <v>0</v>
      </c>
      <c r="AD129" s="105">
        <v>3</v>
      </c>
      <c r="AE129" s="105">
        <v>594</v>
      </c>
      <c r="AF129" s="105">
        <v>34</v>
      </c>
      <c r="AG129" s="105">
        <v>12339</v>
      </c>
      <c r="AH129" s="105">
        <v>27</v>
      </c>
      <c r="AI129" s="105">
        <v>6601</v>
      </c>
      <c r="AJ129" s="105">
        <f t="shared" si="189"/>
        <v>558</v>
      </c>
      <c r="AK129" s="105">
        <f t="shared" si="190"/>
        <v>190063</v>
      </c>
      <c r="AL129" s="106"/>
      <c r="AM129" s="106"/>
      <c r="AN129" s="143" t="s">
        <v>21</v>
      </c>
      <c r="AO129" s="105">
        <v>157</v>
      </c>
      <c r="AP129" s="105">
        <v>22732</v>
      </c>
      <c r="AQ129" s="105">
        <v>35</v>
      </c>
      <c r="AR129" s="105">
        <v>2246</v>
      </c>
      <c r="AS129" s="105">
        <v>19</v>
      </c>
      <c r="AT129" s="105">
        <v>2068</v>
      </c>
      <c r="AU129" s="105">
        <v>0</v>
      </c>
      <c r="AV129" s="105">
        <v>0</v>
      </c>
      <c r="AW129" s="105">
        <v>7</v>
      </c>
      <c r="AX129" s="105">
        <v>151</v>
      </c>
      <c r="AY129" s="105">
        <v>3</v>
      </c>
      <c r="AZ129" s="105">
        <v>363</v>
      </c>
      <c r="BA129" s="105">
        <v>3</v>
      </c>
      <c r="BB129" s="105">
        <v>834</v>
      </c>
      <c r="BC129" s="105">
        <f t="shared" si="191"/>
        <v>224</v>
      </c>
      <c r="BD129" s="105">
        <f t="shared" si="192"/>
        <v>28394</v>
      </c>
    </row>
    <row r="130" spans="2:56" ht="20.149999999999999" customHeight="1" x14ac:dyDescent="0.2">
      <c r="B130" s="143" t="s">
        <v>22</v>
      </c>
      <c r="C130" s="105">
        <f t="shared" si="173"/>
        <v>633</v>
      </c>
      <c r="D130" s="105">
        <f t="shared" si="174"/>
        <v>192248</v>
      </c>
      <c r="E130" s="105">
        <f t="shared" si="175"/>
        <v>1441</v>
      </c>
      <c r="F130" s="105">
        <f t="shared" si="176"/>
        <v>121700</v>
      </c>
      <c r="G130" s="105">
        <f t="shared" si="177"/>
        <v>232</v>
      </c>
      <c r="H130" s="105">
        <f t="shared" si="178"/>
        <v>56643</v>
      </c>
      <c r="I130" s="105">
        <f t="shared" si="179"/>
        <v>0</v>
      </c>
      <c r="J130" s="105">
        <f t="shared" si="180"/>
        <v>0</v>
      </c>
      <c r="K130" s="105">
        <f t="shared" si="181"/>
        <v>9</v>
      </c>
      <c r="L130" s="105">
        <f t="shared" si="182"/>
        <v>2387</v>
      </c>
      <c r="M130" s="105">
        <f t="shared" si="183"/>
        <v>160</v>
      </c>
      <c r="N130" s="105">
        <f t="shared" si="184"/>
        <v>35338</v>
      </c>
      <c r="O130" s="105">
        <f t="shared" si="185"/>
        <v>119</v>
      </c>
      <c r="P130" s="105">
        <f t="shared" si="186"/>
        <v>15643</v>
      </c>
      <c r="Q130" s="105">
        <f t="shared" si="187"/>
        <v>2594</v>
      </c>
      <c r="R130" s="105">
        <f t="shared" si="188"/>
        <v>423959</v>
      </c>
      <c r="S130" s="106"/>
      <c r="T130" s="106"/>
      <c r="U130" s="143" t="s">
        <v>22</v>
      </c>
      <c r="V130" s="105">
        <v>511</v>
      </c>
      <c r="W130" s="105">
        <v>178618</v>
      </c>
      <c r="X130" s="105">
        <v>70</v>
      </c>
      <c r="Y130" s="105">
        <v>26270</v>
      </c>
      <c r="Z130" s="105">
        <v>203</v>
      </c>
      <c r="AA130" s="105">
        <v>54766</v>
      </c>
      <c r="AB130" s="105">
        <v>0</v>
      </c>
      <c r="AC130" s="105">
        <v>0</v>
      </c>
      <c r="AD130" s="105">
        <v>6</v>
      </c>
      <c r="AE130" s="105">
        <v>1782</v>
      </c>
      <c r="AF130" s="105">
        <v>116</v>
      </c>
      <c r="AG130" s="105">
        <v>33129</v>
      </c>
      <c r="AH130" s="105">
        <v>59</v>
      </c>
      <c r="AI130" s="105">
        <v>10150</v>
      </c>
      <c r="AJ130" s="105">
        <f t="shared" si="189"/>
        <v>965</v>
      </c>
      <c r="AK130" s="105">
        <f t="shared" si="190"/>
        <v>304715</v>
      </c>
      <c r="AL130" s="106"/>
      <c r="AM130" s="106"/>
      <c r="AN130" s="143" t="s">
        <v>22</v>
      </c>
      <c r="AO130" s="105">
        <v>122</v>
      </c>
      <c r="AP130" s="105">
        <v>13630</v>
      </c>
      <c r="AQ130" s="105">
        <v>1371</v>
      </c>
      <c r="AR130" s="105">
        <v>95430</v>
      </c>
      <c r="AS130" s="105">
        <v>29</v>
      </c>
      <c r="AT130" s="105">
        <v>1877</v>
      </c>
      <c r="AU130" s="105">
        <v>0</v>
      </c>
      <c r="AV130" s="105">
        <v>0</v>
      </c>
      <c r="AW130" s="105">
        <v>3</v>
      </c>
      <c r="AX130" s="105">
        <v>605</v>
      </c>
      <c r="AY130" s="105">
        <v>44</v>
      </c>
      <c r="AZ130" s="105">
        <v>2209</v>
      </c>
      <c r="BA130" s="105">
        <v>60</v>
      </c>
      <c r="BB130" s="105">
        <v>5493</v>
      </c>
      <c r="BC130" s="105">
        <f t="shared" si="191"/>
        <v>1629</v>
      </c>
      <c r="BD130" s="105">
        <f t="shared" si="192"/>
        <v>119244</v>
      </c>
    </row>
    <row r="131" spans="2:56" ht="20.149999999999999" customHeight="1" x14ac:dyDescent="0.2">
      <c r="B131" s="143" t="s">
        <v>23</v>
      </c>
      <c r="C131" s="105">
        <f t="shared" si="173"/>
        <v>955</v>
      </c>
      <c r="D131" s="105">
        <f t="shared" si="174"/>
        <v>294962</v>
      </c>
      <c r="E131" s="105">
        <f t="shared" si="175"/>
        <v>298</v>
      </c>
      <c r="F131" s="105">
        <f t="shared" si="176"/>
        <v>31851</v>
      </c>
      <c r="G131" s="105">
        <f t="shared" si="177"/>
        <v>284</v>
      </c>
      <c r="H131" s="105">
        <f t="shared" si="178"/>
        <v>113791</v>
      </c>
      <c r="I131" s="105">
        <f t="shared" si="179"/>
        <v>1</v>
      </c>
      <c r="J131" s="105">
        <f t="shared" si="180"/>
        <v>660</v>
      </c>
      <c r="K131" s="105">
        <f t="shared" si="181"/>
        <v>88</v>
      </c>
      <c r="L131" s="105">
        <f t="shared" si="182"/>
        <v>25169</v>
      </c>
      <c r="M131" s="105">
        <f t="shared" si="183"/>
        <v>357</v>
      </c>
      <c r="N131" s="105">
        <f t="shared" si="184"/>
        <v>112035</v>
      </c>
      <c r="O131" s="105">
        <f t="shared" si="185"/>
        <v>84</v>
      </c>
      <c r="P131" s="105">
        <f t="shared" si="186"/>
        <v>35931</v>
      </c>
      <c r="Q131" s="105">
        <f t="shared" si="187"/>
        <v>2067</v>
      </c>
      <c r="R131" s="105">
        <f t="shared" si="188"/>
        <v>614399</v>
      </c>
      <c r="S131" s="106"/>
      <c r="T131" s="106"/>
      <c r="U131" s="143" t="s">
        <v>23</v>
      </c>
      <c r="V131" s="105">
        <v>728</v>
      </c>
      <c r="W131" s="105">
        <v>250070</v>
      </c>
      <c r="X131" s="105">
        <v>73</v>
      </c>
      <c r="Y131" s="105">
        <v>18772</v>
      </c>
      <c r="Z131" s="105">
        <v>260</v>
      </c>
      <c r="AA131" s="105">
        <v>80059</v>
      </c>
      <c r="AB131" s="105">
        <v>1</v>
      </c>
      <c r="AC131" s="105">
        <v>660</v>
      </c>
      <c r="AD131" s="105">
        <v>82</v>
      </c>
      <c r="AE131" s="105">
        <v>23701</v>
      </c>
      <c r="AF131" s="105">
        <v>249</v>
      </c>
      <c r="AG131" s="105">
        <v>92736</v>
      </c>
      <c r="AH131" s="105">
        <v>66</v>
      </c>
      <c r="AI131" s="105">
        <v>29548</v>
      </c>
      <c r="AJ131" s="105">
        <f t="shared" si="189"/>
        <v>1459</v>
      </c>
      <c r="AK131" s="105">
        <f t="shared" si="190"/>
        <v>495546</v>
      </c>
      <c r="AL131" s="106"/>
      <c r="AM131" s="106"/>
      <c r="AN131" s="143" t="s">
        <v>23</v>
      </c>
      <c r="AO131" s="105">
        <v>227</v>
      </c>
      <c r="AP131" s="105">
        <v>44892</v>
      </c>
      <c r="AQ131" s="105">
        <v>225</v>
      </c>
      <c r="AR131" s="105">
        <v>13079</v>
      </c>
      <c r="AS131" s="105">
        <v>24</v>
      </c>
      <c r="AT131" s="105">
        <v>33732</v>
      </c>
      <c r="AU131" s="105">
        <v>0</v>
      </c>
      <c r="AV131" s="105">
        <v>0</v>
      </c>
      <c r="AW131" s="105">
        <v>6</v>
      </c>
      <c r="AX131" s="105">
        <v>1468</v>
      </c>
      <c r="AY131" s="105">
        <v>108</v>
      </c>
      <c r="AZ131" s="105">
        <v>19299</v>
      </c>
      <c r="BA131" s="105">
        <v>18</v>
      </c>
      <c r="BB131" s="105">
        <v>6383</v>
      </c>
      <c r="BC131" s="105">
        <f t="shared" si="191"/>
        <v>608</v>
      </c>
      <c r="BD131" s="105">
        <f t="shared" si="192"/>
        <v>118853</v>
      </c>
    </row>
    <row r="132" spans="2:56" ht="20.149999999999999" customHeight="1" x14ac:dyDescent="0.2">
      <c r="B132" s="143" t="s">
        <v>24</v>
      </c>
      <c r="C132" s="105">
        <f t="shared" si="173"/>
        <v>226</v>
      </c>
      <c r="D132" s="105">
        <f t="shared" si="174"/>
        <v>37032</v>
      </c>
      <c r="E132" s="105">
        <f t="shared" si="175"/>
        <v>64</v>
      </c>
      <c r="F132" s="105">
        <f t="shared" si="176"/>
        <v>8106</v>
      </c>
      <c r="G132" s="105">
        <f t="shared" si="177"/>
        <v>200</v>
      </c>
      <c r="H132" s="105">
        <f t="shared" si="178"/>
        <v>60977</v>
      </c>
      <c r="I132" s="105">
        <f t="shared" si="179"/>
        <v>0</v>
      </c>
      <c r="J132" s="105">
        <f t="shared" si="180"/>
        <v>0</v>
      </c>
      <c r="K132" s="105">
        <f t="shared" si="181"/>
        <v>3</v>
      </c>
      <c r="L132" s="105">
        <f t="shared" si="182"/>
        <v>792</v>
      </c>
      <c r="M132" s="105">
        <f t="shared" si="183"/>
        <v>44</v>
      </c>
      <c r="N132" s="105">
        <f t="shared" si="184"/>
        <v>11765</v>
      </c>
      <c r="O132" s="105">
        <f t="shared" si="185"/>
        <v>15</v>
      </c>
      <c r="P132" s="105">
        <f t="shared" si="186"/>
        <v>4671</v>
      </c>
      <c r="Q132" s="105">
        <f t="shared" si="187"/>
        <v>552</v>
      </c>
      <c r="R132" s="105">
        <f t="shared" si="188"/>
        <v>123343</v>
      </c>
      <c r="S132" s="106"/>
      <c r="T132" s="106"/>
      <c r="U132" s="143" t="s">
        <v>24</v>
      </c>
      <c r="V132" s="105">
        <v>100</v>
      </c>
      <c r="W132" s="105">
        <v>26922</v>
      </c>
      <c r="X132" s="105">
        <v>37</v>
      </c>
      <c r="Y132" s="105">
        <v>5659</v>
      </c>
      <c r="Z132" s="105">
        <v>116</v>
      </c>
      <c r="AA132" s="105">
        <v>50569</v>
      </c>
      <c r="AB132" s="105">
        <v>0</v>
      </c>
      <c r="AC132" s="105">
        <v>0</v>
      </c>
      <c r="AD132" s="105">
        <v>3</v>
      </c>
      <c r="AE132" s="105">
        <v>792</v>
      </c>
      <c r="AF132" s="105">
        <v>30</v>
      </c>
      <c r="AG132" s="105">
        <v>8984</v>
      </c>
      <c r="AH132" s="105">
        <v>8</v>
      </c>
      <c r="AI132" s="105">
        <v>4187</v>
      </c>
      <c r="AJ132" s="105">
        <f t="shared" si="189"/>
        <v>294</v>
      </c>
      <c r="AK132" s="105">
        <f t="shared" si="190"/>
        <v>97113</v>
      </c>
      <c r="AL132" s="106"/>
      <c r="AM132" s="106"/>
      <c r="AN132" s="143" t="s">
        <v>24</v>
      </c>
      <c r="AO132" s="105">
        <v>126</v>
      </c>
      <c r="AP132" s="105">
        <v>10110</v>
      </c>
      <c r="AQ132" s="105">
        <v>27</v>
      </c>
      <c r="AR132" s="105">
        <v>2447</v>
      </c>
      <c r="AS132" s="105">
        <v>84</v>
      </c>
      <c r="AT132" s="105">
        <v>10408</v>
      </c>
      <c r="AU132" s="105">
        <v>0</v>
      </c>
      <c r="AV132" s="105">
        <v>0</v>
      </c>
      <c r="AW132" s="105">
        <v>0</v>
      </c>
      <c r="AX132" s="105">
        <v>0</v>
      </c>
      <c r="AY132" s="105">
        <v>14</v>
      </c>
      <c r="AZ132" s="105">
        <v>2781</v>
      </c>
      <c r="BA132" s="105">
        <v>7</v>
      </c>
      <c r="BB132" s="105">
        <v>484</v>
      </c>
      <c r="BC132" s="105">
        <f t="shared" si="191"/>
        <v>258</v>
      </c>
      <c r="BD132" s="105">
        <f t="shared" si="192"/>
        <v>26230</v>
      </c>
    </row>
    <row r="133" spans="2:56" ht="20.149999999999999" customHeight="1" x14ac:dyDescent="0.2">
      <c r="B133" s="143" t="s">
        <v>25</v>
      </c>
      <c r="C133" s="105">
        <f t="shared" si="173"/>
        <v>465</v>
      </c>
      <c r="D133" s="105">
        <f t="shared" si="174"/>
        <v>119399</v>
      </c>
      <c r="E133" s="105">
        <f t="shared" si="175"/>
        <v>39</v>
      </c>
      <c r="F133" s="105">
        <f t="shared" si="176"/>
        <v>8754</v>
      </c>
      <c r="G133" s="105">
        <f t="shared" si="177"/>
        <v>186</v>
      </c>
      <c r="H133" s="105">
        <f t="shared" si="178"/>
        <v>54042</v>
      </c>
      <c r="I133" s="105">
        <f t="shared" si="179"/>
        <v>0</v>
      </c>
      <c r="J133" s="105">
        <f t="shared" si="180"/>
        <v>0</v>
      </c>
      <c r="K133" s="105">
        <f t="shared" si="181"/>
        <v>45</v>
      </c>
      <c r="L133" s="105">
        <f t="shared" si="182"/>
        <v>13492</v>
      </c>
      <c r="M133" s="105">
        <f t="shared" si="183"/>
        <v>173</v>
      </c>
      <c r="N133" s="105">
        <f t="shared" si="184"/>
        <v>53030</v>
      </c>
      <c r="O133" s="105">
        <f t="shared" si="185"/>
        <v>23</v>
      </c>
      <c r="P133" s="105">
        <f t="shared" si="186"/>
        <v>12480</v>
      </c>
      <c r="Q133" s="105">
        <f t="shared" si="187"/>
        <v>931</v>
      </c>
      <c r="R133" s="105">
        <f t="shared" si="188"/>
        <v>261197</v>
      </c>
      <c r="S133" s="106"/>
      <c r="T133" s="106"/>
      <c r="U133" s="143" t="s">
        <v>25</v>
      </c>
      <c r="V133" s="105">
        <v>368</v>
      </c>
      <c r="W133" s="105">
        <v>108822</v>
      </c>
      <c r="X133" s="105">
        <v>38</v>
      </c>
      <c r="Y133" s="105">
        <v>8654</v>
      </c>
      <c r="Z133" s="105">
        <v>114</v>
      </c>
      <c r="AA133" s="105">
        <v>49186</v>
      </c>
      <c r="AB133" s="105">
        <v>0</v>
      </c>
      <c r="AC133" s="105">
        <v>0</v>
      </c>
      <c r="AD133" s="105">
        <v>45</v>
      </c>
      <c r="AE133" s="105">
        <v>13492</v>
      </c>
      <c r="AF133" s="105">
        <v>151</v>
      </c>
      <c r="AG133" s="105">
        <v>50373</v>
      </c>
      <c r="AH133" s="105">
        <v>20</v>
      </c>
      <c r="AI133" s="105">
        <v>11830</v>
      </c>
      <c r="AJ133" s="105">
        <f t="shared" si="189"/>
        <v>736</v>
      </c>
      <c r="AK133" s="105">
        <f t="shared" si="190"/>
        <v>242357</v>
      </c>
      <c r="AL133" s="106"/>
      <c r="AM133" s="106"/>
      <c r="AN133" s="143" t="s">
        <v>25</v>
      </c>
      <c r="AO133" s="105">
        <v>97</v>
      </c>
      <c r="AP133" s="105">
        <v>10577</v>
      </c>
      <c r="AQ133" s="105">
        <v>1</v>
      </c>
      <c r="AR133" s="105">
        <v>100</v>
      </c>
      <c r="AS133" s="105">
        <v>72</v>
      </c>
      <c r="AT133" s="105">
        <v>4856</v>
      </c>
      <c r="AU133" s="105">
        <v>0</v>
      </c>
      <c r="AV133" s="105">
        <v>0</v>
      </c>
      <c r="AW133" s="105">
        <v>0</v>
      </c>
      <c r="AX133" s="105">
        <v>0</v>
      </c>
      <c r="AY133" s="105">
        <v>22</v>
      </c>
      <c r="AZ133" s="105">
        <v>2657</v>
      </c>
      <c r="BA133" s="105">
        <v>3</v>
      </c>
      <c r="BB133" s="105">
        <v>650</v>
      </c>
      <c r="BC133" s="105">
        <f t="shared" si="191"/>
        <v>195</v>
      </c>
      <c r="BD133" s="105">
        <f t="shared" si="192"/>
        <v>18840</v>
      </c>
    </row>
    <row r="134" spans="2:56" ht="20.149999999999999" customHeight="1" x14ac:dyDescent="0.2">
      <c r="B134" s="143" t="s">
        <v>78</v>
      </c>
      <c r="C134" s="105">
        <f t="shared" si="173"/>
        <v>390</v>
      </c>
      <c r="D134" s="105">
        <f t="shared" si="174"/>
        <v>114156</v>
      </c>
      <c r="E134" s="105">
        <f t="shared" si="175"/>
        <v>306</v>
      </c>
      <c r="F134" s="105">
        <f t="shared" si="176"/>
        <v>32245</v>
      </c>
      <c r="G134" s="105">
        <f t="shared" si="177"/>
        <v>187</v>
      </c>
      <c r="H134" s="105">
        <f t="shared" si="178"/>
        <v>52395</v>
      </c>
      <c r="I134" s="105">
        <f t="shared" si="179"/>
        <v>0</v>
      </c>
      <c r="J134" s="105">
        <f t="shared" si="180"/>
        <v>0</v>
      </c>
      <c r="K134" s="105">
        <f t="shared" si="181"/>
        <v>16</v>
      </c>
      <c r="L134" s="105">
        <f t="shared" si="182"/>
        <v>3921</v>
      </c>
      <c r="M134" s="105">
        <f t="shared" si="183"/>
        <v>158</v>
      </c>
      <c r="N134" s="105">
        <f t="shared" si="184"/>
        <v>49329</v>
      </c>
      <c r="O134" s="105">
        <f t="shared" si="185"/>
        <v>61</v>
      </c>
      <c r="P134" s="105">
        <f t="shared" si="186"/>
        <v>15812</v>
      </c>
      <c r="Q134" s="105">
        <f t="shared" si="187"/>
        <v>1118</v>
      </c>
      <c r="R134" s="105">
        <f t="shared" si="188"/>
        <v>267858</v>
      </c>
      <c r="S134" s="106"/>
      <c r="T134" s="106"/>
      <c r="U134" s="143" t="s">
        <v>78</v>
      </c>
      <c r="V134" s="105">
        <v>310</v>
      </c>
      <c r="W134" s="105">
        <v>95231</v>
      </c>
      <c r="X134" s="105">
        <v>62</v>
      </c>
      <c r="Y134" s="105">
        <v>6930</v>
      </c>
      <c r="Z134" s="105">
        <v>144</v>
      </c>
      <c r="AA134" s="105">
        <v>47038</v>
      </c>
      <c r="AB134" s="105">
        <v>0</v>
      </c>
      <c r="AC134" s="105">
        <v>0</v>
      </c>
      <c r="AD134" s="105">
        <v>11</v>
      </c>
      <c r="AE134" s="105">
        <v>3432</v>
      </c>
      <c r="AF134" s="105">
        <v>114</v>
      </c>
      <c r="AG134" s="105">
        <v>41945</v>
      </c>
      <c r="AH134" s="105">
        <v>34</v>
      </c>
      <c r="AI134" s="105">
        <v>11956</v>
      </c>
      <c r="AJ134" s="105">
        <f t="shared" si="189"/>
        <v>675</v>
      </c>
      <c r="AK134" s="105">
        <f t="shared" si="190"/>
        <v>206532</v>
      </c>
      <c r="AL134" s="106"/>
      <c r="AM134" s="106"/>
      <c r="AN134" s="143" t="s">
        <v>78</v>
      </c>
      <c r="AO134" s="105">
        <v>80</v>
      </c>
      <c r="AP134" s="105">
        <v>18925</v>
      </c>
      <c r="AQ134" s="105">
        <v>244</v>
      </c>
      <c r="AR134" s="105">
        <v>25315</v>
      </c>
      <c r="AS134" s="105">
        <v>43</v>
      </c>
      <c r="AT134" s="105">
        <v>5357</v>
      </c>
      <c r="AU134" s="105">
        <v>0</v>
      </c>
      <c r="AV134" s="105">
        <v>0</v>
      </c>
      <c r="AW134" s="105">
        <v>5</v>
      </c>
      <c r="AX134" s="105">
        <v>489</v>
      </c>
      <c r="AY134" s="105">
        <v>44</v>
      </c>
      <c r="AZ134" s="105">
        <v>7384</v>
      </c>
      <c r="BA134" s="105">
        <v>27</v>
      </c>
      <c r="BB134" s="105">
        <v>3856</v>
      </c>
      <c r="BC134" s="105">
        <f t="shared" si="191"/>
        <v>443</v>
      </c>
      <c r="BD134" s="105">
        <f t="shared" si="192"/>
        <v>61326</v>
      </c>
    </row>
    <row r="135" spans="2:56" ht="20.149999999999999" customHeight="1" x14ac:dyDescent="0.2">
      <c r="B135" s="143" t="s">
        <v>27</v>
      </c>
      <c r="C135" s="105">
        <f t="shared" si="173"/>
        <v>1627</v>
      </c>
      <c r="D135" s="105">
        <f t="shared" si="174"/>
        <v>528666</v>
      </c>
      <c r="E135" s="105">
        <f t="shared" si="175"/>
        <v>949</v>
      </c>
      <c r="F135" s="105">
        <f t="shared" si="176"/>
        <v>162341</v>
      </c>
      <c r="G135" s="105">
        <f t="shared" si="177"/>
        <v>269</v>
      </c>
      <c r="H135" s="105">
        <f t="shared" si="178"/>
        <v>83904</v>
      </c>
      <c r="I135" s="105">
        <f t="shared" si="179"/>
        <v>1</v>
      </c>
      <c r="J135" s="105">
        <f t="shared" si="180"/>
        <v>600</v>
      </c>
      <c r="K135" s="105">
        <f t="shared" si="181"/>
        <v>179</v>
      </c>
      <c r="L135" s="105">
        <f t="shared" si="182"/>
        <v>90703</v>
      </c>
      <c r="M135" s="105">
        <f t="shared" si="183"/>
        <v>976</v>
      </c>
      <c r="N135" s="105">
        <f t="shared" si="184"/>
        <v>294403</v>
      </c>
      <c r="O135" s="105">
        <f t="shared" si="185"/>
        <v>193</v>
      </c>
      <c r="P135" s="105">
        <f t="shared" si="186"/>
        <v>114113</v>
      </c>
      <c r="Q135" s="105">
        <f t="shared" si="187"/>
        <v>4194</v>
      </c>
      <c r="R135" s="105">
        <f t="shared" si="188"/>
        <v>1274730</v>
      </c>
      <c r="S135" s="106"/>
      <c r="T135" s="106"/>
      <c r="U135" s="143" t="s">
        <v>27</v>
      </c>
      <c r="V135" s="105">
        <v>1270</v>
      </c>
      <c r="W135" s="105">
        <v>445496</v>
      </c>
      <c r="X135" s="105">
        <v>393</v>
      </c>
      <c r="Y135" s="105">
        <v>93325</v>
      </c>
      <c r="Z135" s="105">
        <v>207</v>
      </c>
      <c r="AA135" s="105">
        <v>70193</v>
      </c>
      <c r="AB135" s="105">
        <v>1</v>
      </c>
      <c r="AC135" s="105">
        <v>600</v>
      </c>
      <c r="AD135" s="105">
        <v>115</v>
      </c>
      <c r="AE135" s="105">
        <v>44884</v>
      </c>
      <c r="AF135" s="105">
        <v>650</v>
      </c>
      <c r="AG135" s="105">
        <v>218915</v>
      </c>
      <c r="AH135" s="105">
        <v>146</v>
      </c>
      <c r="AI135" s="105">
        <v>94506</v>
      </c>
      <c r="AJ135" s="105">
        <f t="shared" si="189"/>
        <v>2782</v>
      </c>
      <c r="AK135" s="105">
        <f t="shared" si="190"/>
        <v>967919</v>
      </c>
      <c r="AL135" s="106"/>
      <c r="AM135" s="106"/>
      <c r="AN135" s="143" t="s">
        <v>27</v>
      </c>
      <c r="AO135" s="105">
        <v>357</v>
      </c>
      <c r="AP135" s="105">
        <v>83170</v>
      </c>
      <c r="AQ135" s="105">
        <v>556</v>
      </c>
      <c r="AR135" s="105">
        <v>69016</v>
      </c>
      <c r="AS135" s="105">
        <v>62</v>
      </c>
      <c r="AT135" s="105">
        <v>13711</v>
      </c>
      <c r="AU135" s="105">
        <v>0</v>
      </c>
      <c r="AV135" s="105">
        <v>0</v>
      </c>
      <c r="AW135" s="105">
        <v>64</v>
      </c>
      <c r="AX135" s="105">
        <v>45819</v>
      </c>
      <c r="AY135" s="105">
        <v>326</v>
      </c>
      <c r="AZ135" s="105">
        <v>75488</v>
      </c>
      <c r="BA135" s="105">
        <v>47</v>
      </c>
      <c r="BB135" s="105">
        <v>19607</v>
      </c>
      <c r="BC135" s="105">
        <f t="shared" si="191"/>
        <v>1412</v>
      </c>
      <c r="BD135" s="105">
        <f t="shared" si="192"/>
        <v>306811</v>
      </c>
    </row>
    <row r="136" spans="2:56" ht="20.149999999999999" customHeight="1" x14ac:dyDescent="0.2">
      <c r="B136" s="143" t="s">
        <v>28</v>
      </c>
      <c r="C136" s="105">
        <f t="shared" si="173"/>
        <v>679</v>
      </c>
      <c r="D136" s="105">
        <f t="shared" si="174"/>
        <v>195844</v>
      </c>
      <c r="E136" s="105">
        <f t="shared" si="175"/>
        <v>469</v>
      </c>
      <c r="F136" s="105">
        <f t="shared" si="176"/>
        <v>34135</v>
      </c>
      <c r="G136" s="105">
        <f t="shared" si="177"/>
        <v>160</v>
      </c>
      <c r="H136" s="105">
        <f t="shared" si="178"/>
        <v>47560</v>
      </c>
      <c r="I136" s="105">
        <f t="shared" si="179"/>
        <v>0</v>
      </c>
      <c r="J136" s="105">
        <f t="shared" si="180"/>
        <v>0</v>
      </c>
      <c r="K136" s="105">
        <f t="shared" si="181"/>
        <v>100</v>
      </c>
      <c r="L136" s="105">
        <f t="shared" si="182"/>
        <v>17708</v>
      </c>
      <c r="M136" s="105">
        <f t="shared" si="183"/>
        <v>280</v>
      </c>
      <c r="N136" s="105">
        <f t="shared" si="184"/>
        <v>84463</v>
      </c>
      <c r="O136" s="105">
        <f t="shared" si="185"/>
        <v>112</v>
      </c>
      <c r="P136" s="105">
        <f t="shared" si="186"/>
        <v>42243</v>
      </c>
      <c r="Q136" s="105">
        <f t="shared" si="187"/>
        <v>1800</v>
      </c>
      <c r="R136" s="105">
        <f t="shared" si="188"/>
        <v>421953</v>
      </c>
      <c r="S136" s="106"/>
      <c r="T136" s="106"/>
      <c r="U136" s="143" t="s">
        <v>28</v>
      </c>
      <c r="V136" s="105">
        <v>559</v>
      </c>
      <c r="W136" s="105">
        <v>176457</v>
      </c>
      <c r="X136" s="105">
        <v>77</v>
      </c>
      <c r="Y136" s="105">
        <v>11305</v>
      </c>
      <c r="Z136" s="105">
        <v>121</v>
      </c>
      <c r="AA136" s="105">
        <v>42030</v>
      </c>
      <c r="AB136" s="105">
        <v>0</v>
      </c>
      <c r="AC136" s="105">
        <v>0</v>
      </c>
      <c r="AD136" s="105">
        <v>56</v>
      </c>
      <c r="AE136" s="105">
        <v>13366</v>
      </c>
      <c r="AF136" s="105">
        <v>201</v>
      </c>
      <c r="AG136" s="105">
        <v>73639</v>
      </c>
      <c r="AH136" s="105">
        <v>54</v>
      </c>
      <c r="AI136" s="105">
        <v>14915</v>
      </c>
      <c r="AJ136" s="105">
        <f t="shared" si="189"/>
        <v>1068</v>
      </c>
      <c r="AK136" s="105">
        <f t="shared" si="190"/>
        <v>331712</v>
      </c>
      <c r="AL136" s="106"/>
      <c r="AM136" s="106"/>
      <c r="AN136" s="143" t="s">
        <v>28</v>
      </c>
      <c r="AO136" s="105">
        <v>120</v>
      </c>
      <c r="AP136" s="105">
        <v>19387</v>
      </c>
      <c r="AQ136" s="105">
        <v>392</v>
      </c>
      <c r="AR136" s="105">
        <v>22830</v>
      </c>
      <c r="AS136" s="105">
        <v>39</v>
      </c>
      <c r="AT136" s="105">
        <v>5530</v>
      </c>
      <c r="AU136" s="105">
        <v>0</v>
      </c>
      <c r="AV136" s="105">
        <v>0</v>
      </c>
      <c r="AW136" s="105">
        <v>44</v>
      </c>
      <c r="AX136" s="105">
        <v>4342</v>
      </c>
      <c r="AY136" s="105">
        <v>79</v>
      </c>
      <c r="AZ136" s="105">
        <v>10824</v>
      </c>
      <c r="BA136" s="105">
        <v>58</v>
      </c>
      <c r="BB136" s="105">
        <v>27328</v>
      </c>
      <c r="BC136" s="105">
        <f t="shared" si="191"/>
        <v>732</v>
      </c>
      <c r="BD136" s="105">
        <f t="shared" si="192"/>
        <v>90241</v>
      </c>
    </row>
    <row r="137" spans="2:56" ht="20.149999999999999" customHeight="1" x14ac:dyDescent="0.2">
      <c r="B137" s="143" t="s">
        <v>29</v>
      </c>
      <c r="C137" s="105">
        <f t="shared" si="173"/>
        <v>184</v>
      </c>
      <c r="D137" s="105">
        <f t="shared" si="174"/>
        <v>37838</v>
      </c>
      <c r="E137" s="105">
        <f t="shared" si="175"/>
        <v>26</v>
      </c>
      <c r="F137" s="105">
        <f t="shared" si="176"/>
        <v>1522</v>
      </c>
      <c r="G137" s="105">
        <f t="shared" si="177"/>
        <v>36</v>
      </c>
      <c r="H137" s="105">
        <f t="shared" si="178"/>
        <v>12055</v>
      </c>
      <c r="I137" s="105">
        <f t="shared" si="179"/>
        <v>0</v>
      </c>
      <c r="J137" s="105">
        <f t="shared" si="180"/>
        <v>0</v>
      </c>
      <c r="K137" s="105">
        <f t="shared" si="181"/>
        <v>0</v>
      </c>
      <c r="L137" s="105">
        <f t="shared" si="182"/>
        <v>0</v>
      </c>
      <c r="M137" s="105">
        <f t="shared" si="183"/>
        <v>17</v>
      </c>
      <c r="N137" s="105">
        <f t="shared" si="184"/>
        <v>5465</v>
      </c>
      <c r="O137" s="105">
        <f t="shared" si="185"/>
        <v>2</v>
      </c>
      <c r="P137" s="105">
        <f t="shared" si="186"/>
        <v>1071</v>
      </c>
      <c r="Q137" s="105">
        <f t="shared" si="187"/>
        <v>265</v>
      </c>
      <c r="R137" s="105">
        <f t="shared" si="188"/>
        <v>57951</v>
      </c>
      <c r="S137" s="106"/>
      <c r="T137" s="106"/>
      <c r="U137" s="143" t="s">
        <v>29</v>
      </c>
      <c r="V137" s="105">
        <v>150</v>
      </c>
      <c r="W137" s="105">
        <v>35610</v>
      </c>
      <c r="X137" s="105">
        <v>1</v>
      </c>
      <c r="Y137" s="105">
        <v>208</v>
      </c>
      <c r="Z137" s="105">
        <v>36</v>
      </c>
      <c r="AA137" s="105">
        <v>12055</v>
      </c>
      <c r="AB137" s="105">
        <v>0</v>
      </c>
      <c r="AC137" s="105">
        <v>0</v>
      </c>
      <c r="AD137" s="105">
        <v>0</v>
      </c>
      <c r="AE137" s="105">
        <v>0</v>
      </c>
      <c r="AF137" s="105">
        <v>10</v>
      </c>
      <c r="AG137" s="105">
        <v>3384</v>
      </c>
      <c r="AH137" s="105">
        <v>2</v>
      </c>
      <c r="AI137" s="105">
        <v>1071</v>
      </c>
      <c r="AJ137" s="105">
        <f t="shared" si="189"/>
        <v>199</v>
      </c>
      <c r="AK137" s="105">
        <f t="shared" si="190"/>
        <v>52328</v>
      </c>
      <c r="AL137" s="106"/>
      <c r="AM137" s="106"/>
      <c r="AN137" s="143" t="s">
        <v>29</v>
      </c>
      <c r="AO137" s="105">
        <v>34</v>
      </c>
      <c r="AP137" s="105">
        <v>2228</v>
      </c>
      <c r="AQ137" s="105">
        <v>25</v>
      </c>
      <c r="AR137" s="105">
        <v>1314</v>
      </c>
      <c r="AS137" s="105">
        <v>0</v>
      </c>
      <c r="AT137" s="105">
        <v>0</v>
      </c>
      <c r="AU137" s="105">
        <v>0</v>
      </c>
      <c r="AV137" s="105">
        <v>0</v>
      </c>
      <c r="AW137" s="105">
        <v>0</v>
      </c>
      <c r="AX137" s="105">
        <v>0</v>
      </c>
      <c r="AY137" s="105">
        <v>7</v>
      </c>
      <c r="AZ137" s="105">
        <v>2081</v>
      </c>
      <c r="BA137" s="105">
        <v>0</v>
      </c>
      <c r="BB137" s="105">
        <v>0</v>
      </c>
      <c r="BC137" s="105">
        <f t="shared" si="191"/>
        <v>66</v>
      </c>
      <c r="BD137" s="105">
        <f t="shared" si="192"/>
        <v>5623</v>
      </c>
    </row>
    <row r="138" spans="2:56" ht="20.149999999999999" customHeight="1" x14ac:dyDescent="0.2">
      <c r="B138" s="143" t="s">
        <v>30</v>
      </c>
      <c r="C138" s="105">
        <f t="shared" si="173"/>
        <v>200</v>
      </c>
      <c r="D138" s="105">
        <f t="shared" si="174"/>
        <v>40200</v>
      </c>
      <c r="E138" s="105">
        <f t="shared" si="175"/>
        <v>48</v>
      </c>
      <c r="F138" s="105">
        <f t="shared" si="176"/>
        <v>3412</v>
      </c>
      <c r="G138" s="105">
        <f t="shared" si="177"/>
        <v>201</v>
      </c>
      <c r="H138" s="105">
        <f t="shared" si="178"/>
        <v>50177</v>
      </c>
      <c r="I138" s="105">
        <f t="shared" si="179"/>
        <v>0</v>
      </c>
      <c r="J138" s="105">
        <f t="shared" si="180"/>
        <v>0</v>
      </c>
      <c r="K138" s="105">
        <f t="shared" si="181"/>
        <v>5</v>
      </c>
      <c r="L138" s="105">
        <f t="shared" si="182"/>
        <v>1364</v>
      </c>
      <c r="M138" s="105">
        <f t="shared" si="183"/>
        <v>36</v>
      </c>
      <c r="N138" s="105">
        <f t="shared" si="184"/>
        <v>7049</v>
      </c>
      <c r="O138" s="105">
        <f t="shared" si="185"/>
        <v>16</v>
      </c>
      <c r="P138" s="105">
        <f t="shared" si="186"/>
        <v>4941</v>
      </c>
      <c r="Q138" s="105">
        <f t="shared" si="187"/>
        <v>506</v>
      </c>
      <c r="R138" s="105">
        <f t="shared" si="188"/>
        <v>107143</v>
      </c>
      <c r="S138" s="106"/>
      <c r="T138" s="106"/>
      <c r="U138" s="143" t="s">
        <v>30</v>
      </c>
      <c r="V138" s="105">
        <v>152</v>
      </c>
      <c r="W138" s="105">
        <v>37109</v>
      </c>
      <c r="X138" s="105">
        <v>6</v>
      </c>
      <c r="Y138" s="105">
        <v>1178</v>
      </c>
      <c r="Z138" s="105">
        <v>160</v>
      </c>
      <c r="AA138" s="105">
        <v>45201</v>
      </c>
      <c r="AB138" s="105">
        <v>0</v>
      </c>
      <c r="AC138" s="105">
        <v>0</v>
      </c>
      <c r="AD138" s="105">
        <v>5</v>
      </c>
      <c r="AE138" s="105">
        <v>1364</v>
      </c>
      <c r="AF138" s="105">
        <v>26</v>
      </c>
      <c r="AG138" s="105">
        <v>6048</v>
      </c>
      <c r="AH138" s="105">
        <v>16</v>
      </c>
      <c r="AI138" s="105">
        <v>4941</v>
      </c>
      <c r="AJ138" s="105">
        <f t="shared" si="189"/>
        <v>365</v>
      </c>
      <c r="AK138" s="105">
        <f t="shared" si="190"/>
        <v>95841</v>
      </c>
      <c r="AL138" s="106"/>
      <c r="AM138" s="106"/>
      <c r="AN138" s="143" t="s">
        <v>30</v>
      </c>
      <c r="AO138" s="105">
        <v>48</v>
      </c>
      <c r="AP138" s="105">
        <v>3091</v>
      </c>
      <c r="AQ138" s="105">
        <v>42</v>
      </c>
      <c r="AR138" s="105">
        <v>2234</v>
      </c>
      <c r="AS138" s="105">
        <v>41</v>
      </c>
      <c r="AT138" s="105">
        <v>4976</v>
      </c>
      <c r="AU138" s="105">
        <v>0</v>
      </c>
      <c r="AV138" s="105">
        <v>0</v>
      </c>
      <c r="AW138" s="105">
        <v>0</v>
      </c>
      <c r="AX138" s="105">
        <v>0</v>
      </c>
      <c r="AY138" s="105">
        <v>10</v>
      </c>
      <c r="AZ138" s="105">
        <v>1001</v>
      </c>
      <c r="BA138" s="105">
        <v>0</v>
      </c>
      <c r="BB138" s="105">
        <v>0</v>
      </c>
      <c r="BC138" s="105">
        <f t="shared" si="191"/>
        <v>141</v>
      </c>
      <c r="BD138" s="105">
        <f t="shared" si="192"/>
        <v>11302</v>
      </c>
    </row>
    <row r="139" spans="2:56" ht="20.149999999999999" customHeight="1" x14ac:dyDescent="0.2">
      <c r="B139" s="143" t="s">
        <v>31</v>
      </c>
      <c r="C139" s="105">
        <f t="shared" si="173"/>
        <v>80</v>
      </c>
      <c r="D139" s="105">
        <f t="shared" si="174"/>
        <v>26207</v>
      </c>
      <c r="E139" s="105">
        <f t="shared" si="175"/>
        <v>44</v>
      </c>
      <c r="F139" s="105">
        <f t="shared" si="176"/>
        <v>7143</v>
      </c>
      <c r="G139" s="105">
        <f t="shared" si="177"/>
        <v>23</v>
      </c>
      <c r="H139" s="105">
        <f t="shared" si="178"/>
        <v>6291</v>
      </c>
      <c r="I139" s="105">
        <f t="shared" si="179"/>
        <v>0</v>
      </c>
      <c r="J139" s="105">
        <f t="shared" si="180"/>
        <v>0</v>
      </c>
      <c r="K139" s="105">
        <f t="shared" si="181"/>
        <v>13</v>
      </c>
      <c r="L139" s="105">
        <f t="shared" si="182"/>
        <v>3472</v>
      </c>
      <c r="M139" s="105">
        <f t="shared" si="183"/>
        <v>25</v>
      </c>
      <c r="N139" s="105">
        <f t="shared" si="184"/>
        <v>7090</v>
      </c>
      <c r="O139" s="105">
        <f t="shared" si="185"/>
        <v>6</v>
      </c>
      <c r="P139" s="105">
        <f t="shared" si="186"/>
        <v>1584</v>
      </c>
      <c r="Q139" s="105">
        <f t="shared" si="187"/>
        <v>191</v>
      </c>
      <c r="R139" s="105">
        <f t="shared" si="188"/>
        <v>51787</v>
      </c>
      <c r="S139" s="106"/>
      <c r="T139" s="106"/>
      <c r="U139" s="143" t="s">
        <v>31</v>
      </c>
      <c r="V139" s="105">
        <v>65</v>
      </c>
      <c r="W139" s="105">
        <v>22607</v>
      </c>
      <c r="X139" s="105">
        <v>30</v>
      </c>
      <c r="Y139" s="105">
        <v>6238</v>
      </c>
      <c r="Z139" s="105">
        <v>19</v>
      </c>
      <c r="AA139" s="105">
        <v>6203</v>
      </c>
      <c r="AB139" s="105">
        <v>0</v>
      </c>
      <c r="AC139" s="105">
        <v>0</v>
      </c>
      <c r="AD139" s="105">
        <v>13</v>
      </c>
      <c r="AE139" s="105">
        <v>3472</v>
      </c>
      <c r="AF139" s="105">
        <v>21</v>
      </c>
      <c r="AG139" s="105">
        <v>5977</v>
      </c>
      <c r="AH139" s="105">
        <v>2</v>
      </c>
      <c r="AI139" s="105">
        <v>585</v>
      </c>
      <c r="AJ139" s="105">
        <f t="shared" si="189"/>
        <v>150</v>
      </c>
      <c r="AK139" s="105">
        <f t="shared" si="190"/>
        <v>45082</v>
      </c>
      <c r="AL139" s="106"/>
      <c r="AM139" s="106"/>
      <c r="AN139" s="143" t="s">
        <v>31</v>
      </c>
      <c r="AO139" s="105">
        <v>15</v>
      </c>
      <c r="AP139" s="105">
        <v>3600</v>
      </c>
      <c r="AQ139" s="105">
        <v>14</v>
      </c>
      <c r="AR139" s="105">
        <v>905</v>
      </c>
      <c r="AS139" s="105">
        <v>4</v>
      </c>
      <c r="AT139" s="105">
        <v>88</v>
      </c>
      <c r="AU139" s="105">
        <v>0</v>
      </c>
      <c r="AV139" s="105">
        <v>0</v>
      </c>
      <c r="AW139" s="105">
        <v>0</v>
      </c>
      <c r="AX139" s="105">
        <v>0</v>
      </c>
      <c r="AY139" s="105">
        <v>4</v>
      </c>
      <c r="AZ139" s="105">
        <v>1113</v>
      </c>
      <c r="BA139" s="105">
        <v>4</v>
      </c>
      <c r="BB139" s="105">
        <v>999</v>
      </c>
      <c r="BC139" s="105">
        <f t="shared" si="191"/>
        <v>41</v>
      </c>
      <c r="BD139" s="105">
        <f t="shared" si="192"/>
        <v>6705</v>
      </c>
    </row>
    <row r="140" spans="2:56" ht="20.149999999999999" customHeight="1" x14ac:dyDescent="0.2">
      <c r="B140" s="143" t="s">
        <v>32</v>
      </c>
      <c r="C140" s="105">
        <f t="shared" si="173"/>
        <v>123</v>
      </c>
      <c r="D140" s="105">
        <f t="shared" si="174"/>
        <v>31341</v>
      </c>
      <c r="E140" s="105">
        <f t="shared" si="175"/>
        <v>5</v>
      </c>
      <c r="F140" s="105">
        <f t="shared" si="176"/>
        <v>275</v>
      </c>
      <c r="G140" s="105">
        <f t="shared" si="177"/>
        <v>59</v>
      </c>
      <c r="H140" s="105">
        <f t="shared" si="178"/>
        <v>16657</v>
      </c>
      <c r="I140" s="105">
        <f t="shared" si="179"/>
        <v>0</v>
      </c>
      <c r="J140" s="105">
        <f t="shared" si="180"/>
        <v>0</v>
      </c>
      <c r="K140" s="105">
        <f t="shared" si="181"/>
        <v>0</v>
      </c>
      <c r="L140" s="105">
        <f t="shared" si="182"/>
        <v>0</v>
      </c>
      <c r="M140" s="105">
        <f t="shared" si="183"/>
        <v>15</v>
      </c>
      <c r="N140" s="105">
        <f t="shared" si="184"/>
        <v>4068</v>
      </c>
      <c r="O140" s="105">
        <f t="shared" si="185"/>
        <v>2</v>
      </c>
      <c r="P140" s="105">
        <f t="shared" si="186"/>
        <v>472</v>
      </c>
      <c r="Q140" s="105">
        <f t="shared" si="187"/>
        <v>204</v>
      </c>
      <c r="R140" s="105">
        <f t="shared" si="188"/>
        <v>52813</v>
      </c>
      <c r="S140" s="106"/>
      <c r="T140" s="106"/>
      <c r="U140" s="143" t="s">
        <v>32</v>
      </c>
      <c r="V140" s="105">
        <v>111</v>
      </c>
      <c r="W140" s="105">
        <v>30641</v>
      </c>
      <c r="X140" s="105">
        <v>0</v>
      </c>
      <c r="Y140" s="105">
        <v>0</v>
      </c>
      <c r="Z140" s="105">
        <v>57</v>
      </c>
      <c r="AA140" s="105">
        <v>16569</v>
      </c>
      <c r="AB140" s="105">
        <v>0</v>
      </c>
      <c r="AC140" s="105">
        <v>0</v>
      </c>
      <c r="AD140" s="105">
        <v>0</v>
      </c>
      <c r="AE140" s="105">
        <v>0</v>
      </c>
      <c r="AF140" s="105">
        <v>15</v>
      </c>
      <c r="AG140" s="105">
        <v>4068</v>
      </c>
      <c r="AH140" s="105">
        <v>2</v>
      </c>
      <c r="AI140" s="105">
        <v>472</v>
      </c>
      <c r="AJ140" s="105">
        <f t="shared" si="189"/>
        <v>185</v>
      </c>
      <c r="AK140" s="105">
        <f t="shared" si="190"/>
        <v>51750</v>
      </c>
      <c r="AL140" s="106"/>
      <c r="AM140" s="106"/>
      <c r="AN140" s="143" t="s">
        <v>32</v>
      </c>
      <c r="AO140" s="105">
        <v>12</v>
      </c>
      <c r="AP140" s="105">
        <v>700</v>
      </c>
      <c r="AQ140" s="105">
        <v>5</v>
      </c>
      <c r="AR140" s="105">
        <v>275</v>
      </c>
      <c r="AS140" s="105">
        <v>2</v>
      </c>
      <c r="AT140" s="105">
        <v>88</v>
      </c>
      <c r="AU140" s="105">
        <v>0</v>
      </c>
      <c r="AV140" s="105">
        <v>0</v>
      </c>
      <c r="AW140" s="105">
        <v>0</v>
      </c>
      <c r="AX140" s="105">
        <v>0</v>
      </c>
      <c r="AY140" s="105">
        <v>0</v>
      </c>
      <c r="AZ140" s="105">
        <v>0</v>
      </c>
      <c r="BA140" s="105">
        <v>0</v>
      </c>
      <c r="BB140" s="105">
        <v>0</v>
      </c>
      <c r="BC140" s="105">
        <f t="shared" si="191"/>
        <v>19</v>
      </c>
      <c r="BD140" s="105">
        <f t="shared" si="192"/>
        <v>1063</v>
      </c>
    </row>
    <row r="141" spans="2:56" ht="20.149999999999999" customHeight="1" x14ac:dyDescent="0.2">
      <c r="B141" s="143" t="s">
        <v>33</v>
      </c>
      <c r="C141" s="105">
        <f t="shared" si="173"/>
        <v>176</v>
      </c>
      <c r="D141" s="105">
        <f t="shared" si="174"/>
        <v>50576</v>
      </c>
      <c r="E141" s="105">
        <f t="shared" si="175"/>
        <v>86</v>
      </c>
      <c r="F141" s="105">
        <f t="shared" si="176"/>
        <v>7434</v>
      </c>
      <c r="G141" s="105">
        <f t="shared" si="177"/>
        <v>105</v>
      </c>
      <c r="H141" s="105">
        <f t="shared" si="178"/>
        <v>26586</v>
      </c>
      <c r="I141" s="105">
        <f t="shared" si="179"/>
        <v>0</v>
      </c>
      <c r="J141" s="105">
        <f t="shared" si="180"/>
        <v>0</v>
      </c>
      <c r="K141" s="105">
        <f t="shared" si="181"/>
        <v>17</v>
      </c>
      <c r="L141" s="105">
        <f t="shared" si="182"/>
        <v>5723</v>
      </c>
      <c r="M141" s="105">
        <f t="shared" si="183"/>
        <v>76</v>
      </c>
      <c r="N141" s="105">
        <f t="shared" si="184"/>
        <v>21842</v>
      </c>
      <c r="O141" s="105">
        <f t="shared" si="185"/>
        <v>39</v>
      </c>
      <c r="P141" s="105">
        <f t="shared" si="186"/>
        <v>4050</v>
      </c>
      <c r="Q141" s="105">
        <f t="shared" si="187"/>
        <v>499</v>
      </c>
      <c r="R141" s="105">
        <f t="shared" si="188"/>
        <v>116211</v>
      </c>
      <c r="S141" s="106"/>
      <c r="T141" s="106"/>
      <c r="U141" s="143" t="s">
        <v>33</v>
      </c>
      <c r="V141" s="105">
        <v>121</v>
      </c>
      <c r="W141" s="105">
        <v>41312</v>
      </c>
      <c r="X141" s="105">
        <v>6</v>
      </c>
      <c r="Y141" s="105">
        <v>2097</v>
      </c>
      <c r="Z141" s="105">
        <v>98</v>
      </c>
      <c r="AA141" s="105">
        <v>25453</v>
      </c>
      <c r="AB141" s="105">
        <v>0</v>
      </c>
      <c r="AC141" s="105">
        <v>0</v>
      </c>
      <c r="AD141" s="105">
        <v>17</v>
      </c>
      <c r="AE141" s="105">
        <v>5723</v>
      </c>
      <c r="AF141" s="105">
        <v>51</v>
      </c>
      <c r="AG141" s="105">
        <v>19682</v>
      </c>
      <c r="AH141" s="105">
        <v>39</v>
      </c>
      <c r="AI141" s="105">
        <v>4050</v>
      </c>
      <c r="AJ141" s="105">
        <f t="shared" si="189"/>
        <v>332</v>
      </c>
      <c r="AK141" s="105">
        <f t="shared" si="190"/>
        <v>98317</v>
      </c>
      <c r="AL141" s="106"/>
      <c r="AM141" s="106"/>
      <c r="AN141" s="143" t="s">
        <v>33</v>
      </c>
      <c r="AO141" s="105">
        <v>55</v>
      </c>
      <c r="AP141" s="105">
        <v>9264</v>
      </c>
      <c r="AQ141" s="105">
        <v>80</v>
      </c>
      <c r="AR141" s="105">
        <v>5337</v>
      </c>
      <c r="AS141" s="105">
        <v>7</v>
      </c>
      <c r="AT141" s="105">
        <v>1133</v>
      </c>
      <c r="AU141" s="105">
        <v>0</v>
      </c>
      <c r="AV141" s="105">
        <v>0</v>
      </c>
      <c r="AW141" s="105">
        <v>0</v>
      </c>
      <c r="AX141" s="105">
        <v>0</v>
      </c>
      <c r="AY141" s="105">
        <v>25</v>
      </c>
      <c r="AZ141" s="105">
        <v>2160</v>
      </c>
      <c r="BA141" s="105">
        <v>0</v>
      </c>
      <c r="BB141" s="105">
        <v>0</v>
      </c>
      <c r="BC141" s="105">
        <f t="shared" si="191"/>
        <v>167</v>
      </c>
      <c r="BD141" s="105">
        <f t="shared" si="192"/>
        <v>17894</v>
      </c>
    </row>
    <row r="142" spans="2:56" ht="20.149999999999999" customHeight="1" x14ac:dyDescent="0.2">
      <c r="B142" s="143" t="s">
        <v>34</v>
      </c>
      <c r="C142" s="105">
        <f t="shared" si="173"/>
        <v>480</v>
      </c>
      <c r="D142" s="105">
        <f t="shared" si="174"/>
        <v>151503</v>
      </c>
      <c r="E142" s="105">
        <f t="shared" si="175"/>
        <v>77</v>
      </c>
      <c r="F142" s="105">
        <f t="shared" si="176"/>
        <v>15777</v>
      </c>
      <c r="G142" s="105">
        <f t="shared" si="177"/>
        <v>134</v>
      </c>
      <c r="H142" s="105">
        <f t="shared" si="178"/>
        <v>47628</v>
      </c>
      <c r="I142" s="105">
        <f t="shared" si="179"/>
        <v>0</v>
      </c>
      <c r="J142" s="105">
        <f t="shared" si="180"/>
        <v>0</v>
      </c>
      <c r="K142" s="105">
        <f t="shared" si="181"/>
        <v>24</v>
      </c>
      <c r="L142" s="105">
        <f t="shared" si="182"/>
        <v>14887</v>
      </c>
      <c r="M142" s="105">
        <f t="shared" si="183"/>
        <v>149</v>
      </c>
      <c r="N142" s="105">
        <f t="shared" si="184"/>
        <v>42133</v>
      </c>
      <c r="O142" s="105">
        <f t="shared" si="185"/>
        <v>34</v>
      </c>
      <c r="P142" s="105">
        <f t="shared" si="186"/>
        <v>20422</v>
      </c>
      <c r="Q142" s="105">
        <f t="shared" si="187"/>
        <v>898</v>
      </c>
      <c r="R142" s="105">
        <f t="shared" si="188"/>
        <v>292350</v>
      </c>
      <c r="S142" s="106"/>
      <c r="T142" s="106"/>
      <c r="U142" s="143" t="s">
        <v>34</v>
      </c>
      <c r="V142" s="105">
        <v>349</v>
      </c>
      <c r="W142" s="105">
        <v>125407</v>
      </c>
      <c r="X142" s="105">
        <v>23</v>
      </c>
      <c r="Y142" s="105">
        <v>10579</v>
      </c>
      <c r="Z142" s="105">
        <v>134</v>
      </c>
      <c r="AA142" s="105">
        <v>47628</v>
      </c>
      <c r="AB142" s="105">
        <v>0</v>
      </c>
      <c r="AC142" s="105">
        <v>0</v>
      </c>
      <c r="AD142" s="105">
        <v>23</v>
      </c>
      <c r="AE142" s="105">
        <v>14601</v>
      </c>
      <c r="AF142" s="105">
        <v>62</v>
      </c>
      <c r="AG142" s="105">
        <v>24711</v>
      </c>
      <c r="AH142" s="105">
        <v>9</v>
      </c>
      <c r="AI142" s="105">
        <v>13887</v>
      </c>
      <c r="AJ142" s="105">
        <f t="shared" si="189"/>
        <v>600</v>
      </c>
      <c r="AK142" s="105">
        <f t="shared" si="190"/>
        <v>236813</v>
      </c>
      <c r="AL142" s="106"/>
      <c r="AM142" s="106"/>
      <c r="AN142" s="143" t="s">
        <v>34</v>
      </c>
      <c r="AO142" s="105">
        <v>131</v>
      </c>
      <c r="AP142" s="105">
        <v>26096</v>
      </c>
      <c r="AQ142" s="105">
        <v>54</v>
      </c>
      <c r="AR142" s="105">
        <v>5198</v>
      </c>
      <c r="AS142" s="105">
        <v>0</v>
      </c>
      <c r="AT142" s="105">
        <v>0</v>
      </c>
      <c r="AU142" s="105">
        <v>0</v>
      </c>
      <c r="AV142" s="105">
        <v>0</v>
      </c>
      <c r="AW142" s="105">
        <v>1</v>
      </c>
      <c r="AX142" s="105">
        <v>286</v>
      </c>
      <c r="AY142" s="105">
        <v>87</v>
      </c>
      <c r="AZ142" s="105">
        <v>17422</v>
      </c>
      <c r="BA142" s="105">
        <v>25</v>
      </c>
      <c r="BB142" s="105">
        <v>6535</v>
      </c>
      <c r="BC142" s="105">
        <f t="shared" si="191"/>
        <v>298</v>
      </c>
      <c r="BD142" s="105">
        <f t="shared" si="192"/>
        <v>55537</v>
      </c>
    </row>
    <row r="143" spans="2:56" ht="20.149999999999999" customHeight="1" x14ac:dyDescent="0.2">
      <c r="B143" s="143" t="s">
        <v>35</v>
      </c>
      <c r="C143" s="105">
        <f t="shared" si="173"/>
        <v>158</v>
      </c>
      <c r="D143" s="105">
        <f t="shared" si="174"/>
        <v>42768</v>
      </c>
      <c r="E143" s="105">
        <f t="shared" si="175"/>
        <v>49</v>
      </c>
      <c r="F143" s="105">
        <f t="shared" si="176"/>
        <v>3729</v>
      </c>
      <c r="G143" s="105">
        <f t="shared" si="177"/>
        <v>143</v>
      </c>
      <c r="H143" s="105">
        <f t="shared" si="178"/>
        <v>22323</v>
      </c>
      <c r="I143" s="105">
        <f t="shared" si="179"/>
        <v>0</v>
      </c>
      <c r="J143" s="105">
        <f t="shared" si="180"/>
        <v>0</v>
      </c>
      <c r="K143" s="105">
        <f t="shared" si="181"/>
        <v>21</v>
      </c>
      <c r="L143" s="105">
        <f t="shared" si="182"/>
        <v>6853</v>
      </c>
      <c r="M143" s="105">
        <f t="shared" si="183"/>
        <v>30</v>
      </c>
      <c r="N143" s="105">
        <f t="shared" si="184"/>
        <v>9748</v>
      </c>
      <c r="O143" s="105">
        <f t="shared" si="185"/>
        <v>4</v>
      </c>
      <c r="P143" s="105">
        <f t="shared" si="186"/>
        <v>1382</v>
      </c>
      <c r="Q143" s="105">
        <f t="shared" si="187"/>
        <v>405</v>
      </c>
      <c r="R143" s="105">
        <f t="shared" si="188"/>
        <v>86803</v>
      </c>
      <c r="S143" s="106"/>
      <c r="T143" s="106"/>
      <c r="U143" s="143" t="s">
        <v>35</v>
      </c>
      <c r="V143" s="105">
        <v>141</v>
      </c>
      <c r="W143" s="105">
        <v>40259</v>
      </c>
      <c r="X143" s="105">
        <v>2</v>
      </c>
      <c r="Y143" s="105">
        <v>606</v>
      </c>
      <c r="Z143" s="105">
        <v>68</v>
      </c>
      <c r="AA143" s="105">
        <v>19028</v>
      </c>
      <c r="AB143" s="105">
        <v>0</v>
      </c>
      <c r="AC143" s="105">
        <v>0</v>
      </c>
      <c r="AD143" s="105">
        <v>11</v>
      </c>
      <c r="AE143" s="105">
        <v>3665</v>
      </c>
      <c r="AF143" s="105">
        <v>23</v>
      </c>
      <c r="AG143" s="105">
        <v>8383</v>
      </c>
      <c r="AH143" s="105">
        <v>4</v>
      </c>
      <c r="AI143" s="105">
        <v>1382</v>
      </c>
      <c r="AJ143" s="105">
        <f t="shared" si="189"/>
        <v>249</v>
      </c>
      <c r="AK143" s="105">
        <f t="shared" si="190"/>
        <v>73323</v>
      </c>
      <c r="AL143" s="106"/>
      <c r="AM143" s="106"/>
      <c r="AN143" s="143" t="s">
        <v>35</v>
      </c>
      <c r="AO143" s="105">
        <v>17</v>
      </c>
      <c r="AP143" s="105">
        <v>2509</v>
      </c>
      <c r="AQ143" s="105">
        <v>47</v>
      </c>
      <c r="AR143" s="105">
        <v>3123</v>
      </c>
      <c r="AS143" s="105">
        <v>75</v>
      </c>
      <c r="AT143" s="105">
        <v>3295</v>
      </c>
      <c r="AU143" s="105">
        <v>0</v>
      </c>
      <c r="AV143" s="105">
        <v>0</v>
      </c>
      <c r="AW143" s="105">
        <v>10</v>
      </c>
      <c r="AX143" s="105">
        <v>3188</v>
      </c>
      <c r="AY143" s="105">
        <v>7</v>
      </c>
      <c r="AZ143" s="105">
        <v>1365</v>
      </c>
      <c r="BA143" s="105">
        <v>0</v>
      </c>
      <c r="BB143" s="105">
        <v>0</v>
      </c>
      <c r="BC143" s="105">
        <f t="shared" si="191"/>
        <v>156</v>
      </c>
      <c r="BD143" s="105">
        <f t="shared" si="192"/>
        <v>13480</v>
      </c>
    </row>
    <row r="144" spans="2:56" ht="20.149999999999999" customHeight="1" x14ac:dyDescent="0.2">
      <c r="B144" s="143" t="s">
        <v>36</v>
      </c>
      <c r="C144" s="105">
        <f t="shared" si="173"/>
        <v>212</v>
      </c>
      <c r="D144" s="105">
        <f t="shared" si="174"/>
        <v>48974</v>
      </c>
      <c r="E144" s="105">
        <f t="shared" si="175"/>
        <v>30</v>
      </c>
      <c r="F144" s="105">
        <f t="shared" si="176"/>
        <v>3428</v>
      </c>
      <c r="G144" s="105">
        <f t="shared" si="177"/>
        <v>64</v>
      </c>
      <c r="H144" s="105">
        <f t="shared" si="178"/>
        <v>16303</v>
      </c>
      <c r="I144" s="105">
        <f t="shared" si="179"/>
        <v>0</v>
      </c>
      <c r="J144" s="105">
        <f t="shared" si="180"/>
        <v>0</v>
      </c>
      <c r="K144" s="105">
        <f t="shared" si="181"/>
        <v>14</v>
      </c>
      <c r="L144" s="105">
        <f t="shared" si="182"/>
        <v>2217</v>
      </c>
      <c r="M144" s="105">
        <f t="shared" si="183"/>
        <v>9</v>
      </c>
      <c r="N144" s="105">
        <f t="shared" si="184"/>
        <v>3416</v>
      </c>
      <c r="O144" s="105">
        <f t="shared" si="185"/>
        <v>13</v>
      </c>
      <c r="P144" s="105">
        <f t="shared" si="186"/>
        <v>3157</v>
      </c>
      <c r="Q144" s="105">
        <f t="shared" si="187"/>
        <v>342</v>
      </c>
      <c r="R144" s="105">
        <f t="shared" si="188"/>
        <v>77495</v>
      </c>
      <c r="S144" s="106"/>
      <c r="T144" s="106"/>
      <c r="U144" s="143" t="s">
        <v>36</v>
      </c>
      <c r="V144" s="105">
        <v>120</v>
      </c>
      <c r="W144" s="105">
        <v>42063</v>
      </c>
      <c r="X144" s="105">
        <v>5</v>
      </c>
      <c r="Y144" s="105">
        <v>1858</v>
      </c>
      <c r="Z144" s="105">
        <v>53</v>
      </c>
      <c r="AA144" s="105">
        <v>15711</v>
      </c>
      <c r="AB144" s="105">
        <v>0</v>
      </c>
      <c r="AC144" s="105">
        <v>0</v>
      </c>
      <c r="AD144" s="105">
        <v>2</v>
      </c>
      <c r="AE144" s="105">
        <v>1348</v>
      </c>
      <c r="AF144" s="105">
        <v>8</v>
      </c>
      <c r="AG144" s="105">
        <v>3316</v>
      </c>
      <c r="AH144" s="105">
        <v>4</v>
      </c>
      <c r="AI144" s="105">
        <v>2486</v>
      </c>
      <c r="AJ144" s="105">
        <f t="shared" si="189"/>
        <v>192</v>
      </c>
      <c r="AK144" s="105">
        <f t="shared" si="190"/>
        <v>66782</v>
      </c>
      <c r="AL144" s="106"/>
      <c r="AM144" s="106"/>
      <c r="AN144" s="143" t="s">
        <v>36</v>
      </c>
      <c r="AO144" s="105">
        <v>92</v>
      </c>
      <c r="AP144" s="105">
        <v>6911</v>
      </c>
      <c r="AQ144" s="105">
        <v>25</v>
      </c>
      <c r="AR144" s="105">
        <v>1570</v>
      </c>
      <c r="AS144" s="105">
        <v>11</v>
      </c>
      <c r="AT144" s="105">
        <v>592</v>
      </c>
      <c r="AU144" s="105">
        <v>0</v>
      </c>
      <c r="AV144" s="105">
        <v>0</v>
      </c>
      <c r="AW144" s="105">
        <v>12</v>
      </c>
      <c r="AX144" s="105">
        <v>869</v>
      </c>
      <c r="AY144" s="105">
        <v>1</v>
      </c>
      <c r="AZ144" s="105">
        <v>100</v>
      </c>
      <c r="BA144" s="105">
        <v>9</v>
      </c>
      <c r="BB144" s="105">
        <v>671</v>
      </c>
      <c r="BC144" s="105">
        <f t="shared" si="191"/>
        <v>150</v>
      </c>
      <c r="BD144" s="105">
        <f t="shared" si="192"/>
        <v>10713</v>
      </c>
    </row>
    <row r="145" spans="2:56" ht="20.149999999999999" customHeight="1" x14ac:dyDescent="0.2">
      <c r="B145" s="143" t="s">
        <v>37</v>
      </c>
      <c r="C145" s="105">
        <f t="shared" si="173"/>
        <v>127</v>
      </c>
      <c r="D145" s="105">
        <f t="shared" si="174"/>
        <v>28631</v>
      </c>
      <c r="E145" s="105">
        <f t="shared" si="175"/>
        <v>30</v>
      </c>
      <c r="F145" s="105">
        <f t="shared" si="176"/>
        <v>2048</v>
      </c>
      <c r="G145" s="105">
        <f t="shared" si="177"/>
        <v>15</v>
      </c>
      <c r="H145" s="105">
        <f t="shared" si="178"/>
        <v>3690</v>
      </c>
      <c r="I145" s="105">
        <f t="shared" si="179"/>
        <v>0</v>
      </c>
      <c r="J145" s="105">
        <f t="shared" si="180"/>
        <v>0</v>
      </c>
      <c r="K145" s="105">
        <f t="shared" si="181"/>
        <v>2</v>
      </c>
      <c r="L145" s="105">
        <f t="shared" si="182"/>
        <v>220</v>
      </c>
      <c r="M145" s="105">
        <f t="shared" si="183"/>
        <v>135</v>
      </c>
      <c r="N145" s="105">
        <f t="shared" si="184"/>
        <v>32384</v>
      </c>
      <c r="O145" s="105">
        <f t="shared" si="185"/>
        <v>11</v>
      </c>
      <c r="P145" s="105">
        <f t="shared" si="186"/>
        <v>730</v>
      </c>
      <c r="Q145" s="105">
        <f t="shared" si="187"/>
        <v>320</v>
      </c>
      <c r="R145" s="105">
        <f t="shared" si="188"/>
        <v>67703</v>
      </c>
      <c r="S145" s="106"/>
      <c r="T145" s="106"/>
      <c r="U145" s="143" t="s">
        <v>37</v>
      </c>
      <c r="V145" s="105">
        <v>94</v>
      </c>
      <c r="W145" s="105">
        <v>24677</v>
      </c>
      <c r="X145" s="105">
        <v>2</v>
      </c>
      <c r="Y145" s="105">
        <v>220</v>
      </c>
      <c r="Z145" s="105">
        <v>10</v>
      </c>
      <c r="AA145" s="105">
        <v>2018</v>
      </c>
      <c r="AB145" s="105">
        <v>0</v>
      </c>
      <c r="AC145" s="105">
        <v>0</v>
      </c>
      <c r="AD145" s="105">
        <v>2</v>
      </c>
      <c r="AE145" s="105">
        <v>220</v>
      </c>
      <c r="AF145" s="105">
        <v>109</v>
      </c>
      <c r="AG145" s="105">
        <v>30468</v>
      </c>
      <c r="AH145" s="105">
        <v>11</v>
      </c>
      <c r="AI145" s="105">
        <v>730</v>
      </c>
      <c r="AJ145" s="105">
        <f t="shared" si="189"/>
        <v>228</v>
      </c>
      <c r="AK145" s="105">
        <f t="shared" si="190"/>
        <v>58333</v>
      </c>
      <c r="AL145" s="106"/>
      <c r="AM145" s="106"/>
      <c r="AN145" s="143" t="s">
        <v>37</v>
      </c>
      <c r="AO145" s="105">
        <v>33</v>
      </c>
      <c r="AP145" s="105">
        <v>3954</v>
      </c>
      <c r="AQ145" s="105">
        <v>28</v>
      </c>
      <c r="AR145" s="105">
        <v>1828</v>
      </c>
      <c r="AS145" s="105">
        <v>5</v>
      </c>
      <c r="AT145" s="105">
        <v>1672</v>
      </c>
      <c r="AU145" s="105">
        <v>0</v>
      </c>
      <c r="AV145" s="105">
        <v>0</v>
      </c>
      <c r="AW145" s="105">
        <v>0</v>
      </c>
      <c r="AX145" s="105">
        <v>0</v>
      </c>
      <c r="AY145" s="105">
        <v>26</v>
      </c>
      <c r="AZ145" s="105">
        <v>1916</v>
      </c>
      <c r="BA145" s="105">
        <v>0</v>
      </c>
      <c r="BB145" s="105">
        <v>0</v>
      </c>
      <c r="BC145" s="105">
        <f t="shared" si="191"/>
        <v>92</v>
      </c>
      <c r="BD145" s="105">
        <f t="shared" si="192"/>
        <v>9370</v>
      </c>
    </row>
    <row r="146" spans="2:56" ht="20.149999999999999" customHeight="1" x14ac:dyDescent="0.2">
      <c r="B146" s="143" t="s">
        <v>38</v>
      </c>
      <c r="C146" s="105">
        <f t="shared" si="173"/>
        <v>276</v>
      </c>
      <c r="D146" s="105">
        <f t="shared" si="174"/>
        <v>72213</v>
      </c>
      <c r="E146" s="105">
        <f t="shared" si="175"/>
        <v>46</v>
      </c>
      <c r="F146" s="105">
        <f t="shared" si="176"/>
        <v>5669</v>
      </c>
      <c r="G146" s="105">
        <f t="shared" si="177"/>
        <v>121</v>
      </c>
      <c r="H146" s="105">
        <f t="shared" si="178"/>
        <v>30066</v>
      </c>
      <c r="I146" s="105">
        <f t="shared" si="179"/>
        <v>1</v>
      </c>
      <c r="J146" s="105">
        <f t="shared" si="180"/>
        <v>737</v>
      </c>
      <c r="K146" s="105">
        <f t="shared" si="181"/>
        <v>5</v>
      </c>
      <c r="L146" s="105">
        <f t="shared" si="182"/>
        <v>2026</v>
      </c>
      <c r="M146" s="105">
        <f t="shared" si="183"/>
        <v>54</v>
      </c>
      <c r="N146" s="105">
        <f t="shared" si="184"/>
        <v>12175</v>
      </c>
      <c r="O146" s="105">
        <f t="shared" si="185"/>
        <v>48</v>
      </c>
      <c r="P146" s="105">
        <f t="shared" si="186"/>
        <v>21429</v>
      </c>
      <c r="Q146" s="105">
        <f t="shared" si="187"/>
        <v>551</v>
      </c>
      <c r="R146" s="105">
        <f t="shared" si="188"/>
        <v>144315</v>
      </c>
      <c r="S146" s="106"/>
      <c r="T146" s="106"/>
      <c r="U146" s="143" t="s">
        <v>38</v>
      </c>
      <c r="V146" s="105">
        <v>219</v>
      </c>
      <c r="W146" s="105">
        <v>65843</v>
      </c>
      <c r="X146" s="105">
        <v>14</v>
      </c>
      <c r="Y146" s="105">
        <v>3155</v>
      </c>
      <c r="Z146" s="105">
        <v>109</v>
      </c>
      <c r="AA146" s="105">
        <v>28858</v>
      </c>
      <c r="AB146" s="105">
        <v>1</v>
      </c>
      <c r="AC146" s="105">
        <v>737</v>
      </c>
      <c r="AD146" s="105">
        <v>5</v>
      </c>
      <c r="AE146" s="105">
        <v>2026</v>
      </c>
      <c r="AF146" s="105">
        <v>22</v>
      </c>
      <c r="AG146" s="105">
        <v>7606</v>
      </c>
      <c r="AH146" s="105">
        <v>44</v>
      </c>
      <c r="AI146" s="105">
        <v>20583</v>
      </c>
      <c r="AJ146" s="105">
        <f t="shared" si="189"/>
        <v>414</v>
      </c>
      <c r="AK146" s="105">
        <f t="shared" si="190"/>
        <v>128808</v>
      </c>
      <c r="AL146" s="106"/>
      <c r="AM146" s="106"/>
      <c r="AN146" s="143" t="s">
        <v>38</v>
      </c>
      <c r="AO146" s="105">
        <v>57</v>
      </c>
      <c r="AP146" s="105">
        <v>6370</v>
      </c>
      <c r="AQ146" s="105">
        <v>32</v>
      </c>
      <c r="AR146" s="105">
        <v>2514</v>
      </c>
      <c r="AS146" s="105">
        <v>12</v>
      </c>
      <c r="AT146" s="105">
        <v>1208</v>
      </c>
      <c r="AU146" s="105">
        <v>0</v>
      </c>
      <c r="AV146" s="105">
        <v>0</v>
      </c>
      <c r="AW146" s="105">
        <v>0</v>
      </c>
      <c r="AX146" s="105">
        <v>0</v>
      </c>
      <c r="AY146" s="105">
        <v>32</v>
      </c>
      <c r="AZ146" s="105">
        <v>4569</v>
      </c>
      <c r="BA146" s="105">
        <v>4</v>
      </c>
      <c r="BB146" s="105">
        <v>846</v>
      </c>
      <c r="BC146" s="105">
        <f t="shared" si="191"/>
        <v>137</v>
      </c>
      <c r="BD146" s="105">
        <f t="shared" si="192"/>
        <v>15507</v>
      </c>
    </row>
    <row r="147" spans="2:56" ht="20.149999999999999" customHeight="1" x14ac:dyDescent="0.2">
      <c r="B147" s="143" t="s">
        <v>39</v>
      </c>
      <c r="C147" s="105">
        <f t="shared" si="173"/>
        <v>117</v>
      </c>
      <c r="D147" s="105">
        <f t="shared" si="174"/>
        <v>30347</v>
      </c>
      <c r="E147" s="105">
        <f t="shared" si="175"/>
        <v>31</v>
      </c>
      <c r="F147" s="105">
        <f t="shared" si="176"/>
        <v>4172</v>
      </c>
      <c r="G147" s="105">
        <f t="shared" si="177"/>
        <v>135</v>
      </c>
      <c r="H147" s="105">
        <f t="shared" si="178"/>
        <v>43356</v>
      </c>
      <c r="I147" s="105">
        <f t="shared" si="179"/>
        <v>2</v>
      </c>
      <c r="J147" s="105">
        <f t="shared" si="180"/>
        <v>1430</v>
      </c>
      <c r="K147" s="105">
        <f t="shared" si="181"/>
        <v>5</v>
      </c>
      <c r="L147" s="105">
        <f t="shared" si="182"/>
        <v>1672</v>
      </c>
      <c r="M147" s="105">
        <f t="shared" si="183"/>
        <v>23</v>
      </c>
      <c r="N147" s="105">
        <f t="shared" si="184"/>
        <v>5498</v>
      </c>
      <c r="O147" s="105">
        <f t="shared" si="185"/>
        <v>2</v>
      </c>
      <c r="P147" s="105">
        <f t="shared" si="186"/>
        <v>630</v>
      </c>
      <c r="Q147" s="105">
        <f t="shared" si="187"/>
        <v>315</v>
      </c>
      <c r="R147" s="105">
        <f t="shared" si="188"/>
        <v>87105</v>
      </c>
      <c r="S147" s="106"/>
      <c r="T147" s="106"/>
      <c r="U147" s="143" t="s">
        <v>39</v>
      </c>
      <c r="V147" s="105">
        <v>94</v>
      </c>
      <c r="W147" s="105">
        <v>29157</v>
      </c>
      <c r="X147" s="105">
        <v>18</v>
      </c>
      <c r="Y147" s="105">
        <v>3319</v>
      </c>
      <c r="Z147" s="105">
        <v>135</v>
      </c>
      <c r="AA147" s="105">
        <v>43356</v>
      </c>
      <c r="AB147" s="105">
        <v>2</v>
      </c>
      <c r="AC147" s="105">
        <v>1430</v>
      </c>
      <c r="AD147" s="105">
        <v>2</v>
      </c>
      <c r="AE147" s="105">
        <v>1265</v>
      </c>
      <c r="AF147" s="105">
        <v>15</v>
      </c>
      <c r="AG147" s="105">
        <v>4926</v>
      </c>
      <c r="AH147" s="105">
        <v>2</v>
      </c>
      <c r="AI147" s="105">
        <v>630</v>
      </c>
      <c r="AJ147" s="105">
        <f t="shared" si="189"/>
        <v>268</v>
      </c>
      <c r="AK147" s="105">
        <f t="shared" si="190"/>
        <v>84083</v>
      </c>
      <c r="AL147" s="106"/>
      <c r="AM147" s="106"/>
      <c r="AN147" s="143" t="s">
        <v>39</v>
      </c>
      <c r="AO147" s="105">
        <v>23</v>
      </c>
      <c r="AP147" s="105">
        <v>1190</v>
      </c>
      <c r="AQ147" s="105">
        <v>13</v>
      </c>
      <c r="AR147" s="105">
        <v>853</v>
      </c>
      <c r="AS147" s="105">
        <v>0</v>
      </c>
      <c r="AT147" s="105">
        <v>0</v>
      </c>
      <c r="AU147" s="105">
        <v>0</v>
      </c>
      <c r="AV147" s="105">
        <v>0</v>
      </c>
      <c r="AW147" s="105">
        <v>3</v>
      </c>
      <c r="AX147" s="105">
        <v>407</v>
      </c>
      <c r="AY147" s="105">
        <v>8</v>
      </c>
      <c r="AZ147" s="105">
        <v>572</v>
      </c>
      <c r="BA147" s="105">
        <v>0</v>
      </c>
      <c r="BB147" s="105">
        <v>0</v>
      </c>
      <c r="BC147" s="105">
        <f t="shared" si="191"/>
        <v>47</v>
      </c>
      <c r="BD147" s="105">
        <f t="shared" si="192"/>
        <v>3022</v>
      </c>
    </row>
    <row r="148" spans="2:56" ht="20.149999999999999" customHeight="1" x14ac:dyDescent="0.2">
      <c r="B148" s="143" t="s">
        <v>40</v>
      </c>
      <c r="C148" s="105">
        <f t="shared" si="173"/>
        <v>809</v>
      </c>
      <c r="D148" s="105">
        <f t="shared" si="174"/>
        <v>237379</v>
      </c>
      <c r="E148" s="105">
        <f t="shared" si="175"/>
        <v>106</v>
      </c>
      <c r="F148" s="105">
        <f t="shared" si="176"/>
        <v>16756</v>
      </c>
      <c r="G148" s="105">
        <f t="shared" si="177"/>
        <v>266</v>
      </c>
      <c r="H148" s="105">
        <f t="shared" si="178"/>
        <v>81470</v>
      </c>
      <c r="I148" s="105">
        <f t="shared" si="179"/>
        <v>5</v>
      </c>
      <c r="J148" s="105">
        <f t="shared" si="180"/>
        <v>2178</v>
      </c>
      <c r="K148" s="105">
        <f t="shared" si="181"/>
        <v>66</v>
      </c>
      <c r="L148" s="105">
        <f t="shared" si="182"/>
        <v>18721</v>
      </c>
      <c r="M148" s="105">
        <f t="shared" si="183"/>
        <v>710</v>
      </c>
      <c r="N148" s="105">
        <f t="shared" si="184"/>
        <v>141178</v>
      </c>
      <c r="O148" s="105">
        <f t="shared" si="185"/>
        <v>49</v>
      </c>
      <c r="P148" s="105">
        <f t="shared" si="186"/>
        <v>21259</v>
      </c>
      <c r="Q148" s="105">
        <f t="shared" si="187"/>
        <v>2011</v>
      </c>
      <c r="R148" s="105">
        <f t="shared" si="188"/>
        <v>518941</v>
      </c>
      <c r="S148" s="106"/>
      <c r="T148" s="106"/>
      <c r="U148" s="143" t="s">
        <v>40</v>
      </c>
      <c r="V148" s="105">
        <v>629</v>
      </c>
      <c r="W148" s="105">
        <v>203687</v>
      </c>
      <c r="X148" s="105">
        <v>31</v>
      </c>
      <c r="Y148" s="105">
        <v>7822</v>
      </c>
      <c r="Z148" s="105">
        <v>258</v>
      </c>
      <c r="AA148" s="105">
        <v>75139</v>
      </c>
      <c r="AB148" s="105">
        <v>5</v>
      </c>
      <c r="AC148" s="105">
        <v>2178</v>
      </c>
      <c r="AD148" s="105">
        <v>41</v>
      </c>
      <c r="AE148" s="105">
        <v>17379</v>
      </c>
      <c r="AF148" s="105">
        <v>288</v>
      </c>
      <c r="AG148" s="105">
        <v>107893</v>
      </c>
      <c r="AH148" s="105">
        <v>41</v>
      </c>
      <c r="AI148" s="105">
        <v>19791</v>
      </c>
      <c r="AJ148" s="105">
        <f t="shared" si="189"/>
        <v>1293</v>
      </c>
      <c r="AK148" s="105">
        <f t="shared" si="190"/>
        <v>433889</v>
      </c>
      <c r="AL148" s="106"/>
      <c r="AM148" s="106"/>
      <c r="AN148" s="143" t="s">
        <v>40</v>
      </c>
      <c r="AO148" s="105">
        <v>180</v>
      </c>
      <c r="AP148" s="105">
        <v>33692</v>
      </c>
      <c r="AQ148" s="105">
        <v>75</v>
      </c>
      <c r="AR148" s="105">
        <v>8934</v>
      </c>
      <c r="AS148" s="105">
        <v>8</v>
      </c>
      <c r="AT148" s="105">
        <v>6331</v>
      </c>
      <c r="AU148" s="105">
        <v>0</v>
      </c>
      <c r="AV148" s="105">
        <v>0</v>
      </c>
      <c r="AW148" s="105">
        <v>25</v>
      </c>
      <c r="AX148" s="105">
        <v>1342</v>
      </c>
      <c r="AY148" s="105">
        <v>422</v>
      </c>
      <c r="AZ148" s="105">
        <v>33285</v>
      </c>
      <c r="BA148" s="105">
        <v>8</v>
      </c>
      <c r="BB148" s="105">
        <v>1468</v>
      </c>
      <c r="BC148" s="105">
        <f t="shared" si="191"/>
        <v>718</v>
      </c>
      <c r="BD148" s="105">
        <f t="shared" si="192"/>
        <v>85052</v>
      </c>
    </row>
    <row r="149" spans="2:56" ht="20.149999999999999" customHeight="1" x14ac:dyDescent="0.2">
      <c r="B149" s="143" t="s">
        <v>41</v>
      </c>
      <c r="C149" s="105">
        <f t="shared" si="173"/>
        <v>94</v>
      </c>
      <c r="D149" s="105">
        <f t="shared" si="174"/>
        <v>31791</v>
      </c>
      <c r="E149" s="105">
        <f t="shared" si="175"/>
        <v>36</v>
      </c>
      <c r="F149" s="105">
        <f t="shared" si="176"/>
        <v>7185</v>
      </c>
      <c r="G149" s="105">
        <f t="shared" si="177"/>
        <v>11</v>
      </c>
      <c r="H149" s="105">
        <f t="shared" si="178"/>
        <v>4235</v>
      </c>
      <c r="I149" s="105">
        <f t="shared" si="179"/>
        <v>0</v>
      </c>
      <c r="J149" s="105">
        <f t="shared" si="180"/>
        <v>0</v>
      </c>
      <c r="K149" s="105">
        <f t="shared" si="181"/>
        <v>1</v>
      </c>
      <c r="L149" s="105">
        <f t="shared" si="182"/>
        <v>576</v>
      </c>
      <c r="M149" s="105">
        <f t="shared" si="183"/>
        <v>62</v>
      </c>
      <c r="N149" s="105">
        <f t="shared" si="184"/>
        <v>9222</v>
      </c>
      <c r="O149" s="105">
        <f t="shared" si="185"/>
        <v>10</v>
      </c>
      <c r="P149" s="105">
        <f t="shared" si="186"/>
        <v>4598</v>
      </c>
      <c r="Q149" s="105">
        <f t="shared" si="187"/>
        <v>214</v>
      </c>
      <c r="R149" s="105">
        <f t="shared" si="188"/>
        <v>57607</v>
      </c>
      <c r="S149" s="106"/>
      <c r="T149" s="106"/>
      <c r="U149" s="143" t="s">
        <v>41</v>
      </c>
      <c r="V149" s="105">
        <v>84</v>
      </c>
      <c r="W149" s="105">
        <v>30348</v>
      </c>
      <c r="X149" s="105">
        <v>7</v>
      </c>
      <c r="Y149" s="105">
        <v>3392</v>
      </c>
      <c r="Z149" s="105">
        <v>11</v>
      </c>
      <c r="AA149" s="105">
        <v>4235</v>
      </c>
      <c r="AB149" s="105">
        <v>0</v>
      </c>
      <c r="AC149" s="105">
        <v>0</v>
      </c>
      <c r="AD149" s="105">
        <v>1</v>
      </c>
      <c r="AE149" s="105">
        <v>576</v>
      </c>
      <c r="AF149" s="105">
        <v>54</v>
      </c>
      <c r="AG149" s="105">
        <v>6549</v>
      </c>
      <c r="AH149" s="105">
        <v>6</v>
      </c>
      <c r="AI149" s="105">
        <v>3556</v>
      </c>
      <c r="AJ149" s="105">
        <f t="shared" si="189"/>
        <v>163</v>
      </c>
      <c r="AK149" s="105">
        <f t="shared" si="190"/>
        <v>48656</v>
      </c>
      <c r="AL149" s="106"/>
      <c r="AM149" s="106"/>
      <c r="AN149" s="143" t="s">
        <v>41</v>
      </c>
      <c r="AO149" s="105">
        <v>10</v>
      </c>
      <c r="AP149" s="105">
        <v>1443</v>
      </c>
      <c r="AQ149" s="105">
        <v>29</v>
      </c>
      <c r="AR149" s="105">
        <v>3793</v>
      </c>
      <c r="AS149" s="105">
        <v>0</v>
      </c>
      <c r="AT149" s="105">
        <v>0</v>
      </c>
      <c r="AU149" s="105">
        <v>0</v>
      </c>
      <c r="AV149" s="105">
        <v>0</v>
      </c>
      <c r="AW149" s="105">
        <v>0</v>
      </c>
      <c r="AX149" s="105">
        <v>0</v>
      </c>
      <c r="AY149" s="105">
        <v>8</v>
      </c>
      <c r="AZ149" s="105">
        <v>2673</v>
      </c>
      <c r="BA149" s="105">
        <v>4</v>
      </c>
      <c r="BB149" s="105">
        <v>1042</v>
      </c>
      <c r="BC149" s="105">
        <f t="shared" si="191"/>
        <v>51</v>
      </c>
      <c r="BD149" s="105">
        <f t="shared" si="192"/>
        <v>8951</v>
      </c>
    </row>
    <row r="150" spans="2:56" ht="20.149999999999999" customHeight="1" x14ac:dyDescent="0.2">
      <c r="B150" s="143" t="s">
        <v>42</v>
      </c>
      <c r="C150" s="105">
        <f t="shared" si="173"/>
        <v>259</v>
      </c>
      <c r="D150" s="105">
        <f t="shared" si="174"/>
        <v>85480</v>
      </c>
      <c r="E150" s="105">
        <f t="shared" si="175"/>
        <v>28</v>
      </c>
      <c r="F150" s="105">
        <f t="shared" si="176"/>
        <v>2169</v>
      </c>
      <c r="G150" s="105">
        <f t="shared" si="177"/>
        <v>69</v>
      </c>
      <c r="H150" s="105">
        <f t="shared" si="178"/>
        <v>27569</v>
      </c>
      <c r="I150" s="105">
        <f t="shared" si="179"/>
        <v>0</v>
      </c>
      <c r="J150" s="105">
        <f t="shared" si="180"/>
        <v>0</v>
      </c>
      <c r="K150" s="105">
        <f t="shared" si="181"/>
        <v>1</v>
      </c>
      <c r="L150" s="105">
        <f t="shared" si="182"/>
        <v>429</v>
      </c>
      <c r="M150" s="105">
        <f t="shared" si="183"/>
        <v>14</v>
      </c>
      <c r="N150" s="105">
        <f t="shared" si="184"/>
        <v>4987</v>
      </c>
      <c r="O150" s="105">
        <f t="shared" si="185"/>
        <v>16</v>
      </c>
      <c r="P150" s="105">
        <f t="shared" si="186"/>
        <v>3345</v>
      </c>
      <c r="Q150" s="105">
        <f t="shared" si="187"/>
        <v>387</v>
      </c>
      <c r="R150" s="105">
        <f t="shared" si="188"/>
        <v>123979</v>
      </c>
      <c r="S150" s="106"/>
      <c r="T150" s="106"/>
      <c r="U150" s="143" t="s">
        <v>42</v>
      </c>
      <c r="V150" s="105">
        <v>201</v>
      </c>
      <c r="W150" s="105">
        <v>79661</v>
      </c>
      <c r="X150" s="105">
        <v>0</v>
      </c>
      <c r="Y150" s="105">
        <v>0</v>
      </c>
      <c r="Z150" s="105">
        <v>38</v>
      </c>
      <c r="AA150" s="105">
        <v>15656</v>
      </c>
      <c r="AB150" s="105">
        <v>0</v>
      </c>
      <c r="AC150" s="105">
        <v>0</v>
      </c>
      <c r="AD150" s="105">
        <v>1</v>
      </c>
      <c r="AE150" s="105">
        <v>429</v>
      </c>
      <c r="AF150" s="105">
        <v>13</v>
      </c>
      <c r="AG150" s="105">
        <v>4899</v>
      </c>
      <c r="AH150" s="105">
        <v>10</v>
      </c>
      <c r="AI150" s="105">
        <v>2943</v>
      </c>
      <c r="AJ150" s="105">
        <f t="shared" si="189"/>
        <v>263</v>
      </c>
      <c r="AK150" s="105">
        <f t="shared" si="190"/>
        <v>103588</v>
      </c>
      <c r="AL150" s="106"/>
      <c r="AM150" s="106"/>
      <c r="AN150" s="143" t="s">
        <v>42</v>
      </c>
      <c r="AO150" s="105">
        <v>58</v>
      </c>
      <c r="AP150" s="105">
        <v>5819</v>
      </c>
      <c r="AQ150" s="105">
        <v>28</v>
      </c>
      <c r="AR150" s="105">
        <v>2169</v>
      </c>
      <c r="AS150" s="105">
        <v>31</v>
      </c>
      <c r="AT150" s="105">
        <v>11913</v>
      </c>
      <c r="AU150" s="105">
        <v>0</v>
      </c>
      <c r="AV150" s="105">
        <v>0</v>
      </c>
      <c r="AW150" s="105">
        <v>0</v>
      </c>
      <c r="AX150" s="105">
        <v>0</v>
      </c>
      <c r="AY150" s="105">
        <v>1</v>
      </c>
      <c r="AZ150" s="105">
        <v>88</v>
      </c>
      <c r="BA150" s="105">
        <v>6</v>
      </c>
      <c r="BB150" s="105">
        <v>402</v>
      </c>
      <c r="BC150" s="105">
        <f t="shared" si="191"/>
        <v>124</v>
      </c>
      <c r="BD150" s="105">
        <f t="shared" si="192"/>
        <v>20391</v>
      </c>
    </row>
    <row r="151" spans="2:56" ht="20.149999999999999" customHeight="1" x14ac:dyDescent="0.2">
      <c r="B151" s="143" t="s">
        <v>43</v>
      </c>
      <c r="C151" s="105">
        <f t="shared" si="173"/>
        <v>302</v>
      </c>
      <c r="D151" s="105">
        <f t="shared" si="174"/>
        <v>104895</v>
      </c>
      <c r="E151" s="105">
        <f t="shared" si="175"/>
        <v>64</v>
      </c>
      <c r="F151" s="105">
        <f t="shared" si="176"/>
        <v>7866</v>
      </c>
      <c r="G151" s="105">
        <f t="shared" si="177"/>
        <v>188</v>
      </c>
      <c r="H151" s="105">
        <f t="shared" si="178"/>
        <v>63002</v>
      </c>
      <c r="I151" s="105">
        <f t="shared" si="179"/>
        <v>0</v>
      </c>
      <c r="J151" s="105">
        <f t="shared" si="180"/>
        <v>0</v>
      </c>
      <c r="K151" s="105">
        <f t="shared" si="181"/>
        <v>18</v>
      </c>
      <c r="L151" s="105">
        <f t="shared" si="182"/>
        <v>6002</v>
      </c>
      <c r="M151" s="105">
        <f t="shared" si="183"/>
        <v>43</v>
      </c>
      <c r="N151" s="105">
        <f t="shared" si="184"/>
        <v>10559</v>
      </c>
      <c r="O151" s="105">
        <f t="shared" si="185"/>
        <v>19</v>
      </c>
      <c r="P151" s="105">
        <f t="shared" si="186"/>
        <v>4848</v>
      </c>
      <c r="Q151" s="105">
        <f t="shared" si="187"/>
        <v>634</v>
      </c>
      <c r="R151" s="105">
        <f t="shared" si="188"/>
        <v>197172</v>
      </c>
      <c r="S151" s="106"/>
      <c r="T151" s="106"/>
      <c r="U151" s="143" t="s">
        <v>43</v>
      </c>
      <c r="V151" s="105">
        <v>219</v>
      </c>
      <c r="W151" s="105">
        <v>85501</v>
      </c>
      <c r="X151" s="105">
        <v>11</v>
      </c>
      <c r="Y151" s="105">
        <v>3972</v>
      </c>
      <c r="Z151" s="105">
        <v>170</v>
      </c>
      <c r="AA151" s="105">
        <v>62210</v>
      </c>
      <c r="AB151" s="105">
        <v>0</v>
      </c>
      <c r="AC151" s="105">
        <v>0</v>
      </c>
      <c r="AD151" s="105">
        <v>16</v>
      </c>
      <c r="AE151" s="105">
        <v>5562</v>
      </c>
      <c r="AF151" s="105">
        <v>17</v>
      </c>
      <c r="AG151" s="105">
        <v>5182</v>
      </c>
      <c r="AH151" s="105">
        <v>7</v>
      </c>
      <c r="AI151" s="105">
        <v>2175</v>
      </c>
      <c r="AJ151" s="105">
        <f t="shared" si="189"/>
        <v>440</v>
      </c>
      <c r="AK151" s="105">
        <f t="shared" si="190"/>
        <v>164602</v>
      </c>
      <c r="AL151" s="106"/>
      <c r="AM151" s="106"/>
      <c r="AN151" s="143" t="s">
        <v>43</v>
      </c>
      <c r="AO151" s="105">
        <v>83</v>
      </c>
      <c r="AP151" s="105">
        <v>19394</v>
      </c>
      <c r="AQ151" s="105">
        <v>53</v>
      </c>
      <c r="AR151" s="105">
        <v>3894</v>
      </c>
      <c r="AS151" s="105">
        <v>18</v>
      </c>
      <c r="AT151" s="105">
        <v>792</v>
      </c>
      <c r="AU151" s="105">
        <v>0</v>
      </c>
      <c r="AV151" s="105">
        <v>0</v>
      </c>
      <c r="AW151" s="105">
        <v>2</v>
      </c>
      <c r="AX151" s="105">
        <v>440</v>
      </c>
      <c r="AY151" s="105">
        <v>26</v>
      </c>
      <c r="AZ151" s="105">
        <v>5377</v>
      </c>
      <c r="BA151" s="105">
        <v>12</v>
      </c>
      <c r="BB151" s="105">
        <v>2673</v>
      </c>
      <c r="BC151" s="105">
        <f t="shared" si="191"/>
        <v>194</v>
      </c>
      <c r="BD151" s="105">
        <f t="shared" si="192"/>
        <v>32570</v>
      </c>
    </row>
    <row r="152" spans="2:56" ht="20.149999999999999" customHeight="1" x14ac:dyDescent="0.2">
      <c r="B152" s="143" t="s">
        <v>44</v>
      </c>
      <c r="C152" s="105">
        <f t="shared" si="173"/>
        <v>374</v>
      </c>
      <c r="D152" s="105">
        <f t="shared" si="174"/>
        <v>82582</v>
      </c>
      <c r="E152" s="105">
        <f t="shared" si="175"/>
        <v>154</v>
      </c>
      <c r="F152" s="105">
        <f t="shared" si="176"/>
        <v>11463</v>
      </c>
      <c r="G152" s="105">
        <f t="shared" si="177"/>
        <v>589</v>
      </c>
      <c r="H152" s="105">
        <f t="shared" si="178"/>
        <v>123053</v>
      </c>
      <c r="I152" s="105">
        <f t="shared" si="179"/>
        <v>0</v>
      </c>
      <c r="J152" s="105">
        <f t="shared" si="180"/>
        <v>0</v>
      </c>
      <c r="K152" s="105">
        <f t="shared" si="181"/>
        <v>4</v>
      </c>
      <c r="L152" s="105">
        <f t="shared" si="182"/>
        <v>1045</v>
      </c>
      <c r="M152" s="105">
        <f t="shared" si="183"/>
        <v>55</v>
      </c>
      <c r="N152" s="105">
        <f t="shared" si="184"/>
        <v>16146</v>
      </c>
      <c r="O152" s="105">
        <f t="shared" si="185"/>
        <v>12</v>
      </c>
      <c r="P152" s="105">
        <f t="shared" si="186"/>
        <v>2308</v>
      </c>
      <c r="Q152" s="105">
        <f t="shared" si="187"/>
        <v>1188</v>
      </c>
      <c r="R152" s="105">
        <f t="shared" si="188"/>
        <v>236597</v>
      </c>
      <c r="S152" s="106"/>
      <c r="T152" s="106"/>
      <c r="U152" s="143" t="s">
        <v>44</v>
      </c>
      <c r="V152" s="105">
        <v>210</v>
      </c>
      <c r="W152" s="105">
        <v>72132</v>
      </c>
      <c r="X152" s="105">
        <v>46</v>
      </c>
      <c r="Y152" s="105">
        <v>9875</v>
      </c>
      <c r="Z152" s="105">
        <v>319</v>
      </c>
      <c r="AA152" s="105">
        <v>106435</v>
      </c>
      <c r="AB152" s="105">
        <v>0</v>
      </c>
      <c r="AC152" s="105">
        <v>0</v>
      </c>
      <c r="AD152" s="105">
        <v>4</v>
      </c>
      <c r="AE152" s="105">
        <v>1045</v>
      </c>
      <c r="AF152" s="105">
        <v>36</v>
      </c>
      <c r="AG152" s="105">
        <v>13222</v>
      </c>
      <c r="AH152" s="105">
        <v>10</v>
      </c>
      <c r="AI152" s="105">
        <v>2209</v>
      </c>
      <c r="AJ152" s="105">
        <f t="shared" si="189"/>
        <v>625</v>
      </c>
      <c r="AK152" s="105">
        <f t="shared" si="190"/>
        <v>204918</v>
      </c>
      <c r="AL152" s="106"/>
      <c r="AM152" s="106"/>
      <c r="AN152" s="143" t="s">
        <v>44</v>
      </c>
      <c r="AO152" s="105">
        <v>164</v>
      </c>
      <c r="AP152" s="105">
        <v>10450</v>
      </c>
      <c r="AQ152" s="105">
        <v>108</v>
      </c>
      <c r="AR152" s="105">
        <v>1588</v>
      </c>
      <c r="AS152" s="105">
        <v>270</v>
      </c>
      <c r="AT152" s="105">
        <v>16618</v>
      </c>
      <c r="AU152" s="105">
        <v>0</v>
      </c>
      <c r="AV152" s="105">
        <v>0</v>
      </c>
      <c r="AW152" s="105">
        <v>0</v>
      </c>
      <c r="AX152" s="105">
        <v>0</v>
      </c>
      <c r="AY152" s="105">
        <v>19</v>
      </c>
      <c r="AZ152" s="105">
        <v>2924</v>
      </c>
      <c r="BA152" s="105">
        <v>2</v>
      </c>
      <c r="BB152" s="105">
        <v>99</v>
      </c>
      <c r="BC152" s="105">
        <f t="shared" si="191"/>
        <v>563</v>
      </c>
      <c r="BD152" s="105">
        <f t="shared" si="192"/>
        <v>31679</v>
      </c>
    </row>
    <row r="153" spans="2:56" ht="20.149999999999999" customHeight="1" x14ac:dyDescent="0.2">
      <c r="B153" s="143" t="s">
        <v>45</v>
      </c>
      <c r="C153" s="105">
        <f t="shared" si="173"/>
        <v>302</v>
      </c>
      <c r="D153" s="105">
        <f t="shared" si="174"/>
        <v>71156</v>
      </c>
      <c r="E153" s="105">
        <f t="shared" si="175"/>
        <v>35</v>
      </c>
      <c r="F153" s="105">
        <f t="shared" si="176"/>
        <v>2614</v>
      </c>
      <c r="G153" s="105">
        <f t="shared" si="177"/>
        <v>122</v>
      </c>
      <c r="H153" s="105">
        <f t="shared" si="178"/>
        <v>40787</v>
      </c>
      <c r="I153" s="105">
        <f t="shared" si="179"/>
        <v>2</v>
      </c>
      <c r="J153" s="105">
        <f t="shared" si="180"/>
        <v>200</v>
      </c>
      <c r="K153" s="105">
        <f t="shared" si="181"/>
        <v>3</v>
      </c>
      <c r="L153" s="105">
        <f t="shared" si="182"/>
        <v>1285</v>
      </c>
      <c r="M153" s="105">
        <f t="shared" si="183"/>
        <v>41</v>
      </c>
      <c r="N153" s="105">
        <f t="shared" si="184"/>
        <v>12397</v>
      </c>
      <c r="O153" s="105">
        <f t="shared" si="185"/>
        <v>10</v>
      </c>
      <c r="P153" s="105">
        <f t="shared" si="186"/>
        <v>1374</v>
      </c>
      <c r="Q153" s="105">
        <f t="shared" si="187"/>
        <v>515</v>
      </c>
      <c r="R153" s="105">
        <f t="shared" si="188"/>
        <v>129813</v>
      </c>
      <c r="S153" s="106"/>
      <c r="T153" s="106"/>
      <c r="U153" s="143" t="s">
        <v>45</v>
      </c>
      <c r="V153" s="105">
        <v>239</v>
      </c>
      <c r="W153" s="105">
        <v>66549</v>
      </c>
      <c r="X153" s="105">
        <v>0</v>
      </c>
      <c r="Y153" s="105">
        <v>0</v>
      </c>
      <c r="Z153" s="105">
        <v>115</v>
      </c>
      <c r="AA153" s="105">
        <v>40479</v>
      </c>
      <c r="AB153" s="105">
        <v>0</v>
      </c>
      <c r="AC153" s="105">
        <v>0</v>
      </c>
      <c r="AD153" s="105">
        <v>3</v>
      </c>
      <c r="AE153" s="105">
        <v>1285</v>
      </c>
      <c r="AF153" s="105">
        <v>37</v>
      </c>
      <c r="AG153" s="105">
        <v>12122</v>
      </c>
      <c r="AH153" s="105">
        <v>3</v>
      </c>
      <c r="AI153" s="105">
        <v>440</v>
      </c>
      <c r="AJ153" s="105">
        <f t="shared" si="189"/>
        <v>397</v>
      </c>
      <c r="AK153" s="105">
        <f t="shared" si="190"/>
        <v>120875</v>
      </c>
      <c r="AL153" s="106"/>
      <c r="AM153" s="106"/>
      <c r="AN153" s="143" t="s">
        <v>45</v>
      </c>
      <c r="AO153" s="105">
        <v>63</v>
      </c>
      <c r="AP153" s="105">
        <v>4607</v>
      </c>
      <c r="AQ153" s="105">
        <v>35</v>
      </c>
      <c r="AR153" s="105">
        <v>2614</v>
      </c>
      <c r="AS153" s="105">
        <v>7</v>
      </c>
      <c r="AT153" s="105">
        <v>308</v>
      </c>
      <c r="AU153" s="105">
        <v>2</v>
      </c>
      <c r="AV153" s="105">
        <v>200</v>
      </c>
      <c r="AW153" s="105">
        <v>0</v>
      </c>
      <c r="AX153" s="105">
        <v>0</v>
      </c>
      <c r="AY153" s="105">
        <v>4</v>
      </c>
      <c r="AZ153" s="105">
        <v>275</v>
      </c>
      <c r="BA153" s="105">
        <v>7</v>
      </c>
      <c r="BB153" s="105">
        <v>934</v>
      </c>
      <c r="BC153" s="105">
        <f t="shared" si="191"/>
        <v>118</v>
      </c>
      <c r="BD153" s="105">
        <f t="shared" si="192"/>
        <v>8938</v>
      </c>
    </row>
    <row r="154" spans="2:56" ht="20.149999999999999" customHeight="1" x14ac:dyDescent="0.2">
      <c r="B154" s="143" t="s">
        <v>46</v>
      </c>
      <c r="C154" s="105">
        <f t="shared" si="173"/>
        <v>315</v>
      </c>
      <c r="D154" s="105">
        <f t="shared" si="174"/>
        <v>75594</v>
      </c>
      <c r="E154" s="105">
        <f t="shared" si="175"/>
        <v>114</v>
      </c>
      <c r="F154" s="105">
        <f t="shared" si="176"/>
        <v>15437</v>
      </c>
      <c r="G154" s="105">
        <f t="shared" si="177"/>
        <v>69</v>
      </c>
      <c r="H154" s="105">
        <f t="shared" si="178"/>
        <v>19871</v>
      </c>
      <c r="I154" s="105">
        <f t="shared" si="179"/>
        <v>0</v>
      </c>
      <c r="J154" s="105">
        <f t="shared" si="180"/>
        <v>0</v>
      </c>
      <c r="K154" s="105">
        <f t="shared" si="181"/>
        <v>42</v>
      </c>
      <c r="L154" s="105">
        <f t="shared" si="182"/>
        <v>8104</v>
      </c>
      <c r="M154" s="105">
        <f t="shared" si="183"/>
        <v>69</v>
      </c>
      <c r="N154" s="105">
        <f t="shared" si="184"/>
        <v>16004</v>
      </c>
      <c r="O154" s="105">
        <f t="shared" si="185"/>
        <v>10</v>
      </c>
      <c r="P154" s="105">
        <f t="shared" si="186"/>
        <v>4181</v>
      </c>
      <c r="Q154" s="105">
        <f t="shared" si="187"/>
        <v>619</v>
      </c>
      <c r="R154" s="105">
        <f t="shared" si="188"/>
        <v>139191</v>
      </c>
      <c r="S154" s="106"/>
      <c r="T154" s="106"/>
      <c r="U154" s="143" t="s">
        <v>46</v>
      </c>
      <c r="V154" s="105">
        <v>275</v>
      </c>
      <c r="W154" s="105">
        <v>70829</v>
      </c>
      <c r="X154" s="105">
        <v>70</v>
      </c>
      <c r="Y154" s="105">
        <v>11726</v>
      </c>
      <c r="Z154" s="105">
        <v>69</v>
      </c>
      <c r="AA154" s="105">
        <v>19871</v>
      </c>
      <c r="AB154" s="105">
        <v>0</v>
      </c>
      <c r="AC154" s="105">
        <v>0</v>
      </c>
      <c r="AD154" s="105">
        <v>42</v>
      </c>
      <c r="AE154" s="105">
        <v>8104</v>
      </c>
      <c r="AF154" s="105">
        <v>55</v>
      </c>
      <c r="AG154" s="105">
        <v>14855</v>
      </c>
      <c r="AH154" s="105">
        <v>9</v>
      </c>
      <c r="AI154" s="105">
        <v>3631</v>
      </c>
      <c r="AJ154" s="105">
        <f t="shared" si="189"/>
        <v>520</v>
      </c>
      <c r="AK154" s="105">
        <f t="shared" si="190"/>
        <v>129016</v>
      </c>
      <c r="AL154" s="106"/>
      <c r="AM154" s="106"/>
      <c r="AN154" s="143" t="s">
        <v>46</v>
      </c>
      <c r="AO154" s="105">
        <v>40</v>
      </c>
      <c r="AP154" s="105">
        <v>4765</v>
      </c>
      <c r="AQ154" s="105">
        <v>44</v>
      </c>
      <c r="AR154" s="105">
        <v>3711</v>
      </c>
      <c r="AS154" s="105">
        <v>0</v>
      </c>
      <c r="AT154" s="105">
        <v>0</v>
      </c>
      <c r="AU154" s="105">
        <v>0</v>
      </c>
      <c r="AV154" s="105">
        <v>0</v>
      </c>
      <c r="AW154" s="105">
        <v>0</v>
      </c>
      <c r="AX154" s="105">
        <v>0</v>
      </c>
      <c r="AY154" s="105">
        <v>14</v>
      </c>
      <c r="AZ154" s="105">
        <v>1149</v>
      </c>
      <c r="BA154" s="105">
        <v>1</v>
      </c>
      <c r="BB154" s="105">
        <v>550</v>
      </c>
      <c r="BC154" s="105">
        <f t="shared" si="191"/>
        <v>99</v>
      </c>
      <c r="BD154" s="105">
        <f t="shared" si="192"/>
        <v>10175</v>
      </c>
    </row>
    <row r="155" spans="2:56" ht="20.149999999999999" customHeight="1" thickBot="1" x14ac:dyDescent="0.25">
      <c r="B155" s="144" t="s">
        <v>47</v>
      </c>
      <c r="C155" s="107">
        <f t="shared" si="173"/>
        <v>385</v>
      </c>
      <c r="D155" s="107">
        <f t="shared" si="174"/>
        <v>142566</v>
      </c>
      <c r="E155" s="107">
        <f t="shared" si="175"/>
        <v>62</v>
      </c>
      <c r="F155" s="107">
        <f t="shared" si="176"/>
        <v>7746</v>
      </c>
      <c r="G155" s="107">
        <f t="shared" si="177"/>
        <v>191</v>
      </c>
      <c r="H155" s="107">
        <f t="shared" si="178"/>
        <v>51190</v>
      </c>
      <c r="I155" s="107">
        <f t="shared" si="179"/>
        <v>0</v>
      </c>
      <c r="J155" s="107">
        <f t="shared" si="180"/>
        <v>0</v>
      </c>
      <c r="K155" s="107">
        <f t="shared" si="181"/>
        <v>3</v>
      </c>
      <c r="L155" s="107">
        <f t="shared" si="182"/>
        <v>2475</v>
      </c>
      <c r="M155" s="107">
        <f t="shared" si="183"/>
        <v>26</v>
      </c>
      <c r="N155" s="107">
        <f t="shared" si="184"/>
        <v>7204</v>
      </c>
      <c r="O155" s="107">
        <f t="shared" si="185"/>
        <v>74</v>
      </c>
      <c r="P155" s="107">
        <f t="shared" si="186"/>
        <v>12706</v>
      </c>
      <c r="Q155" s="107">
        <f t="shared" si="187"/>
        <v>741</v>
      </c>
      <c r="R155" s="107">
        <f t="shared" si="188"/>
        <v>223887</v>
      </c>
      <c r="S155" s="106"/>
      <c r="T155" s="106"/>
      <c r="U155" s="144" t="s">
        <v>47</v>
      </c>
      <c r="V155" s="107">
        <v>307</v>
      </c>
      <c r="W155" s="107">
        <v>129110</v>
      </c>
      <c r="X155" s="107">
        <v>9</v>
      </c>
      <c r="Y155" s="107">
        <v>3842</v>
      </c>
      <c r="Z155" s="107">
        <v>142</v>
      </c>
      <c r="AA155" s="107">
        <v>43977</v>
      </c>
      <c r="AB155" s="107">
        <v>0</v>
      </c>
      <c r="AC155" s="107">
        <v>0</v>
      </c>
      <c r="AD155" s="107">
        <v>2</v>
      </c>
      <c r="AE155" s="107">
        <v>2310</v>
      </c>
      <c r="AF155" s="107">
        <v>12</v>
      </c>
      <c r="AG155" s="107">
        <v>4826</v>
      </c>
      <c r="AH155" s="107">
        <v>21</v>
      </c>
      <c r="AI155" s="107">
        <v>7013</v>
      </c>
      <c r="AJ155" s="107">
        <f t="shared" si="189"/>
        <v>493</v>
      </c>
      <c r="AK155" s="107">
        <f t="shared" si="190"/>
        <v>191078</v>
      </c>
      <c r="AL155" s="106"/>
      <c r="AM155" s="106"/>
      <c r="AN155" s="144" t="s">
        <v>47</v>
      </c>
      <c r="AO155" s="107">
        <v>78</v>
      </c>
      <c r="AP155" s="107">
        <v>13456</v>
      </c>
      <c r="AQ155" s="107">
        <v>53</v>
      </c>
      <c r="AR155" s="107">
        <v>3904</v>
      </c>
      <c r="AS155" s="107">
        <v>49</v>
      </c>
      <c r="AT155" s="107">
        <v>7213</v>
      </c>
      <c r="AU155" s="107">
        <v>0</v>
      </c>
      <c r="AV155" s="107">
        <v>0</v>
      </c>
      <c r="AW155" s="107">
        <v>1</v>
      </c>
      <c r="AX155" s="107">
        <v>165</v>
      </c>
      <c r="AY155" s="107">
        <v>14</v>
      </c>
      <c r="AZ155" s="107">
        <v>2378</v>
      </c>
      <c r="BA155" s="107">
        <v>53</v>
      </c>
      <c r="BB155" s="107">
        <v>5693</v>
      </c>
      <c r="BC155" s="107">
        <f t="shared" si="191"/>
        <v>248</v>
      </c>
      <c r="BD155" s="107">
        <f t="shared" si="192"/>
        <v>32809</v>
      </c>
    </row>
    <row r="156" spans="2:56" ht="20.149999999999999" customHeight="1" thickTop="1" x14ac:dyDescent="0.2">
      <c r="B156" s="141" t="s">
        <v>65</v>
      </c>
      <c r="C156" s="109">
        <f t="shared" ref="C156:P156" si="193">SUM(C109:C155)</f>
        <v>23903</v>
      </c>
      <c r="D156" s="108">
        <f t="shared" si="193"/>
        <v>7349997</v>
      </c>
      <c r="E156" s="108">
        <f t="shared" si="193"/>
        <v>13566</v>
      </c>
      <c r="F156" s="108">
        <f t="shared" si="193"/>
        <v>1647292</v>
      </c>
      <c r="G156" s="108">
        <f t="shared" si="193"/>
        <v>7776</v>
      </c>
      <c r="H156" s="108">
        <f t="shared" si="193"/>
        <v>2447694</v>
      </c>
      <c r="I156" s="108">
        <f t="shared" si="193"/>
        <v>2983</v>
      </c>
      <c r="J156" s="108">
        <f t="shared" si="193"/>
        <v>1290226</v>
      </c>
      <c r="K156" s="108">
        <f>SUM(K109:K155)</f>
        <v>2420</v>
      </c>
      <c r="L156" s="108">
        <f t="shared" si="193"/>
        <v>821116</v>
      </c>
      <c r="M156" s="108">
        <f t="shared" si="193"/>
        <v>14625</v>
      </c>
      <c r="N156" s="108">
        <f t="shared" si="193"/>
        <v>3452224</v>
      </c>
      <c r="O156" s="108">
        <f t="shared" si="193"/>
        <v>2609</v>
      </c>
      <c r="P156" s="108">
        <f t="shared" si="193"/>
        <v>987476</v>
      </c>
      <c r="Q156" s="108">
        <f t="shared" si="187"/>
        <v>67882</v>
      </c>
      <c r="R156" s="108">
        <f t="shared" si="188"/>
        <v>17996025</v>
      </c>
      <c r="S156" s="106"/>
      <c r="T156" s="106"/>
      <c r="U156" s="141" t="s">
        <v>65</v>
      </c>
      <c r="V156" s="108">
        <f t="shared" ref="V156:AI156" si="194">SUM(V109:V155)</f>
        <v>17953</v>
      </c>
      <c r="W156" s="108">
        <f t="shared" si="194"/>
        <v>6309295</v>
      </c>
      <c r="X156" s="108">
        <f t="shared" si="194"/>
        <v>3544</v>
      </c>
      <c r="Y156" s="108">
        <f t="shared" si="194"/>
        <v>777275</v>
      </c>
      <c r="Z156" s="108">
        <f t="shared" si="194"/>
        <v>6264</v>
      </c>
      <c r="AA156" s="108">
        <f t="shared" si="194"/>
        <v>2197456</v>
      </c>
      <c r="AB156" s="108">
        <f t="shared" si="194"/>
        <v>2240</v>
      </c>
      <c r="AC156" s="108">
        <f t="shared" si="194"/>
        <v>1190605</v>
      </c>
      <c r="AD156" s="108">
        <f t="shared" si="194"/>
        <v>1538</v>
      </c>
      <c r="AE156" s="108">
        <f t="shared" si="194"/>
        <v>600730</v>
      </c>
      <c r="AF156" s="108">
        <f t="shared" si="194"/>
        <v>6296</v>
      </c>
      <c r="AG156" s="108">
        <f t="shared" si="194"/>
        <v>2359259</v>
      </c>
      <c r="AH156" s="108">
        <f t="shared" si="194"/>
        <v>1455</v>
      </c>
      <c r="AI156" s="108">
        <f t="shared" si="194"/>
        <v>708945</v>
      </c>
      <c r="AJ156" s="108">
        <f t="shared" si="189"/>
        <v>39290</v>
      </c>
      <c r="AK156" s="108">
        <f t="shared" si="190"/>
        <v>14143565</v>
      </c>
      <c r="AL156" s="106"/>
      <c r="AM156" s="106"/>
      <c r="AN156" s="141" t="s">
        <v>65</v>
      </c>
      <c r="AO156" s="108">
        <f t="shared" ref="AO156:BB156" si="195">SUM(AO109:AO155)</f>
        <v>5950</v>
      </c>
      <c r="AP156" s="108">
        <f t="shared" si="195"/>
        <v>1040702</v>
      </c>
      <c r="AQ156" s="108">
        <f t="shared" si="195"/>
        <v>10022</v>
      </c>
      <c r="AR156" s="108">
        <f t="shared" si="195"/>
        <v>870017</v>
      </c>
      <c r="AS156" s="108">
        <f t="shared" si="195"/>
        <v>1512</v>
      </c>
      <c r="AT156" s="108">
        <f t="shared" si="195"/>
        <v>250238</v>
      </c>
      <c r="AU156" s="108">
        <f t="shared" si="195"/>
        <v>743</v>
      </c>
      <c r="AV156" s="108">
        <f t="shared" si="195"/>
        <v>99621</v>
      </c>
      <c r="AW156" s="108">
        <f t="shared" si="195"/>
        <v>882</v>
      </c>
      <c r="AX156" s="108">
        <f t="shared" si="195"/>
        <v>220386</v>
      </c>
      <c r="AY156" s="108">
        <f t="shared" si="195"/>
        <v>8329</v>
      </c>
      <c r="AZ156" s="108">
        <f t="shared" si="195"/>
        <v>1092965</v>
      </c>
      <c r="BA156" s="108">
        <f t="shared" si="195"/>
        <v>1154</v>
      </c>
      <c r="BB156" s="108">
        <f t="shared" si="195"/>
        <v>278531</v>
      </c>
      <c r="BC156" s="108">
        <f t="shared" si="191"/>
        <v>28592</v>
      </c>
      <c r="BD156" s="108">
        <f t="shared" si="192"/>
        <v>3852460</v>
      </c>
    </row>
  </sheetData>
  <mergeCells count="81">
    <mergeCell ref="BC107:BD107"/>
    <mergeCell ref="BC55:BD55"/>
    <mergeCell ref="BA3:BB3"/>
    <mergeCell ref="BC3:BD3"/>
    <mergeCell ref="AU107:AV107"/>
    <mergeCell ref="BA107:BB107"/>
    <mergeCell ref="AW107:AX107"/>
    <mergeCell ref="AY107:AZ107"/>
    <mergeCell ref="AW3:AX3"/>
    <mergeCell ref="AY3:AZ3"/>
    <mergeCell ref="BA55:BB55"/>
    <mergeCell ref="AY55:AZ55"/>
    <mergeCell ref="AU3:AV3"/>
    <mergeCell ref="AU55:AV55"/>
    <mergeCell ref="AW55:AX55"/>
    <mergeCell ref="AJ107:AK107"/>
    <mergeCell ref="AQ3:AR3"/>
    <mergeCell ref="AS3:AT3"/>
    <mergeCell ref="AO107:AP107"/>
    <mergeCell ref="AQ107:AR107"/>
    <mergeCell ref="AS107:AT107"/>
    <mergeCell ref="AS55:AT55"/>
    <mergeCell ref="AN3:AN4"/>
    <mergeCell ref="AN55:AN56"/>
    <mergeCell ref="AQ55:AR55"/>
    <mergeCell ref="AO3:AP3"/>
    <mergeCell ref="AO55:AP55"/>
    <mergeCell ref="AN107:AN108"/>
    <mergeCell ref="AJ3:AK3"/>
    <mergeCell ref="AJ55:AK55"/>
    <mergeCell ref="Z3:AA3"/>
    <mergeCell ref="Z55:AA55"/>
    <mergeCell ref="AB55:AC55"/>
    <mergeCell ref="AF3:AG3"/>
    <mergeCell ref="AD55:AE55"/>
    <mergeCell ref="AD3:AE3"/>
    <mergeCell ref="AB3:AC3"/>
    <mergeCell ref="AH3:AI3"/>
    <mergeCell ref="AH55:AI55"/>
    <mergeCell ref="AD107:AE107"/>
    <mergeCell ref="AF107:AG107"/>
    <mergeCell ref="AH107:AI107"/>
    <mergeCell ref="M107:N107"/>
    <mergeCell ref="O107:P107"/>
    <mergeCell ref="K107:L107"/>
    <mergeCell ref="I55:J55"/>
    <mergeCell ref="AF55:AG55"/>
    <mergeCell ref="I107:J107"/>
    <mergeCell ref="AB107:AC107"/>
    <mergeCell ref="U107:U108"/>
    <mergeCell ref="X55:Y55"/>
    <mergeCell ref="V107:W107"/>
    <mergeCell ref="X107:Y107"/>
    <mergeCell ref="Z107:AA107"/>
    <mergeCell ref="Q107:R107"/>
    <mergeCell ref="M55:N55"/>
    <mergeCell ref="V55:W55"/>
    <mergeCell ref="B107:B108"/>
    <mergeCell ref="C107:D107"/>
    <mergeCell ref="C55:D55"/>
    <mergeCell ref="E55:F55"/>
    <mergeCell ref="G55:H55"/>
    <mergeCell ref="E107:F107"/>
    <mergeCell ref="G107:H107"/>
    <mergeCell ref="B3:B4"/>
    <mergeCell ref="K55:L55"/>
    <mergeCell ref="C3:D3"/>
    <mergeCell ref="E3:F3"/>
    <mergeCell ref="B55:B56"/>
    <mergeCell ref="I3:J3"/>
    <mergeCell ref="K3:L3"/>
    <mergeCell ref="G3:H3"/>
    <mergeCell ref="M3:N3"/>
    <mergeCell ref="X3:Y3"/>
    <mergeCell ref="Q55:R55"/>
    <mergeCell ref="U3:U4"/>
    <mergeCell ref="V3:W3"/>
    <mergeCell ref="O3:P3"/>
    <mergeCell ref="U55:U56"/>
    <mergeCell ref="O55:P55"/>
    <mergeCell ref="Q3:R3"/>
  </mergeCells>
  <phoneticPr fontId="2"/>
  <pageMargins left="0.59055118110236227" right="0.11811023622047245" top="0.74803149606299213" bottom="0.55118110236220474" header="0.31496062992125984" footer="0.31496062992125984"/>
  <pageSetup paperSize="9" scale="76" pageOrder="overThenDown" orientation="portrait" r:id="rId1"/>
  <headerFooter alignWithMargins="0">
    <oddFooter>&amp;L&amp;9※「表１－１」＋「表２－１」</oddFooter>
  </headerFooter>
  <rowBreaks count="2" manualBreakCount="2">
    <brk id="52" max="56" man="1"/>
    <brk id="104" max="56" man="1"/>
  </rowBreaks>
  <colBreaks count="2" manualBreakCount="2">
    <brk id="19" max="1048575" man="1"/>
    <brk id="3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2">
    <tabColor indexed="45"/>
  </sheetPr>
  <dimension ref="A1:AE159"/>
  <sheetViews>
    <sheetView showGridLines="0" showZeros="0" view="pageBreakPreview" topLeftCell="A40" zoomScale="85" zoomScaleNormal="85" zoomScaleSheetLayoutView="85" workbookViewId="0">
      <selection activeCell="F40" sqref="F40"/>
    </sheetView>
  </sheetViews>
  <sheetFormatPr defaultColWidth="10" defaultRowHeight="12" x14ac:dyDescent="0.2"/>
  <cols>
    <col min="1" max="1" width="2" style="14" customWidth="1"/>
    <col min="2" max="2" width="7" style="1" customWidth="1"/>
    <col min="3" max="3" width="6.453125" style="1" customWidth="1"/>
    <col min="4" max="4" width="9.36328125" style="1" customWidth="1"/>
    <col min="5" max="5" width="6.453125" style="1" customWidth="1"/>
    <col min="6" max="6" width="9.36328125" style="1" customWidth="1"/>
    <col min="7" max="7" width="6.453125" style="1" customWidth="1"/>
    <col min="8" max="8" width="9.36328125" style="1" customWidth="1"/>
    <col min="9" max="9" width="6.453125" style="1" customWidth="1"/>
    <col min="10" max="10" width="9.36328125" style="1" customWidth="1"/>
    <col min="11" max="11" width="6.90625" style="1" customWidth="1"/>
    <col min="12" max="12" width="10.08984375" style="1" customWidth="1"/>
    <col min="13" max="13" width="2.08984375" style="3" customWidth="1"/>
    <col min="14" max="14" width="1.453125" style="3" customWidth="1"/>
    <col min="15" max="15" width="7" style="1" customWidth="1"/>
    <col min="16" max="16" width="5" style="1" customWidth="1"/>
    <col min="17" max="17" width="7.453125" style="1" customWidth="1"/>
    <col min="18" max="18" width="5" style="1" customWidth="1"/>
    <col min="19" max="19" width="7.453125" style="1" customWidth="1"/>
    <col min="20" max="20" width="5" style="1" customWidth="1"/>
    <col min="21" max="21" width="7.453125" style="1" customWidth="1"/>
    <col min="22" max="22" width="5" style="1" customWidth="1"/>
    <col min="23" max="23" width="7.36328125" style="1" customWidth="1"/>
    <col min="24" max="24" width="5" style="1" customWidth="1"/>
    <col min="25" max="25" width="7.453125" style="1" customWidth="1"/>
    <col min="26" max="26" width="5" style="1" customWidth="1"/>
    <col min="27" max="27" width="7.453125" style="1" customWidth="1"/>
    <col min="28" max="28" width="5" style="1" customWidth="1"/>
    <col min="29" max="29" width="7.453125" style="1" customWidth="1"/>
    <col min="30" max="30" width="6.90625" style="1" customWidth="1"/>
    <col min="31" max="31" width="10.08984375" style="1" customWidth="1"/>
    <col min="32" max="33" width="1.1796875" style="3" customWidth="1"/>
    <col min="34" max="16384" width="10" style="3"/>
  </cols>
  <sheetData>
    <row r="1" spans="1:31" ht="18" customHeight="1" x14ac:dyDescent="0.2">
      <c r="A1" s="14" t="s">
        <v>113</v>
      </c>
      <c r="B1" s="183" t="s">
        <v>107</v>
      </c>
      <c r="C1" s="183"/>
      <c r="D1" s="183"/>
      <c r="E1" s="183"/>
      <c r="F1" s="183"/>
      <c r="G1" s="183"/>
      <c r="H1" s="183"/>
      <c r="I1" s="183"/>
      <c r="K1" s="2"/>
      <c r="L1" s="110" t="s">
        <v>116</v>
      </c>
      <c r="O1" s="183" t="s">
        <v>107</v>
      </c>
      <c r="P1" s="183"/>
      <c r="Q1" s="183"/>
      <c r="R1" s="183"/>
      <c r="S1" s="183"/>
      <c r="T1" s="183"/>
      <c r="U1" s="183"/>
      <c r="V1" s="183"/>
      <c r="AD1" s="2"/>
      <c r="AE1" s="110" t="str">
        <f>L1</f>
        <v>令和7年</v>
      </c>
    </row>
    <row r="2" spans="1:31" ht="12" customHeight="1" x14ac:dyDescent="0.2">
      <c r="B2" s="4"/>
      <c r="C2" s="31"/>
      <c r="D2" s="43" t="s">
        <v>87</v>
      </c>
      <c r="E2" s="31"/>
      <c r="F2" s="1" t="s">
        <v>65</v>
      </c>
      <c r="J2" s="5"/>
      <c r="K2" s="6"/>
      <c r="L2" s="7" t="s">
        <v>49</v>
      </c>
      <c r="O2" s="4"/>
      <c r="P2" s="31"/>
      <c r="Q2" s="43" t="s">
        <v>87</v>
      </c>
      <c r="R2" s="31"/>
      <c r="W2" s="5"/>
      <c r="X2" s="6"/>
      <c r="Y2" s="6"/>
      <c r="Z2" s="6"/>
      <c r="AA2" s="6"/>
      <c r="AB2" s="6"/>
      <c r="AC2" s="6"/>
      <c r="AD2" s="6"/>
      <c r="AE2" s="7" t="s">
        <v>49</v>
      </c>
    </row>
    <row r="3" spans="1:31" ht="12" customHeight="1" x14ac:dyDescent="0.2">
      <c r="B3" s="184" t="s">
        <v>63</v>
      </c>
      <c r="C3" s="94"/>
      <c r="D3" s="187" t="s">
        <v>73</v>
      </c>
      <c r="E3" s="187"/>
      <c r="F3" s="187"/>
      <c r="G3" s="187"/>
      <c r="H3" s="187"/>
      <c r="I3" s="187"/>
      <c r="J3" s="8"/>
      <c r="K3" s="188" t="s">
        <v>0</v>
      </c>
      <c r="L3" s="189"/>
      <c r="O3" s="184" t="s">
        <v>63</v>
      </c>
      <c r="P3" s="94"/>
      <c r="Q3" s="187" t="s">
        <v>98</v>
      </c>
      <c r="R3" s="187"/>
      <c r="S3" s="187"/>
      <c r="T3" s="187"/>
      <c r="U3" s="187"/>
      <c r="V3" s="187"/>
      <c r="W3" s="8"/>
      <c r="X3" s="193" t="s">
        <v>99</v>
      </c>
      <c r="Y3" s="187"/>
      <c r="Z3" s="187"/>
      <c r="AA3" s="187"/>
      <c r="AB3" s="187"/>
      <c r="AC3" s="194"/>
      <c r="AD3" s="188" t="s">
        <v>0</v>
      </c>
      <c r="AE3" s="189"/>
    </row>
    <row r="4" spans="1:31" ht="12" customHeight="1" x14ac:dyDescent="0.2">
      <c r="B4" s="185"/>
      <c r="C4" s="192" t="s">
        <v>53</v>
      </c>
      <c r="D4" s="192"/>
      <c r="E4" s="192" t="s">
        <v>54</v>
      </c>
      <c r="F4" s="192"/>
      <c r="G4" s="192" t="s">
        <v>52</v>
      </c>
      <c r="H4" s="192"/>
      <c r="I4" s="192" t="s">
        <v>55</v>
      </c>
      <c r="J4" s="192"/>
      <c r="K4" s="190"/>
      <c r="L4" s="191"/>
      <c r="O4" s="185"/>
      <c r="P4" s="192" t="s">
        <v>53</v>
      </c>
      <c r="Q4" s="192"/>
      <c r="R4" s="192" t="s">
        <v>54</v>
      </c>
      <c r="S4" s="192"/>
      <c r="T4" s="192" t="s">
        <v>52</v>
      </c>
      <c r="U4" s="192"/>
      <c r="V4" s="192" t="s">
        <v>55</v>
      </c>
      <c r="W4" s="192"/>
      <c r="X4" s="192" t="s">
        <v>53</v>
      </c>
      <c r="Y4" s="192"/>
      <c r="Z4" s="192" t="s">
        <v>54</v>
      </c>
      <c r="AA4" s="192"/>
      <c r="AB4" s="192" t="s">
        <v>95</v>
      </c>
      <c r="AC4" s="192"/>
      <c r="AD4" s="190"/>
      <c r="AE4" s="191"/>
    </row>
    <row r="5" spans="1:31" ht="12" customHeight="1" x14ac:dyDescent="0.2">
      <c r="B5" s="186"/>
      <c r="C5" s="93" t="s">
        <v>50</v>
      </c>
      <c r="D5" s="93" t="s">
        <v>51</v>
      </c>
      <c r="E5" s="93" t="s">
        <v>50</v>
      </c>
      <c r="F5" s="93" t="s">
        <v>51</v>
      </c>
      <c r="G5" s="93" t="s">
        <v>50</v>
      </c>
      <c r="H5" s="93" t="s">
        <v>51</v>
      </c>
      <c r="I5" s="93" t="s">
        <v>50</v>
      </c>
      <c r="J5" s="93" t="s">
        <v>51</v>
      </c>
      <c r="K5" s="93" t="s">
        <v>50</v>
      </c>
      <c r="L5" s="93" t="s">
        <v>51</v>
      </c>
      <c r="O5" s="186"/>
      <c r="P5" s="93" t="s">
        <v>50</v>
      </c>
      <c r="Q5" s="93" t="s">
        <v>51</v>
      </c>
      <c r="R5" s="93" t="s">
        <v>50</v>
      </c>
      <c r="S5" s="93" t="s">
        <v>51</v>
      </c>
      <c r="T5" s="93" t="s">
        <v>50</v>
      </c>
      <c r="U5" s="93" t="s">
        <v>51</v>
      </c>
      <c r="V5" s="93" t="s">
        <v>50</v>
      </c>
      <c r="W5" s="93" t="s">
        <v>51</v>
      </c>
      <c r="X5" s="93" t="s">
        <v>50</v>
      </c>
      <c r="Y5" s="93" t="s">
        <v>51</v>
      </c>
      <c r="Z5" s="93" t="s">
        <v>50</v>
      </c>
      <c r="AA5" s="93" t="s">
        <v>51</v>
      </c>
      <c r="AB5" s="93" t="s">
        <v>50</v>
      </c>
      <c r="AC5" s="93" t="s">
        <v>51</v>
      </c>
      <c r="AD5" s="93" t="s">
        <v>50</v>
      </c>
      <c r="AE5" s="93" t="s">
        <v>51</v>
      </c>
    </row>
    <row r="6" spans="1:31" ht="20.149999999999999" customHeight="1" x14ac:dyDescent="0.2">
      <c r="B6" s="9" t="s">
        <v>1</v>
      </c>
      <c r="C6" s="111">
        <f>SUM(C59,C112)</f>
        <v>123</v>
      </c>
      <c r="D6" s="111">
        <f>SUM(D59,D112)</f>
        <v>55792</v>
      </c>
      <c r="E6" s="111">
        <f t="shared" ref="C6:J15" si="0">SUM(E59,E112)</f>
        <v>11</v>
      </c>
      <c r="F6" s="111">
        <f t="shared" si="0"/>
        <v>4890</v>
      </c>
      <c r="G6" s="111">
        <f t="shared" si="0"/>
        <v>0</v>
      </c>
      <c r="H6" s="111">
        <f t="shared" si="0"/>
        <v>0</v>
      </c>
      <c r="I6" s="111">
        <f t="shared" si="0"/>
        <v>1</v>
      </c>
      <c r="J6" s="111">
        <f t="shared" si="0"/>
        <v>330</v>
      </c>
      <c r="K6" s="111">
        <f>SUM(C6,E6,G6,I6)</f>
        <v>135</v>
      </c>
      <c r="L6" s="111">
        <f>SUM(D6,F6,H6,J6)</f>
        <v>61012</v>
      </c>
      <c r="O6" s="9" t="s">
        <v>1</v>
      </c>
      <c r="P6" s="111">
        <f>SUM(P59,P112)</f>
        <v>48</v>
      </c>
      <c r="Q6" s="111">
        <f>SUM(Q59,Q112)</f>
        <v>28149</v>
      </c>
      <c r="R6" s="111">
        <f t="shared" ref="R6:AC6" si="1">SUM(R59,R112)</f>
        <v>7</v>
      </c>
      <c r="S6" s="111">
        <f t="shared" si="1"/>
        <v>4115</v>
      </c>
      <c r="T6" s="111">
        <f t="shared" si="1"/>
        <v>0</v>
      </c>
      <c r="U6" s="111">
        <f t="shared" si="1"/>
        <v>0</v>
      </c>
      <c r="V6" s="111">
        <f t="shared" si="1"/>
        <v>0</v>
      </c>
      <c r="W6" s="111">
        <f t="shared" si="1"/>
        <v>0</v>
      </c>
      <c r="X6" s="111">
        <f t="shared" si="1"/>
        <v>75</v>
      </c>
      <c r="Y6" s="111">
        <f t="shared" si="1"/>
        <v>27643</v>
      </c>
      <c r="Z6" s="111">
        <f t="shared" si="1"/>
        <v>4</v>
      </c>
      <c r="AA6" s="111">
        <f t="shared" si="1"/>
        <v>775</v>
      </c>
      <c r="AB6" s="111">
        <f t="shared" si="1"/>
        <v>1</v>
      </c>
      <c r="AC6" s="111">
        <f t="shared" si="1"/>
        <v>330</v>
      </c>
      <c r="AD6" s="111">
        <f t="shared" ref="AD6:AD52" si="2">SUM(P6,R6,T6,V6,X6,Z6,AB6)</f>
        <v>135</v>
      </c>
      <c r="AE6" s="111">
        <f t="shared" ref="AE6:AE52" si="3">SUM(Q6,S6,U6,W6,Y6,AA6,AC6)</f>
        <v>61012</v>
      </c>
    </row>
    <row r="7" spans="1:31" ht="20.149999999999999" customHeight="1" x14ac:dyDescent="0.2">
      <c r="B7" s="9" t="s">
        <v>2</v>
      </c>
      <c r="C7" s="111">
        <f t="shared" si="0"/>
        <v>5</v>
      </c>
      <c r="D7" s="111">
        <f t="shared" si="0"/>
        <v>1724</v>
      </c>
      <c r="E7" s="111">
        <f t="shared" si="0"/>
        <v>0</v>
      </c>
      <c r="F7" s="111">
        <f t="shared" si="0"/>
        <v>0</v>
      </c>
      <c r="G7" s="111">
        <f t="shared" si="0"/>
        <v>0</v>
      </c>
      <c r="H7" s="111">
        <f t="shared" si="0"/>
        <v>0</v>
      </c>
      <c r="I7" s="111">
        <f t="shared" si="0"/>
        <v>0</v>
      </c>
      <c r="J7" s="111">
        <f t="shared" si="0"/>
        <v>0</v>
      </c>
      <c r="K7" s="111">
        <f t="shared" ref="K7:K52" si="4">SUM(C7,E7,G7,I7)</f>
        <v>5</v>
      </c>
      <c r="L7" s="111">
        <f t="shared" ref="L7:L52" si="5">SUM(D7,F7,H7,J7)</f>
        <v>1724</v>
      </c>
      <c r="O7" s="9" t="s">
        <v>2</v>
      </c>
      <c r="P7" s="111">
        <f t="shared" ref="P7:AC7" si="6">SUM(P60,P113)</f>
        <v>5</v>
      </c>
      <c r="Q7" s="111">
        <f t="shared" si="6"/>
        <v>1724</v>
      </c>
      <c r="R7" s="111">
        <f t="shared" si="6"/>
        <v>0</v>
      </c>
      <c r="S7" s="111">
        <f t="shared" si="6"/>
        <v>0</v>
      </c>
      <c r="T7" s="111">
        <f t="shared" si="6"/>
        <v>0</v>
      </c>
      <c r="U7" s="111">
        <f t="shared" si="6"/>
        <v>0</v>
      </c>
      <c r="V7" s="111">
        <f t="shared" si="6"/>
        <v>0</v>
      </c>
      <c r="W7" s="111">
        <f t="shared" si="6"/>
        <v>0</v>
      </c>
      <c r="X7" s="111">
        <f t="shared" si="6"/>
        <v>0</v>
      </c>
      <c r="Y7" s="111">
        <f t="shared" si="6"/>
        <v>0</v>
      </c>
      <c r="Z7" s="111">
        <f t="shared" si="6"/>
        <v>0</v>
      </c>
      <c r="AA7" s="111">
        <f t="shared" si="6"/>
        <v>0</v>
      </c>
      <c r="AB7" s="111">
        <f t="shared" si="6"/>
        <v>0</v>
      </c>
      <c r="AC7" s="111">
        <f t="shared" si="6"/>
        <v>0</v>
      </c>
      <c r="AD7" s="111">
        <f t="shared" si="2"/>
        <v>5</v>
      </c>
      <c r="AE7" s="111">
        <f t="shared" si="3"/>
        <v>1724</v>
      </c>
    </row>
    <row r="8" spans="1:31" ht="20.149999999999999" customHeight="1" x14ac:dyDescent="0.2">
      <c r="B8" s="9" t="s">
        <v>3</v>
      </c>
      <c r="C8" s="111">
        <f t="shared" si="0"/>
        <v>15</v>
      </c>
      <c r="D8" s="111">
        <f t="shared" si="0"/>
        <v>7517</v>
      </c>
      <c r="E8" s="111">
        <f t="shared" si="0"/>
        <v>0</v>
      </c>
      <c r="F8" s="111">
        <f t="shared" si="0"/>
        <v>0</v>
      </c>
      <c r="G8" s="111">
        <f t="shared" si="0"/>
        <v>0</v>
      </c>
      <c r="H8" s="111">
        <f t="shared" si="0"/>
        <v>0</v>
      </c>
      <c r="I8" s="111">
        <f t="shared" si="0"/>
        <v>1</v>
      </c>
      <c r="J8" s="111">
        <f t="shared" si="0"/>
        <v>110</v>
      </c>
      <c r="K8" s="111">
        <f t="shared" si="4"/>
        <v>16</v>
      </c>
      <c r="L8" s="111">
        <f t="shared" si="5"/>
        <v>7627</v>
      </c>
      <c r="O8" s="9" t="s">
        <v>3</v>
      </c>
      <c r="P8" s="111">
        <f t="shared" ref="P8:AC8" si="7">SUM(P61,P114)</f>
        <v>11</v>
      </c>
      <c r="Q8" s="111">
        <f t="shared" si="7"/>
        <v>6439</v>
      </c>
      <c r="R8" s="111">
        <f t="shared" si="7"/>
        <v>0</v>
      </c>
      <c r="S8" s="111">
        <f t="shared" si="7"/>
        <v>0</v>
      </c>
      <c r="T8" s="111">
        <f t="shared" si="7"/>
        <v>0</v>
      </c>
      <c r="U8" s="111">
        <f t="shared" si="7"/>
        <v>0</v>
      </c>
      <c r="V8" s="111">
        <f t="shared" si="7"/>
        <v>0</v>
      </c>
      <c r="W8" s="111">
        <f t="shared" si="7"/>
        <v>0</v>
      </c>
      <c r="X8" s="111">
        <f t="shared" si="7"/>
        <v>4</v>
      </c>
      <c r="Y8" s="111">
        <f t="shared" si="7"/>
        <v>1078</v>
      </c>
      <c r="Z8" s="111">
        <f t="shared" si="7"/>
        <v>0</v>
      </c>
      <c r="AA8" s="111">
        <f t="shared" si="7"/>
        <v>0</v>
      </c>
      <c r="AB8" s="111">
        <f t="shared" si="7"/>
        <v>1</v>
      </c>
      <c r="AC8" s="111">
        <f t="shared" si="7"/>
        <v>110</v>
      </c>
      <c r="AD8" s="111">
        <f t="shared" si="2"/>
        <v>16</v>
      </c>
      <c r="AE8" s="111">
        <f t="shared" si="3"/>
        <v>7627</v>
      </c>
    </row>
    <row r="9" spans="1:31" ht="20.149999999999999" customHeight="1" x14ac:dyDescent="0.2">
      <c r="B9" s="9" t="s">
        <v>4</v>
      </c>
      <c r="C9" s="111">
        <f t="shared" si="0"/>
        <v>48</v>
      </c>
      <c r="D9" s="111">
        <f t="shared" si="0"/>
        <v>29834</v>
      </c>
      <c r="E9" s="111">
        <f t="shared" si="0"/>
        <v>6</v>
      </c>
      <c r="F9" s="111">
        <f t="shared" si="0"/>
        <v>5715</v>
      </c>
      <c r="G9" s="111">
        <f t="shared" si="0"/>
        <v>0</v>
      </c>
      <c r="H9" s="111">
        <f t="shared" si="0"/>
        <v>0</v>
      </c>
      <c r="I9" s="111">
        <f t="shared" si="0"/>
        <v>1</v>
      </c>
      <c r="J9" s="111">
        <f t="shared" si="0"/>
        <v>440</v>
      </c>
      <c r="K9" s="111">
        <f t="shared" si="4"/>
        <v>55</v>
      </c>
      <c r="L9" s="111">
        <f t="shared" si="5"/>
        <v>35989</v>
      </c>
      <c r="O9" s="9" t="s">
        <v>4</v>
      </c>
      <c r="P9" s="111">
        <f t="shared" ref="P9:AC9" si="8">SUM(P62,P115)</f>
        <v>19</v>
      </c>
      <c r="Q9" s="111">
        <f>SUM(Q62,Q115)</f>
        <v>17972</v>
      </c>
      <c r="R9" s="111">
        <f t="shared" si="8"/>
        <v>5</v>
      </c>
      <c r="S9" s="111">
        <f t="shared" si="8"/>
        <v>5495</v>
      </c>
      <c r="T9" s="111">
        <f t="shared" si="8"/>
        <v>0</v>
      </c>
      <c r="U9" s="111">
        <f t="shared" si="8"/>
        <v>0</v>
      </c>
      <c r="V9" s="111">
        <f t="shared" si="8"/>
        <v>0</v>
      </c>
      <c r="W9" s="111">
        <f t="shared" si="8"/>
        <v>0</v>
      </c>
      <c r="X9" s="111">
        <f t="shared" si="8"/>
        <v>29</v>
      </c>
      <c r="Y9" s="111">
        <f t="shared" si="8"/>
        <v>11862</v>
      </c>
      <c r="Z9" s="111">
        <f t="shared" si="8"/>
        <v>1</v>
      </c>
      <c r="AA9" s="111">
        <f t="shared" si="8"/>
        <v>220</v>
      </c>
      <c r="AB9" s="111">
        <f t="shared" si="8"/>
        <v>1</v>
      </c>
      <c r="AC9" s="111">
        <f t="shared" si="8"/>
        <v>440</v>
      </c>
      <c r="AD9" s="111">
        <f t="shared" si="2"/>
        <v>55</v>
      </c>
      <c r="AE9" s="111">
        <f t="shared" si="3"/>
        <v>35989</v>
      </c>
    </row>
    <row r="10" spans="1:31" ht="20.149999999999999" customHeight="1" x14ac:dyDescent="0.2">
      <c r="B10" s="9" t="s">
        <v>5</v>
      </c>
      <c r="C10" s="111">
        <f t="shared" si="0"/>
        <v>9</v>
      </c>
      <c r="D10" s="111">
        <f t="shared" si="0"/>
        <v>6176</v>
      </c>
      <c r="E10" s="111">
        <f t="shared" si="0"/>
        <v>6</v>
      </c>
      <c r="F10" s="111">
        <f t="shared" si="0"/>
        <v>11858</v>
      </c>
      <c r="G10" s="111">
        <f t="shared" si="0"/>
        <v>0</v>
      </c>
      <c r="H10" s="111">
        <f t="shared" si="0"/>
        <v>0</v>
      </c>
      <c r="I10" s="111">
        <f t="shared" si="0"/>
        <v>0</v>
      </c>
      <c r="J10" s="111">
        <f t="shared" si="0"/>
        <v>0</v>
      </c>
      <c r="K10" s="111">
        <f t="shared" si="4"/>
        <v>15</v>
      </c>
      <c r="L10" s="111">
        <f t="shared" si="5"/>
        <v>18034</v>
      </c>
      <c r="O10" s="9" t="s">
        <v>5</v>
      </c>
      <c r="P10" s="111">
        <f t="shared" ref="P10:AC10" si="9">SUM(P63,P116)</f>
        <v>6</v>
      </c>
      <c r="Q10" s="111">
        <f t="shared" si="9"/>
        <v>5855</v>
      </c>
      <c r="R10" s="111">
        <f t="shared" si="9"/>
        <v>6</v>
      </c>
      <c r="S10" s="111">
        <f t="shared" si="9"/>
        <v>11858</v>
      </c>
      <c r="T10" s="111">
        <f t="shared" si="9"/>
        <v>0</v>
      </c>
      <c r="U10" s="111">
        <f t="shared" si="9"/>
        <v>0</v>
      </c>
      <c r="V10" s="111">
        <f t="shared" si="9"/>
        <v>0</v>
      </c>
      <c r="W10" s="111">
        <f t="shared" si="9"/>
        <v>0</v>
      </c>
      <c r="X10" s="111">
        <f t="shared" si="9"/>
        <v>3</v>
      </c>
      <c r="Y10" s="111">
        <f t="shared" si="9"/>
        <v>321</v>
      </c>
      <c r="Z10" s="111">
        <f t="shared" si="9"/>
        <v>0</v>
      </c>
      <c r="AA10" s="111">
        <f t="shared" si="9"/>
        <v>0</v>
      </c>
      <c r="AB10" s="111">
        <f t="shared" si="9"/>
        <v>0</v>
      </c>
      <c r="AC10" s="111">
        <f t="shared" si="9"/>
        <v>0</v>
      </c>
      <c r="AD10" s="111">
        <f t="shared" si="2"/>
        <v>15</v>
      </c>
      <c r="AE10" s="111">
        <f t="shared" si="3"/>
        <v>18034</v>
      </c>
    </row>
    <row r="11" spans="1:31" ht="20.149999999999999" customHeight="1" x14ac:dyDescent="0.2">
      <c r="B11" s="9" t="s">
        <v>6</v>
      </c>
      <c r="C11" s="111">
        <f t="shared" si="0"/>
        <v>9</v>
      </c>
      <c r="D11" s="111">
        <f t="shared" si="0"/>
        <v>3544</v>
      </c>
      <c r="E11" s="111">
        <f t="shared" si="0"/>
        <v>0</v>
      </c>
      <c r="F11" s="111">
        <f t="shared" si="0"/>
        <v>0</v>
      </c>
      <c r="G11" s="111">
        <f t="shared" si="0"/>
        <v>0</v>
      </c>
      <c r="H11" s="111">
        <f t="shared" si="0"/>
        <v>0</v>
      </c>
      <c r="I11" s="111">
        <f t="shared" si="0"/>
        <v>0</v>
      </c>
      <c r="J11" s="111">
        <f t="shared" si="0"/>
        <v>0</v>
      </c>
      <c r="K11" s="111">
        <f t="shared" si="4"/>
        <v>9</v>
      </c>
      <c r="L11" s="111">
        <f t="shared" si="5"/>
        <v>3544</v>
      </c>
      <c r="O11" s="9" t="s">
        <v>6</v>
      </c>
      <c r="P11" s="111">
        <f t="shared" ref="P11:AC11" si="10">SUM(P64,P117)</f>
        <v>9</v>
      </c>
      <c r="Q11" s="111">
        <f t="shared" si="10"/>
        <v>3544</v>
      </c>
      <c r="R11" s="111">
        <f t="shared" si="10"/>
        <v>0</v>
      </c>
      <c r="S11" s="111">
        <f t="shared" si="10"/>
        <v>0</v>
      </c>
      <c r="T11" s="111">
        <f t="shared" si="10"/>
        <v>0</v>
      </c>
      <c r="U11" s="111">
        <f t="shared" si="10"/>
        <v>0</v>
      </c>
      <c r="V11" s="111">
        <f t="shared" si="10"/>
        <v>0</v>
      </c>
      <c r="W11" s="111">
        <f t="shared" si="10"/>
        <v>0</v>
      </c>
      <c r="X11" s="111">
        <f t="shared" si="10"/>
        <v>0</v>
      </c>
      <c r="Y11" s="111">
        <f t="shared" si="10"/>
        <v>0</v>
      </c>
      <c r="Z11" s="111">
        <f t="shared" si="10"/>
        <v>0</v>
      </c>
      <c r="AA11" s="111">
        <f t="shared" si="10"/>
        <v>0</v>
      </c>
      <c r="AB11" s="111">
        <f t="shared" si="10"/>
        <v>0</v>
      </c>
      <c r="AC11" s="111">
        <f t="shared" si="10"/>
        <v>0</v>
      </c>
      <c r="AD11" s="111">
        <f t="shared" si="2"/>
        <v>9</v>
      </c>
      <c r="AE11" s="111">
        <f t="shared" si="3"/>
        <v>3544</v>
      </c>
    </row>
    <row r="12" spans="1:31" ht="20.149999999999999" customHeight="1" x14ac:dyDescent="0.2">
      <c r="B12" s="9" t="s">
        <v>7</v>
      </c>
      <c r="C12" s="111">
        <f t="shared" si="0"/>
        <v>31</v>
      </c>
      <c r="D12" s="111">
        <f t="shared" si="0"/>
        <v>10969</v>
      </c>
      <c r="E12" s="111">
        <f t="shared" si="0"/>
        <v>1</v>
      </c>
      <c r="F12" s="111">
        <f t="shared" si="0"/>
        <v>1056</v>
      </c>
      <c r="G12" s="111">
        <f t="shared" si="0"/>
        <v>4</v>
      </c>
      <c r="H12" s="111">
        <f t="shared" si="0"/>
        <v>2409</v>
      </c>
      <c r="I12" s="111">
        <f t="shared" si="0"/>
        <v>3</v>
      </c>
      <c r="J12" s="111">
        <f t="shared" si="0"/>
        <v>570</v>
      </c>
      <c r="K12" s="111">
        <f t="shared" si="4"/>
        <v>39</v>
      </c>
      <c r="L12" s="111">
        <f t="shared" si="5"/>
        <v>15004</v>
      </c>
      <c r="O12" s="9" t="s">
        <v>7</v>
      </c>
      <c r="P12" s="111">
        <f t="shared" ref="P12:AC12" si="11">SUM(P65,P118)</f>
        <v>15</v>
      </c>
      <c r="Q12" s="111">
        <f t="shared" si="11"/>
        <v>8465</v>
      </c>
      <c r="R12" s="111">
        <f t="shared" si="11"/>
        <v>1</v>
      </c>
      <c r="S12" s="111">
        <f t="shared" si="11"/>
        <v>1056</v>
      </c>
      <c r="T12" s="111">
        <f t="shared" si="11"/>
        <v>4</v>
      </c>
      <c r="U12" s="111">
        <f t="shared" si="11"/>
        <v>2409</v>
      </c>
      <c r="V12" s="111">
        <f t="shared" si="11"/>
        <v>1</v>
      </c>
      <c r="W12" s="111">
        <f t="shared" si="11"/>
        <v>330</v>
      </c>
      <c r="X12" s="111">
        <f t="shared" si="11"/>
        <v>16</v>
      </c>
      <c r="Y12" s="111">
        <f t="shared" si="11"/>
        <v>2504</v>
      </c>
      <c r="Z12" s="111">
        <f t="shared" si="11"/>
        <v>0</v>
      </c>
      <c r="AA12" s="111">
        <f t="shared" si="11"/>
        <v>0</v>
      </c>
      <c r="AB12" s="111">
        <f t="shared" si="11"/>
        <v>2</v>
      </c>
      <c r="AC12" s="111">
        <f t="shared" si="11"/>
        <v>240</v>
      </c>
      <c r="AD12" s="111">
        <f t="shared" si="2"/>
        <v>39</v>
      </c>
      <c r="AE12" s="111">
        <f t="shared" si="3"/>
        <v>15004</v>
      </c>
    </row>
    <row r="13" spans="1:31" ht="20.149999999999999" customHeight="1" x14ac:dyDescent="0.2">
      <c r="B13" s="9" t="s">
        <v>8</v>
      </c>
      <c r="C13" s="111">
        <f t="shared" si="0"/>
        <v>83</v>
      </c>
      <c r="D13" s="111">
        <f t="shared" si="0"/>
        <v>21240</v>
      </c>
      <c r="E13" s="111">
        <f t="shared" si="0"/>
        <v>4</v>
      </c>
      <c r="F13" s="111">
        <f t="shared" si="0"/>
        <v>2425</v>
      </c>
      <c r="G13" s="111">
        <f t="shared" si="0"/>
        <v>1</v>
      </c>
      <c r="H13" s="111">
        <f t="shared" si="0"/>
        <v>99</v>
      </c>
      <c r="I13" s="111">
        <f t="shared" si="0"/>
        <v>0</v>
      </c>
      <c r="J13" s="111">
        <f t="shared" si="0"/>
        <v>0</v>
      </c>
      <c r="K13" s="111">
        <f t="shared" si="4"/>
        <v>88</v>
      </c>
      <c r="L13" s="111">
        <f t="shared" si="5"/>
        <v>23764</v>
      </c>
      <c r="O13" s="9" t="s">
        <v>8</v>
      </c>
      <c r="P13" s="111">
        <f t="shared" ref="P13:AC13" si="12">SUM(P66,P119)</f>
        <v>27</v>
      </c>
      <c r="Q13" s="111">
        <f t="shared" si="12"/>
        <v>10893</v>
      </c>
      <c r="R13" s="111">
        <f t="shared" si="12"/>
        <v>4</v>
      </c>
      <c r="S13" s="111">
        <f t="shared" si="12"/>
        <v>2425</v>
      </c>
      <c r="T13" s="111">
        <f t="shared" si="12"/>
        <v>1</v>
      </c>
      <c r="U13" s="111">
        <f t="shared" si="12"/>
        <v>99</v>
      </c>
      <c r="V13" s="111">
        <f t="shared" si="12"/>
        <v>0</v>
      </c>
      <c r="W13" s="111">
        <f t="shared" si="12"/>
        <v>0</v>
      </c>
      <c r="X13" s="111">
        <f t="shared" si="12"/>
        <v>56</v>
      </c>
      <c r="Y13" s="111">
        <f t="shared" si="12"/>
        <v>10347</v>
      </c>
      <c r="Z13" s="111">
        <f t="shared" si="12"/>
        <v>0</v>
      </c>
      <c r="AA13" s="111">
        <f t="shared" si="12"/>
        <v>0</v>
      </c>
      <c r="AB13" s="111">
        <f t="shared" si="12"/>
        <v>0</v>
      </c>
      <c r="AC13" s="111">
        <f t="shared" si="12"/>
        <v>0</v>
      </c>
      <c r="AD13" s="111">
        <f t="shared" si="2"/>
        <v>88</v>
      </c>
      <c r="AE13" s="111">
        <f t="shared" si="3"/>
        <v>23764</v>
      </c>
    </row>
    <row r="14" spans="1:31" ht="20.149999999999999" customHeight="1" x14ac:dyDescent="0.2">
      <c r="B14" s="9" t="s">
        <v>9</v>
      </c>
      <c r="C14" s="111">
        <f t="shared" si="0"/>
        <v>17</v>
      </c>
      <c r="D14" s="111">
        <f t="shared" si="0"/>
        <v>5848</v>
      </c>
      <c r="E14" s="111">
        <f t="shared" si="0"/>
        <v>3</v>
      </c>
      <c r="F14" s="111">
        <f t="shared" si="0"/>
        <v>1452</v>
      </c>
      <c r="G14" s="111">
        <f t="shared" si="0"/>
        <v>0</v>
      </c>
      <c r="H14" s="111">
        <f t="shared" si="0"/>
        <v>0</v>
      </c>
      <c r="I14" s="111">
        <f t="shared" si="0"/>
        <v>0</v>
      </c>
      <c r="J14" s="111">
        <f t="shared" si="0"/>
        <v>0</v>
      </c>
      <c r="K14" s="111">
        <f t="shared" si="4"/>
        <v>20</v>
      </c>
      <c r="L14" s="111">
        <f t="shared" si="5"/>
        <v>7300</v>
      </c>
      <c r="O14" s="9" t="s">
        <v>9</v>
      </c>
      <c r="P14" s="111">
        <f t="shared" ref="P14:AC14" si="13">SUM(P67,P120)</f>
        <v>14</v>
      </c>
      <c r="Q14" s="111">
        <f t="shared" si="13"/>
        <v>5391</v>
      </c>
      <c r="R14" s="111">
        <f t="shared" si="13"/>
        <v>3</v>
      </c>
      <c r="S14" s="111">
        <f t="shared" si="13"/>
        <v>1452</v>
      </c>
      <c r="T14" s="111">
        <f t="shared" si="13"/>
        <v>0</v>
      </c>
      <c r="U14" s="111">
        <f t="shared" si="13"/>
        <v>0</v>
      </c>
      <c r="V14" s="111">
        <f t="shared" si="13"/>
        <v>0</v>
      </c>
      <c r="W14" s="111">
        <f t="shared" si="13"/>
        <v>0</v>
      </c>
      <c r="X14" s="111">
        <f t="shared" si="13"/>
        <v>3</v>
      </c>
      <c r="Y14" s="111">
        <f t="shared" si="13"/>
        <v>457</v>
      </c>
      <c r="Z14" s="111">
        <f t="shared" si="13"/>
        <v>0</v>
      </c>
      <c r="AA14" s="111">
        <f t="shared" si="13"/>
        <v>0</v>
      </c>
      <c r="AB14" s="111">
        <f t="shared" si="13"/>
        <v>0</v>
      </c>
      <c r="AC14" s="111">
        <f t="shared" si="13"/>
        <v>0</v>
      </c>
      <c r="AD14" s="111">
        <f t="shared" si="2"/>
        <v>20</v>
      </c>
      <c r="AE14" s="111">
        <f t="shared" si="3"/>
        <v>7300</v>
      </c>
    </row>
    <row r="15" spans="1:31" ht="20.149999999999999" customHeight="1" x14ac:dyDescent="0.2">
      <c r="B15" s="9" t="s">
        <v>10</v>
      </c>
      <c r="C15" s="111">
        <f t="shared" si="0"/>
        <v>18</v>
      </c>
      <c r="D15" s="111">
        <f t="shared" si="0"/>
        <v>5846</v>
      </c>
      <c r="E15" s="111">
        <f t="shared" si="0"/>
        <v>1</v>
      </c>
      <c r="F15" s="111">
        <f t="shared" si="0"/>
        <v>464</v>
      </c>
      <c r="G15" s="111">
        <f t="shared" si="0"/>
        <v>0</v>
      </c>
      <c r="H15" s="111">
        <f t="shared" si="0"/>
        <v>0</v>
      </c>
      <c r="I15" s="111">
        <f t="shared" si="0"/>
        <v>1</v>
      </c>
      <c r="J15" s="111">
        <f t="shared" si="0"/>
        <v>1193</v>
      </c>
      <c r="K15" s="111">
        <f t="shared" si="4"/>
        <v>20</v>
      </c>
      <c r="L15" s="111">
        <f t="shared" si="5"/>
        <v>7503</v>
      </c>
      <c r="O15" s="9" t="s">
        <v>10</v>
      </c>
      <c r="P15" s="111">
        <f t="shared" ref="P15:AC15" si="14">SUM(P68,P121)</f>
        <v>5</v>
      </c>
      <c r="Q15" s="111">
        <f t="shared" si="14"/>
        <v>2270</v>
      </c>
      <c r="R15" s="111">
        <f t="shared" si="14"/>
        <v>1</v>
      </c>
      <c r="S15" s="111">
        <f t="shared" si="14"/>
        <v>464</v>
      </c>
      <c r="T15" s="111">
        <f t="shared" si="14"/>
        <v>0</v>
      </c>
      <c r="U15" s="111">
        <f t="shared" si="14"/>
        <v>0</v>
      </c>
      <c r="V15" s="111">
        <f t="shared" si="14"/>
        <v>1</v>
      </c>
      <c r="W15" s="111">
        <f t="shared" si="14"/>
        <v>1193</v>
      </c>
      <c r="X15" s="111">
        <f t="shared" si="14"/>
        <v>13</v>
      </c>
      <c r="Y15" s="111">
        <f t="shared" si="14"/>
        <v>3576</v>
      </c>
      <c r="Z15" s="111">
        <f t="shared" si="14"/>
        <v>0</v>
      </c>
      <c r="AA15" s="111">
        <f t="shared" si="14"/>
        <v>0</v>
      </c>
      <c r="AB15" s="111">
        <f t="shared" si="14"/>
        <v>0</v>
      </c>
      <c r="AC15" s="111">
        <f t="shared" si="14"/>
        <v>0</v>
      </c>
      <c r="AD15" s="111">
        <f t="shared" si="2"/>
        <v>20</v>
      </c>
      <c r="AE15" s="111">
        <f t="shared" si="3"/>
        <v>7503</v>
      </c>
    </row>
    <row r="16" spans="1:31" ht="20.149999999999999" customHeight="1" x14ac:dyDescent="0.2">
      <c r="B16" s="9" t="s">
        <v>11</v>
      </c>
      <c r="C16" s="111">
        <f t="shared" ref="C16:J25" si="15">SUM(C69,C122)</f>
        <v>369</v>
      </c>
      <c r="D16" s="111">
        <f t="shared" si="15"/>
        <v>65514</v>
      </c>
      <c r="E16" s="111">
        <f t="shared" si="15"/>
        <v>8</v>
      </c>
      <c r="F16" s="111">
        <f t="shared" si="15"/>
        <v>6363</v>
      </c>
      <c r="G16" s="111">
        <f t="shared" si="15"/>
        <v>1</v>
      </c>
      <c r="H16" s="111">
        <f t="shared" si="15"/>
        <v>38</v>
      </c>
      <c r="I16" s="111">
        <f t="shared" si="15"/>
        <v>37</v>
      </c>
      <c r="J16" s="111">
        <f t="shared" si="15"/>
        <v>4870</v>
      </c>
      <c r="K16" s="111">
        <f t="shared" si="4"/>
        <v>415</v>
      </c>
      <c r="L16" s="111">
        <f t="shared" si="5"/>
        <v>76785</v>
      </c>
      <c r="O16" s="9" t="s">
        <v>11</v>
      </c>
      <c r="P16" s="111">
        <f t="shared" ref="P16:AC16" si="16">SUM(P69,P122)</f>
        <v>40</v>
      </c>
      <c r="Q16" s="111">
        <f t="shared" si="16"/>
        <v>24501</v>
      </c>
      <c r="R16" s="111">
        <f t="shared" si="16"/>
        <v>6</v>
      </c>
      <c r="S16" s="111">
        <f t="shared" si="16"/>
        <v>5159</v>
      </c>
      <c r="T16" s="111">
        <f t="shared" si="16"/>
        <v>1</v>
      </c>
      <c r="U16" s="111">
        <f t="shared" si="16"/>
        <v>38</v>
      </c>
      <c r="V16" s="111">
        <f t="shared" si="16"/>
        <v>3</v>
      </c>
      <c r="W16" s="111">
        <f t="shared" si="16"/>
        <v>2100</v>
      </c>
      <c r="X16" s="111">
        <f t="shared" si="16"/>
        <v>329</v>
      </c>
      <c r="Y16" s="111">
        <f t="shared" si="16"/>
        <v>41013</v>
      </c>
      <c r="Z16" s="111">
        <f t="shared" si="16"/>
        <v>2</v>
      </c>
      <c r="AA16" s="111">
        <f t="shared" si="16"/>
        <v>1204</v>
      </c>
      <c r="AB16" s="111">
        <f t="shared" si="16"/>
        <v>34</v>
      </c>
      <c r="AC16" s="111">
        <f t="shared" si="16"/>
        <v>2770</v>
      </c>
      <c r="AD16" s="111">
        <f t="shared" si="2"/>
        <v>415</v>
      </c>
      <c r="AE16" s="111">
        <f t="shared" si="3"/>
        <v>76785</v>
      </c>
    </row>
    <row r="17" spans="2:31" ht="20.149999999999999" customHeight="1" x14ac:dyDescent="0.2">
      <c r="B17" s="9" t="s">
        <v>12</v>
      </c>
      <c r="C17" s="111">
        <f t="shared" si="15"/>
        <v>353</v>
      </c>
      <c r="D17" s="111">
        <f t="shared" si="15"/>
        <v>61715</v>
      </c>
      <c r="E17" s="111">
        <f t="shared" si="15"/>
        <v>20</v>
      </c>
      <c r="F17" s="111">
        <f t="shared" si="15"/>
        <v>15137</v>
      </c>
      <c r="G17" s="111">
        <f t="shared" si="15"/>
        <v>0</v>
      </c>
      <c r="H17" s="111">
        <f t="shared" si="15"/>
        <v>0</v>
      </c>
      <c r="I17" s="111">
        <f t="shared" si="15"/>
        <v>2</v>
      </c>
      <c r="J17" s="111">
        <f t="shared" si="15"/>
        <v>1969</v>
      </c>
      <c r="K17" s="111">
        <f t="shared" si="4"/>
        <v>375</v>
      </c>
      <c r="L17" s="111">
        <f t="shared" si="5"/>
        <v>78821</v>
      </c>
      <c r="O17" s="9" t="s">
        <v>12</v>
      </c>
      <c r="P17" s="111">
        <f t="shared" ref="P17:AC17" si="17">SUM(P70,P123)</f>
        <v>33</v>
      </c>
      <c r="Q17" s="111">
        <f t="shared" si="17"/>
        <v>30196</v>
      </c>
      <c r="R17" s="111">
        <f t="shared" si="17"/>
        <v>15</v>
      </c>
      <c r="S17" s="111">
        <f t="shared" si="17"/>
        <v>13757</v>
      </c>
      <c r="T17" s="111">
        <f t="shared" si="17"/>
        <v>0</v>
      </c>
      <c r="U17" s="111">
        <f t="shared" si="17"/>
        <v>0</v>
      </c>
      <c r="V17" s="111">
        <f t="shared" si="17"/>
        <v>1</v>
      </c>
      <c r="W17" s="111">
        <f t="shared" si="17"/>
        <v>1419</v>
      </c>
      <c r="X17" s="111">
        <f t="shared" si="17"/>
        <v>320</v>
      </c>
      <c r="Y17" s="111">
        <f t="shared" si="17"/>
        <v>31519</v>
      </c>
      <c r="Z17" s="111">
        <f t="shared" si="17"/>
        <v>5</v>
      </c>
      <c r="AA17" s="111">
        <f t="shared" si="17"/>
        <v>1380</v>
      </c>
      <c r="AB17" s="111">
        <f t="shared" si="17"/>
        <v>1</v>
      </c>
      <c r="AC17" s="111">
        <f t="shared" si="17"/>
        <v>550</v>
      </c>
      <c r="AD17" s="111">
        <f t="shared" si="2"/>
        <v>375</v>
      </c>
      <c r="AE17" s="111">
        <f t="shared" si="3"/>
        <v>78821</v>
      </c>
    </row>
    <row r="18" spans="2:31" ht="20.149999999999999" customHeight="1" x14ac:dyDescent="0.2">
      <c r="B18" s="9" t="s">
        <v>13</v>
      </c>
      <c r="C18" s="111">
        <f t="shared" si="15"/>
        <v>5150</v>
      </c>
      <c r="D18" s="111">
        <f t="shared" si="15"/>
        <v>1125542</v>
      </c>
      <c r="E18" s="111">
        <f t="shared" si="15"/>
        <v>384</v>
      </c>
      <c r="F18" s="111">
        <f t="shared" si="15"/>
        <v>287063</v>
      </c>
      <c r="G18" s="111">
        <f t="shared" si="15"/>
        <v>8</v>
      </c>
      <c r="H18" s="111">
        <f t="shared" si="15"/>
        <v>4420</v>
      </c>
      <c r="I18" s="111">
        <f t="shared" si="15"/>
        <v>739</v>
      </c>
      <c r="J18" s="111">
        <f t="shared" si="15"/>
        <v>826170</v>
      </c>
      <c r="K18" s="111">
        <f t="shared" si="4"/>
        <v>6281</v>
      </c>
      <c r="L18" s="111">
        <f t="shared" si="5"/>
        <v>2243195</v>
      </c>
      <c r="O18" s="9" t="s">
        <v>13</v>
      </c>
      <c r="P18" s="111">
        <f t="shared" ref="P18:AC18" si="18">SUM(P71,P124)</f>
        <v>694</v>
      </c>
      <c r="Q18" s="111">
        <f t="shared" si="18"/>
        <v>535317</v>
      </c>
      <c r="R18" s="111">
        <f t="shared" si="18"/>
        <v>328</v>
      </c>
      <c r="S18" s="111">
        <f t="shared" si="18"/>
        <v>267314</v>
      </c>
      <c r="T18" s="111">
        <f t="shared" si="18"/>
        <v>8</v>
      </c>
      <c r="U18" s="111">
        <f t="shared" si="18"/>
        <v>4420</v>
      </c>
      <c r="V18" s="111">
        <f t="shared" si="18"/>
        <v>63</v>
      </c>
      <c r="W18" s="111">
        <f t="shared" si="18"/>
        <v>51449</v>
      </c>
      <c r="X18" s="111">
        <f t="shared" si="18"/>
        <v>4456</v>
      </c>
      <c r="Y18" s="111">
        <f t="shared" si="18"/>
        <v>590225</v>
      </c>
      <c r="Z18" s="111">
        <f t="shared" si="18"/>
        <v>56</v>
      </c>
      <c r="AA18" s="111">
        <f t="shared" si="18"/>
        <v>19749</v>
      </c>
      <c r="AB18" s="111">
        <f t="shared" si="18"/>
        <v>676</v>
      </c>
      <c r="AC18" s="111">
        <f t="shared" si="18"/>
        <v>774721</v>
      </c>
      <c r="AD18" s="111">
        <f t="shared" si="2"/>
        <v>6281</v>
      </c>
      <c r="AE18" s="111">
        <f t="shared" si="3"/>
        <v>2243195</v>
      </c>
    </row>
    <row r="19" spans="2:31" ht="20.149999999999999" customHeight="1" x14ac:dyDescent="0.2">
      <c r="B19" s="9" t="s">
        <v>14</v>
      </c>
      <c r="C19" s="111">
        <f t="shared" si="15"/>
        <v>713</v>
      </c>
      <c r="D19" s="111">
        <f t="shared" si="15"/>
        <v>171017</v>
      </c>
      <c r="E19" s="111">
        <f t="shared" si="15"/>
        <v>73</v>
      </c>
      <c r="F19" s="111">
        <f t="shared" si="15"/>
        <v>42559</v>
      </c>
      <c r="G19" s="111">
        <f t="shared" si="15"/>
        <v>0</v>
      </c>
      <c r="H19" s="111">
        <f t="shared" si="15"/>
        <v>0</v>
      </c>
      <c r="I19" s="111">
        <f t="shared" si="15"/>
        <v>14</v>
      </c>
      <c r="J19" s="111">
        <f t="shared" si="15"/>
        <v>3772</v>
      </c>
      <c r="K19" s="111">
        <f t="shared" si="4"/>
        <v>800</v>
      </c>
      <c r="L19" s="111">
        <f t="shared" si="5"/>
        <v>217348</v>
      </c>
      <c r="O19" s="9" t="s">
        <v>14</v>
      </c>
      <c r="P19" s="111">
        <f t="shared" ref="P19:AC19" si="19">SUM(P72,P125)</f>
        <v>125</v>
      </c>
      <c r="Q19" s="111">
        <f t="shared" si="19"/>
        <v>93769</v>
      </c>
      <c r="R19" s="111">
        <f t="shared" si="19"/>
        <v>73</v>
      </c>
      <c r="S19" s="111">
        <f t="shared" si="19"/>
        <v>42559</v>
      </c>
      <c r="T19" s="111">
        <f t="shared" si="19"/>
        <v>0</v>
      </c>
      <c r="U19" s="111">
        <f t="shared" si="19"/>
        <v>0</v>
      </c>
      <c r="V19" s="111">
        <f t="shared" si="19"/>
        <v>12</v>
      </c>
      <c r="W19" s="111">
        <f t="shared" si="19"/>
        <v>3167</v>
      </c>
      <c r="X19" s="111">
        <f t="shared" si="19"/>
        <v>588</v>
      </c>
      <c r="Y19" s="111">
        <f t="shared" si="19"/>
        <v>77248</v>
      </c>
      <c r="Z19" s="111">
        <f t="shared" si="19"/>
        <v>0</v>
      </c>
      <c r="AA19" s="111">
        <f t="shared" si="19"/>
        <v>0</v>
      </c>
      <c r="AB19" s="111">
        <f t="shared" si="19"/>
        <v>2</v>
      </c>
      <c r="AC19" s="111">
        <f t="shared" si="19"/>
        <v>605</v>
      </c>
      <c r="AD19" s="111">
        <f t="shared" si="2"/>
        <v>800</v>
      </c>
      <c r="AE19" s="111">
        <f t="shared" si="3"/>
        <v>217348</v>
      </c>
    </row>
    <row r="20" spans="2:31" ht="20.149999999999999" customHeight="1" x14ac:dyDescent="0.2">
      <c r="B20" s="9" t="s">
        <v>15</v>
      </c>
      <c r="C20" s="111">
        <f t="shared" si="15"/>
        <v>12</v>
      </c>
      <c r="D20" s="111">
        <f t="shared" si="15"/>
        <v>8418</v>
      </c>
      <c r="E20" s="111">
        <f t="shared" si="15"/>
        <v>1</v>
      </c>
      <c r="F20" s="111">
        <f t="shared" si="15"/>
        <v>1100</v>
      </c>
      <c r="G20" s="111">
        <f t="shared" si="15"/>
        <v>0</v>
      </c>
      <c r="H20" s="111">
        <f t="shared" si="15"/>
        <v>0</v>
      </c>
      <c r="I20" s="111">
        <f t="shared" si="15"/>
        <v>0</v>
      </c>
      <c r="J20" s="111">
        <f t="shared" si="15"/>
        <v>0</v>
      </c>
      <c r="K20" s="111">
        <f t="shared" si="4"/>
        <v>13</v>
      </c>
      <c r="L20" s="111">
        <f t="shared" si="5"/>
        <v>9518</v>
      </c>
      <c r="O20" s="9" t="s">
        <v>15</v>
      </c>
      <c r="P20" s="111">
        <f t="shared" ref="P20:AC20" si="20">SUM(P73,P126)</f>
        <v>11</v>
      </c>
      <c r="Q20" s="111">
        <f t="shared" si="20"/>
        <v>7813</v>
      </c>
      <c r="R20" s="111">
        <f t="shared" si="20"/>
        <v>1</v>
      </c>
      <c r="S20" s="111">
        <f t="shared" si="20"/>
        <v>1100</v>
      </c>
      <c r="T20" s="111">
        <f t="shared" si="20"/>
        <v>0</v>
      </c>
      <c r="U20" s="111">
        <f t="shared" si="20"/>
        <v>0</v>
      </c>
      <c r="V20" s="111">
        <f t="shared" si="20"/>
        <v>0</v>
      </c>
      <c r="W20" s="111">
        <f t="shared" si="20"/>
        <v>0</v>
      </c>
      <c r="X20" s="111">
        <f t="shared" si="20"/>
        <v>1</v>
      </c>
      <c r="Y20" s="111">
        <f t="shared" si="20"/>
        <v>605</v>
      </c>
      <c r="Z20" s="111">
        <f t="shared" si="20"/>
        <v>0</v>
      </c>
      <c r="AA20" s="111">
        <f t="shared" si="20"/>
        <v>0</v>
      </c>
      <c r="AB20" s="111">
        <f t="shared" si="20"/>
        <v>0</v>
      </c>
      <c r="AC20" s="111">
        <f t="shared" si="20"/>
        <v>0</v>
      </c>
      <c r="AD20" s="111">
        <f t="shared" si="2"/>
        <v>13</v>
      </c>
      <c r="AE20" s="111">
        <f t="shared" si="3"/>
        <v>9518</v>
      </c>
    </row>
    <row r="21" spans="2:31" ht="20.149999999999999" customHeight="1" x14ac:dyDescent="0.2">
      <c r="B21" s="9" t="s">
        <v>16</v>
      </c>
      <c r="C21" s="111">
        <f t="shared" si="15"/>
        <v>4</v>
      </c>
      <c r="D21" s="111">
        <f t="shared" si="15"/>
        <v>2406</v>
      </c>
      <c r="E21" s="111">
        <f t="shared" si="15"/>
        <v>4</v>
      </c>
      <c r="F21" s="111">
        <f t="shared" si="15"/>
        <v>2660</v>
      </c>
      <c r="G21" s="111">
        <f t="shared" si="15"/>
        <v>0</v>
      </c>
      <c r="H21" s="111">
        <f t="shared" si="15"/>
        <v>0</v>
      </c>
      <c r="I21" s="111">
        <f t="shared" si="15"/>
        <v>0</v>
      </c>
      <c r="J21" s="111">
        <f t="shared" si="15"/>
        <v>0</v>
      </c>
      <c r="K21" s="111">
        <f t="shared" si="4"/>
        <v>8</v>
      </c>
      <c r="L21" s="111">
        <f t="shared" si="5"/>
        <v>5066</v>
      </c>
      <c r="O21" s="9" t="s">
        <v>16</v>
      </c>
      <c r="P21" s="111">
        <f t="shared" ref="P21:AC21" si="21">SUM(P74,P127)</f>
        <v>3</v>
      </c>
      <c r="Q21" s="111">
        <f t="shared" si="21"/>
        <v>1966</v>
      </c>
      <c r="R21" s="111">
        <f t="shared" si="21"/>
        <v>3</v>
      </c>
      <c r="S21" s="111">
        <f t="shared" si="21"/>
        <v>2440</v>
      </c>
      <c r="T21" s="111">
        <f t="shared" si="21"/>
        <v>0</v>
      </c>
      <c r="U21" s="111">
        <f t="shared" si="21"/>
        <v>0</v>
      </c>
      <c r="V21" s="111">
        <f t="shared" si="21"/>
        <v>0</v>
      </c>
      <c r="W21" s="111">
        <f t="shared" si="21"/>
        <v>0</v>
      </c>
      <c r="X21" s="111">
        <f t="shared" si="21"/>
        <v>1</v>
      </c>
      <c r="Y21" s="111">
        <f t="shared" si="21"/>
        <v>440</v>
      </c>
      <c r="Z21" s="111">
        <f t="shared" si="21"/>
        <v>1</v>
      </c>
      <c r="AA21" s="111">
        <f t="shared" si="21"/>
        <v>220</v>
      </c>
      <c r="AB21" s="111">
        <f t="shared" si="21"/>
        <v>0</v>
      </c>
      <c r="AC21" s="111">
        <f t="shared" si="21"/>
        <v>0</v>
      </c>
      <c r="AD21" s="111">
        <f t="shared" si="2"/>
        <v>8</v>
      </c>
      <c r="AE21" s="111">
        <f t="shared" si="3"/>
        <v>5066</v>
      </c>
    </row>
    <row r="22" spans="2:31" ht="20.149999999999999" customHeight="1" x14ac:dyDescent="0.2">
      <c r="B22" s="9" t="s">
        <v>17</v>
      </c>
      <c r="C22" s="111">
        <f t="shared" si="15"/>
        <v>6</v>
      </c>
      <c r="D22" s="111">
        <f t="shared" si="15"/>
        <v>823</v>
      </c>
      <c r="E22" s="111">
        <f t="shared" si="15"/>
        <v>5</v>
      </c>
      <c r="F22" s="111">
        <f t="shared" si="15"/>
        <v>1805</v>
      </c>
      <c r="G22" s="111">
        <f t="shared" si="15"/>
        <v>0</v>
      </c>
      <c r="H22" s="111">
        <f t="shared" si="15"/>
        <v>0</v>
      </c>
      <c r="I22" s="111">
        <f t="shared" si="15"/>
        <v>0</v>
      </c>
      <c r="J22" s="111">
        <f t="shared" si="15"/>
        <v>0</v>
      </c>
      <c r="K22" s="111">
        <f t="shared" si="4"/>
        <v>11</v>
      </c>
      <c r="L22" s="111">
        <f t="shared" si="5"/>
        <v>2628</v>
      </c>
      <c r="O22" s="9" t="s">
        <v>17</v>
      </c>
      <c r="P22" s="111">
        <f t="shared" ref="P22:AC22" si="22">SUM(P75,P128)</f>
        <v>2</v>
      </c>
      <c r="Q22" s="111">
        <f t="shared" si="22"/>
        <v>515</v>
      </c>
      <c r="R22" s="111">
        <f t="shared" si="22"/>
        <v>5</v>
      </c>
      <c r="S22" s="111">
        <f t="shared" si="22"/>
        <v>1805</v>
      </c>
      <c r="T22" s="111">
        <f t="shared" si="22"/>
        <v>0</v>
      </c>
      <c r="U22" s="111">
        <f t="shared" si="22"/>
        <v>0</v>
      </c>
      <c r="V22" s="111">
        <f t="shared" si="22"/>
        <v>0</v>
      </c>
      <c r="W22" s="111">
        <f t="shared" si="22"/>
        <v>0</v>
      </c>
      <c r="X22" s="111">
        <f t="shared" si="22"/>
        <v>4</v>
      </c>
      <c r="Y22" s="111">
        <f t="shared" si="22"/>
        <v>308</v>
      </c>
      <c r="Z22" s="111">
        <f t="shared" si="22"/>
        <v>0</v>
      </c>
      <c r="AA22" s="111">
        <f t="shared" si="22"/>
        <v>0</v>
      </c>
      <c r="AB22" s="111">
        <f t="shared" si="22"/>
        <v>0</v>
      </c>
      <c r="AC22" s="111">
        <f t="shared" si="22"/>
        <v>0</v>
      </c>
      <c r="AD22" s="111">
        <f t="shared" si="2"/>
        <v>11</v>
      </c>
      <c r="AE22" s="111">
        <f t="shared" si="3"/>
        <v>2628</v>
      </c>
    </row>
    <row r="23" spans="2:31" ht="20.149999999999999" customHeight="1" x14ac:dyDescent="0.2">
      <c r="B23" s="9" t="s">
        <v>18</v>
      </c>
      <c r="C23" s="111">
        <f t="shared" si="15"/>
        <v>7</v>
      </c>
      <c r="D23" s="111">
        <f t="shared" si="15"/>
        <v>2783</v>
      </c>
      <c r="E23" s="111">
        <f t="shared" si="15"/>
        <v>0</v>
      </c>
      <c r="F23" s="111">
        <f t="shared" si="15"/>
        <v>0</v>
      </c>
      <c r="G23" s="111">
        <f t="shared" si="15"/>
        <v>0</v>
      </c>
      <c r="H23" s="111">
        <f t="shared" si="15"/>
        <v>0</v>
      </c>
      <c r="I23" s="111">
        <f t="shared" si="15"/>
        <v>0</v>
      </c>
      <c r="J23" s="111">
        <f t="shared" si="15"/>
        <v>0</v>
      </c>
      <c r="K23" s="111">
        <f t="shared" si="4"/>
        <v>7</v>
      </c>
      <c r="L23" s="111">
        <f t="shared" si="5"/>
        <v>2783</v>
      </c>
      <c r="O23" s="9" t="s">
        <v>18</v>
      </c>
      <c r="P23" s="111">
        <f t="shared" ref="P23:AC23" si="23">SUM(P76,P129)</f>
        <v>7</v>
      </c>
      <c r="Q23" s="111">
        <f t="shared" si="23"/>
        <v>2783</v>
      </c>
      <c r="R23" s="111">
        <f t="shared" si="23"/>
        <v>0</v>
      </c>
      <c r="S23" s="111">
        <f t="shared" si="23"/>
        <v>0</v>
      </c>
      <c r="T23" s="111">
        <f t="shared" si="23"/>
        <v>0</v>
      </c>
      <c r="U23" s="111">
        <f t="shared" si="23"/>
        <v>0</v>
      </c>
      <c r="V23" s="111">
        <f t="shared" si="23"/>
        <v>0</v>
      </c>
      <c r="W23" s="111">
        <f t="shared" si="23"/>
        <v>0</v>
      </c>
      <c r="X23" s="111">
        <f t="shared" si="23"/>
        <v>0</v>
      </c>
      <c r="Y23" s="111">
        <f t="shared" si="23"/>
        <v>0</v>
      </c>
      <c r="Z23" s="111">
        <f t="shared" si="23"/>
        <v>0</v>
      </c>
      <c r="AA23" s="111">
        <f t="shared" si="23"/>
        <v>0</v>
      </c>
      <c r="AB23" s="111">
        <f t="shared" si="23"/>
        <v>0</v>
      </c>
      <c r="AC23" s="111">
        <f t="shared" si="23"/>
        <v>0</v>
      </c>
      <c r="AD23" s="111">
        <f t="shared" si="2"/>
        <v>7</v>
      </c>
      <c r="AE23" s="111">
        <f t="shared" si="3"/>
        <v>2783</v>
      </c>
    </row>
    <row r="24" spans="2:31" ht="20.149999999999999" customHeight="1" x14ac:dyDescent="0.2">
      <c r="B24" s="9" t="s">
        <v>19</v>
      </c>
      <c r="C24" s="111">
        <f t="shared" si="15"/>
        <v>20</v>
      </c>
      <c r="D24" s="111">
        <f t="shared" si="15"/>
        <v>12929</v>
      </c>
      <c r="E24" s="111">
        <f t="shared" si="15"/>
        <v>1</v>
      </c>
      <c r="F24" s="111">
        <f t="shared" si="15"/>
        <v>880</v>
      </c>
      <c r="G24" s="111">
        <f t="shared" si="15"/>
        <v>0</v>
      </c>
      <c r="H24" s="111">
        <f t="shared" si="15"/>
        <v>0</v>
      </c>
      <c r="I24" s="111">
        <f t="shared" si="15"/>
        <v>0</v>
      </c>
      <c r="J24" s="111">
        <f t="shared" si="15"/>
        <v>0</v>
      </c>
      <c r="K24" s="111">
        <f t="shared" si="4"/>
        <v>21</v>
      </c>
      <c r="L24" s="111">
        <f t="shared" si="5"/>
        <v>13809</v>
      </c>
      <c r="O24" s="9" t="s">
        <v>19</v>
      </c>
      <c r="P24" s="111">
        <f t="shared" ref="P24:AC24" si="24">SUM(P77,P130)</f>
        <v>11</v>
      </c>
      <c r="Q24" s="111">
        <f t="shared" si="24"/>
        <v>7145</v>
      </c>
      <c r="R24" s="111">
        <f t="shared" si="24"/>
        <v>1</v>
      </c>
      <c r="S24" s="111">
        <f t="shared" si="24"/>
        <v>880</v>
      </c>
      <c r="T24" s="111">
        <f t="shared" si="24"/>
        <v>0</v>
      </c>
      <c r="U24" s="111">
        <f t="shared" si="24"/>
        <v>0</v>
      </c>
      <c r="V24" s="111">
        <f t="shared" si="24"/>
        <v>0</v>
      </c>
      <c r="W24" s="111">
        <f t="shared" si="24"/>
        <v>0</v>
      </c>
      <c r="X24" s="111">
        <f t="shared" si="24"/>
        <v>9</v>
      </c>
      <c r="Y24" s="111">
        <f t="shared" si="24"/>
        <v>5784</v>
      </c>
      <c r="Z24" s="111">
        <f t="shared" si="24"/>
        <v>0</v>
      </c>
      <c r="AA24" s="111">
        <f t="shared" si="24"/>
        <v>0</v>
      </c>
      <c r="AB24" s="111">
        <f t="shared" si="24"/>
        <v>0</v>
      </c>
      <c r="AC24" s="111">
        <f t="shared" si="24"/>
        <v>0</v>
      </c>
      <c r="AD24" s="111">
        <f t="shared" si="2"/>
        <v>21</v>
      </c>
      <c r="AE24" s="111">
        <f t="shared" si="3"/>
        <v>13809</v>
      </c>
    </row>
    <row r="25" spans="2:31" ht="20.149999999999999" customHeight="1" x14ac:dyDescent="0.2">
      <c r="B25" s="9" t="s">
        <v>20</v>
      </c>
      <c r="C25" s="111">
        <f t="shared" si="15"/>
        <v>14</v>
      </c>
      <c r="D25" s="111">
        <f t="shared" si="15"/>
        <v>6303</v>
      </c>
      <c r="E25" s="111">
        <f t="shared" si="15"/>
        <v>3</v>
      </c>
      <c r="F25" s="111">
        <f t="shared" si="15"/>
        <v>880</v>
      </c>
      <c r="G25" s="111">
        <f t="shared" si="15"/>
        <v>0</v>
      </c>
      <c r="H25" s="111">
        <f t="shared" si="15"/>
        <v>0</v>
      </c>
      <c r="I25" s="111">
        <f t="shared" si="15"/>
        <v>55</v>
      </c>
      <c r="J25" s="111">
        <f t="shared" si="15"/>
        <v>3330</v>
      </c>
      <c r="K25" s="111">
        <f t="shared" si="4"/>
        <v>72</v>
      </c>
      <c r="L25" s="111">
        <f t="shared" si="5"/>
        <v>10513</v>
      </c>
      <c r="O25" s="9" t="s">
        <v>20</v>
      </c>
      <c r="P25" s="111">
        <f t="shared" ref="P25:AC25" si="25">SUM(P78,P131)</f>
        <v>9</v>
      </c>
      <c r="Q25" s="111">
        <f t="shared" si="25"/>
        <v>4852</v>
      </c>
      <c r="R25" s="111">
        <f t="shared" si="25"/>
        <v>1</v>
      </c>
      <c r="S25" s="111">
        <f t="shared" si="25"/>
        <v>715</v>
      </c>
      <c r="T25" s="111">
        <f t="shared" si="25"/>
        <v>0</v>
      </c>
      <c r="U25" s="111">
        <f t="shared" si="25"/>
        <v>0</v>
      </c>
      <c r="V25" s="111">
        <f t="shared" si="25"/>
        <v>0</v>
      </c>
      <c r="W25" s="111">
        <f t="shared" si="25"/>
        <v>0</v>
      </c>
      <c r="X25" s="111">
        <f t="shared" si="25"/>
        <v>5</v>
      </c>
      <c r="Y25" s="111">
        <f t="shared" si="25"/>
        <v>1451</v>
      </c>
      <c r="Z25" s="111">
        <f t="shared" si="25"/>
        <v>2</v>
      </c>
      <c r="AA25" s="111">
        <f t="shared" si="25"/>
        <v>165</v>
      </c>
      <c r="AB25" s="111">
        <f t="shared" si="25"/>
        <v>55</v>
      </c>
      <c r="AC25" s="111">
        <f t="shared" si="25"/>
        <v>3330</v>
      </c>
      <c r="AD25" s="111">
        <f t="shared" si="2"/>
        <v>72</v>
      </c>
      <c r="AE25" s="111">
        <f t="shared" si="3"/>
        <v>10513</v>
      </c>
    </row>
    <row r="26" spans="2:31" ht="20.149999999999999" customHeight="1" x14ac:dyDescent="0.2">
      <c r="B26" s="9" t="s">
        <v>21</v>
      </c>
      <c r="C26" s="111">
        <f t="shared" ref="C26:J35" si="26">SUM(C79,C132)</f>
        <v>29</v>
      </c>
      <c r="D26" s="111">
        <f t="shared" si="26"/>
        <v>13074</v>
      </c>
      <c r="E26" s="111">
        <f t="shared" si="26"/>
        <v>3</v>
      </c>
      <c r="F26" s="111">
        <f t="shared" si="26"/>
        <v>3116</v>
      </c>
      <c r="G26" s="111">
        <f t="shared" si="26"/>
        <v>0</v>
      </c>
      <c r="H26" s="111">
        <f t="shared" si="26"/>
        <v>0</v>
      </c>
      <c r="I26" s="111">
        <f t="shared" si="26"/>
        <v>6</v>
      </c>
      <c r="J26" s="111">
        <f t="shared" si="26"/>
        <v>2376</v>
      </c>
      <c r="K26" s="111">
        <f t="shared" si="4"/>
        <v>38</v>
      </c>
      <c r="L26" s="111">
        <f t="shared" si="5"/>
        <v>18566</v>
      </c>
      <c r="O26" s="9" t="s">
        <v>21</v>
      </c>
      <c r="P26" s="111">
        <f t="shared" ref="P26:AC26" si="27">SUM(P79,P132)</f>
        <v>15</v>
      </c>
      <c r="Q26" s="111">
        <f t="shared" si="27"/>
        <v>9639</v>
      </c>
      <c r="R26" s="111">
        <f t="shared" si="27"/>
        <v>3</v>
      </c>
      <c r="S26" s="111">
        <f t="shared" si="27"/>
        <v>3116</v>
      </c>
      <c r="T26" s="111">
        <f t="shared" si="27"/>
        <v>0</v>
      </c>
      <c r="U26" s="111">
        <f t="shared" si="27"/>
        <v>0</v>
      </c>
      <c r="V26" s="111">
        <f t="shared" si="27"/>
        <v>1</v>
      </c>
      <c r="W26" s="111">
        <f t="shared" si="27"/>
        <v>1000</v>
      </c>
      <c r="X26" s="111">
        <f t="shared" si="27"/>
        <v>14</v>
      </c>
      <c r="Y26" s="111">
        <f t="shared" si="27"/>
        <v>3435</v>
      </c>
      <c r="Z26" s="111">
        <f t="shared" si="27"/>
        <v>0</v>
      </c>
      <c r="AA26" s="111">
        <f t="shared" si="27"/>
        <v>0</v>
      </c>
      <c r="AB26" s="111">
        <f t="shared" si="27"/>
        <v>5</v>
      </c>
      <c r="AC26" s="111">
        <f t="shared" si="27"/>
        <v>1376</v>
      </c>
      <c r="AD26" s="111">
        <f t="shared" si="2"/>
        <v>38</v>
      </c>
      <c r="AE26" s="111">
        <f t="shared" si="3"/>
        <v>18566</v>
      </c>
    </row>
    <row r="27" spans="2:31" ht="20.149999999999999" customHeight="1" x14ac:dyDescent="0.2">
      <c r="B27" s="9" t="s">
        <v>22</v>
      </c>
      <c r="C27" s="111">
        <f t="shared" si="26"/>
        <v>53</v>
      </c>
      <c r="D27" s="111">
        <f t="shared" si="26"/>
        <v>23895</v>
      </c>
      <c r="E27" s="111">
        <f t="shared" si="26"/>
        <v>5</v>
      </c>
      <c r="F27" s="111">
        <f t="shared" si="26"/>
        <v>2844</v>
      </c>
      <c r="G27" s="111">
        <f t="shared" si="26"/>
        <v>2</v>
      </c>
      <c r="H27" s="111">
        <f t="shared" si="26"/>
        <v>659</v>
      </c>
      <c r="I27" s="111">
        <f t="shared" si="26"/>
        <v>0</v>
      </c>
      <c r="J27" s="111">
        <f t="shared" si="26"/>
        <v>0</v>
      </c>
      <c r="K27" s="111">
        <f t="shared" si="4"/>
        <v>60</v>
      </c>
      <c r="L27" s="111">
        <f t="shared" si="5"/>
        <v>27398</v>
      </c>
      <c r="O27" s="9" t="s">
        <v>22</v>
      </c>
      <c r="P27" s="111">
        <f t="shared" ref="P27:AC27" si="28">SUM(P80,P133)</f>
        <v>30</v>
      </c>
      <c r="Q27" s="111">
        <f t="shared" si="28"/>
        <v>19085</v>
      </c>
      <c r="R27" s="111">
        <f t="shared" si="28"/>
        <v>5</v>
      </c>
      <c r="S27" s="111">
        <f t="shared" si="28"/>
        <v>2844</v>
      </c>
      <c r="T27" s="111">
        <f t="shared" si="28"/>
        <v>2</v>
      </c>
      <c r="U27" s="111">
        <f t="shared" si="28"/>
        <v>659</v>
      </c>
      <c r="V27" s="111">
        <f t="shared" si="28"/>
        <v>0</v>
      </c>
      <c r="W27" s="111">
        <f t="shared" si="28"/>
        <v>0</v>
      </c>
      <c r="X27" s="111">
        <f t="shared" si="28"/>
        <v>23</v>
      </c>
      <c r="Y27" s="111">
        <f t="shared" si="28"/>
        <v>4810</v>
      </c>
      <c r="Z27" s="111">
        <f t="shared" si="28"/>
        <v>0</v>
      </c>
      <c r="AA27" s="111">
        <f t="shared" si="28"/>
        <v>0</v>
      </c>
      <c r="AB27" s="111">
        <f t="shared" si="28"/>
        <v>0</v>
      </c>
      <c r="AC27" s="111">
        <f t="shared" si="28"/>
        <v>0</v>
      </c>
      <c r="AD27" s="111">
        <f t="shared" si="2"/>
        <v>60</v>
      </c>
      <c r="AE27" s="111">
        <f t="shared" si="3"/>
        <v>27398</v>
      </c>
    </row>
    <row r="28" spans="2:31" ht="20.149999999999999" customHeight="1" x14ac:dyDescent="0.2">
      <c r="B28" s="9" t="s">
        <v>23</v>
      </c>
      <c r="C28" s="111">
        <f t="shared" si="26"/>
        <v>543</v>
      </c>
      <c r="D28" s="111">
        <f t="shared" si="26"/>
        <v>145200</v>
      </c>
      <c r="E28" s="111">
        <f t="shared" si="26"/>
        <v>29</v>
      </c>
      <c r="F28" s="111">
        <f t="shared" si="26"/>
        <v>16008</v>
      </c>
      <c r="G28" s="111">
        <f t="shared" si="26"/>
        <v>0</v>
      </c>
      <c r="H28" s="111">
        <f t="shared" si="26"/>
        <v>0</v>
      </c>
      <c r="I28" s="111">
        <f t="shared" si="26"/>
        <v>34</v>
      </c>
      <c r="J28" s="111">
        <f t="shared" si="26"/>
        <v>14784</v>
      </c>
      <c r="K28" s="111">
        <f t="shared" si="4"/>
        <v>606</v>
      </c>
      <c r="L28" s="111">
        <f t="shared" si="5"/>
        <v>175992</v>
      </c>
      <c r="O28" s="9" t="s">
        <v>23</v>
      </c>
      <c r="P28" s="111">
        <f t="shared" ref="P28:AC28" si="29">SUM(P81,P134)</f>
        <v>177</v>
      </c>
      <c r="Q28" s="111">
        <f t="shared" si="29"/>
        <v>74859</v>
      </c>
      <c r="R28" s="111">
        <f t="shared" si="29"/>
        <v>17</v>
      </c>
      <c r="S28" s="111">
        <f t="shared" si="29"/>
        <v>11545</v>
      </c>
      <c r="T28" s="111">
        <f t="shared" si="29"/>
        <v>0</v>
      </c>
      <c r="U28" s="111">
        <f t="shared" si="29"/>
        <v>0</v>
      </c>
      <c r="V28" s="111">
        <f t="shared" si="29"/>
        <v>13</v>
      </c>
      <c r="W28" s="111">
        <f t="shared" si="29"/>
        <v>11869</v>
      </c>
      <c r="X28" s="111">
        <f t="shared" si="29"/>
        <v>366</v>
      </c>
      <c r="Y28" s="111">
        <f t="shared" si="29"/>
        <v>70341</v>
      </c>
      <c r="Z28" s="111">
        <f t="shared" si="29"/>
        <v>12</v>
      </c>
      <c r="AA28" s="111">
        <f t="shared" si="29"/>
        <v>4463</v>
      </c>
      <c r="AB28" s="111">
        <f t="shared" si="29"/>
        <v>21</v>
      </c>
      <c r="AC28" s="111">
        <f t="shared" si="29"/>
        <v>2915</v>
      </c>
      <c r="AD28" s="111">
        <f t="shared" si="2"/>
        <v>606</v>
      </c>
      <c r="AE28" s="111">
        <f t="shared" si="3"/>
        <v>175992</v>
      </c>
    </row>
    <row r="29" spans="2:31" ht="20.149999999999999" customHeight="1" x14ac:dyDescent="0.2">
      <c r="B29" s="9" t="s">
        <v>24</v>
      </c>
      <c r="C29" s="111">
        <f t="shared" si="26"/>
        <v>24</v>
      </c>
      <c r="D29" s="111">
        <f t="shared" si="26"/>
        <v>8356</v>
      </c>
      <c r="E29" s="111">
        <f t="shared" si="26"/>
        <v>0</v>
      </c>
      <c r="F29" s="111">
        <f t="shared" si="26"/>
        <v>0</v>
      </c>
      <c r="G29" s="111">
        <f t="shared" si="26"/>
        <v>2</v>
      </c>
      <c r="H29" s="111">
        <f t="shared" si="26"/>
        <v>1550</v>
      </c>
      <c r="I29" s="111">
        <f t="shared" si="26"/>
        <v>2</v>
      </c>
      <c r="J29" s="111">
        <f t="shared" si="26"/>
        <v>1316</v>
      </c>
      <c r="K29" s="111">
        <f t="shared" si="4"/>
        <v>28</v>
      </c>
      <c r="L29" s="111">
        <f t="shared" si="5"/>
        <v>11222</v>
      </c>
      <c r="O29" s="9" t="s">
        <v>24</v>
      </c>
      <c r="P29" s="111">
        <f t="shared" ref="P29:AC29" si="30">SUM(P82,P135)</f>
        <v>12</v>
      </c>
      <c r="Q29" s="111">
        <f t="shared" si="30"/>
        <v>5563</v>
      </c>
      <c r="R29" s="111">
        <f t="shared" si="30"/>
        <v>0</v>
      </c>
      <c r="S29" s="111">
        <f t="shared" si="30"/>
        <v>0</v>
      </c>
      <c r="T29" s="111">
        <f t="shared" si="30"/>
        <v>2</v>
      </c>
      <c r="U29" s="111">
        <f t="shared" si="30"/>
        <v>1550</v>
      </c>
      <c r="V29" s="111">
        <f t="shared" si="30"/>
        <v>2</v>
      </c>
      <c r="W29" s="111">
        <f t="shared" si="30"/>
        <v>1316</v>
      </c>
      <c r="X29" s="111">
        <f t="shared" si="30"/>
        <v>12</v>
      </c>
      <c r="Y29" s="111">
        <f t="shared" si="30"/>
        <v>2793</v>
      </c>
      <c r="Z29" s="111">
        <f t="shared" si="30"/>
        <v>0</v>
      </c>
      <c r="AA29" s="111">
        <f t="shared" si="30"/>
        <v>0</v>
      </c>
      <c r="AB29" s="111">
        <f t="shared" si="30"/>
        <v>0</v>
      </c>
      <c r="AC29" s="111">
        <f t="shared" si="30"/>
        <v>0</v>
      </c>
      <c r="AD29" s="111">
        <f t="shared" si="2"/>
        <v>28</v>
      </c>
      <c r="AE29" s="111">
        <f t="shared" si="3"/>
        <v>11222</v>
      </c>
    </row>
    <row r="30" spans="2:31" ht="20.149999999999999" customHeight="1" x14ac:dyDescent="0.2">
      <c r="B30" s="9" t="s">
        <v>25</v>
      </c>
      <c r="C30" s="111">
        <f t="shared" si="26"/>
        <v>18</v>
      </c>
      <c r="D30" s="111">
        <f t="shared" si="26"/>
        <v>9310</v>
      </c>
      <c r="E30" s="111">
        <f t="shared" si="26"/>
        <v>13</v>
      </c>
      <c r="F30" s="111">
        <f t="shared" si="26"/>
        <v>5661</v>
      </c>
      <c r="G30" s="111">
        <f t="shared" si="26"/>
        <v>0</v>
      </c>
      <c r="H30" s="111">
        <f t="shared" si="26"/>
        <v>0</v>
      </c>
      <c r="I30" s="111">
        <f t="shared" si="26"/>
        <v>1</v>
      </c>
      <c r="J30" s="111">
        <f t="shared" si="26"/>
        <v>1689</v>
      </c>
      <c r="K30" s="111">
        <f t="shared" si="4"/>
        <v>32</v>
      </c>
      <c r="L30" s="111">
        <f t="shared" si="5"/>
        <v>16660</v>
      </c>
      <c r="O30" s="9" t="s">
        <v>25</v>
      </c>
      <c r="P30" s="111">
        <f t="shared" ref="P30:AC30" si="31">SUM(P83,P136)</f>
        <v>14</v>
      </c>
      <c r="Q30" s="111">
        <f t="shared" si="31"/>
        <v>7926</v>
      </c>
      <c r="R30" s="111">
        <f t="shared" si="31"/>
        <v>13</v>
      </c>
      <c r="S30" s="111">
        <f t="shared" si="31"/>
        <v>5661</v>
      </c>
      <c r="T30" s="111">
        <f t="shared" si="31"/>
        <v>0</v>
      </c>
      <c r="U30" s="111">
        <f t="shared" si="31"/>
        <v>0</v>
      </c>
      <c r="V30" s="111">
        <f t="shared" si="31"/>
        <v>1</v>
      </c>
      <c r="W30" s="111">
        <f t="shared" si="31"/>
        <v>1689</v>
      </c>
      <c r="X30" s="111">
        <f t="shared" si="31"/>
        <v>4</v>
      </c>
      <c r="Y30" s="111">
        <f t="shared" si="31"/>
        <v>1384</v>
      </c>
      <c r="Z30" s="111">
        <f t="shared" si="31"/>
        <v>0</v>
      </c>
      <c r="AA30" s="111">
        <f t="shared" si="31"/>
        <v>0</v>
      </c>
      <c r="AB30" s="111">
        <f t="shared" si="31"/>
        <v>0</v>
      </c>
      <c r="AC30" s="111">
        <f t="shared" si="31"/>
        <v>0</v>
      </c>
      <c r="AD30" s="111">
        <f t="shared" si="2"/>
        <v>32</v>
      </c>
      <c r="AE30" s="111">
        <f t="shared" si="3"/>
        <v>16660</v>
      </c>
    </row>
    <row r="31" spans="2:31" ht="20.149999999999999" customHeight="1" x14ac:dyDescent="0.2">
      <c r="B31" s="9" t="s">
        <v>26</v>
      </c>
      <c r="C31" s="111">
        <f t="shared" si="26"/>
        <v>155</v>
      </c>
      <c r="D31" s="111">
        <f t="shared" si="26"/>
        <v>49025</v>
      </c>
      <c r="E31" s="111">
        <f t="shared" si="26"/>
        <v>61</v>
      </c>
      <c r="F31" s="111">
        <f t="shared" si="26"/>
        <v>19925</v>
      </c>
      <c r="G31" s="111">
        <f t="shared" si="26"/>
        <v>0</v>
      </c>
      <c r="H31" s="111">
        <f t="shared" si="26"/>
        <v>0</v>
      </c>
      <c r="I31" s="111">
        <f t="shared" si="26"/>
        <v>20</v>
      </c>
      <c r="J31" s="111">
        <f t="shared" si="26"/>
        <v>6706</v>
      </c>
      <c r="K31" s="111">
        <f t="shared" si="4"/>
        <v>236</v>
      </c>
      <c r="L31" s="111">
        <f t="shared" si="5"/>
        <v>75656</v>
      </c>
      <c r="O31" s="9" t="s">
        <v>26</v>
      </c>
      <c r="P31" s="111">
        <f t="shared" ref="P31:AC31" si="32">SUM(P84,P137)</f>
        <v>44</v>
      </c>
      <c r="Q31" s="111">
        <f t="shared" si="32"/>
        <v>25840</v>
      </c>
      <c r="R31" s="111">
        <f t="shared" si="32"/>
        <v>31</v>
      </c>
      <c r="S31" s="111">
        <f t="shared" si="32"/>
        <v>16515</v>
      </c>
      <c r="T31" s="111">
        <f t="shared" si="32"/>
        <v>0</v>
      </c>
      <c r="U31" s="111">
        <f t="shared" si="32"/>
        <v>0</v>
      </c>
      <c r="V31" s="111">
        <f t="shared" si="32"/>
        <v>16</v>
      </c>
      <c r="W31" s="111">
        <f t="shared" si="32"/>
        <v>5991</v>
      </c>
      <c r="X31" s="111">
        <f t="shared" si="32"/>
        <v>111</v>
      </c>
      <c r="Y31" s="111">
        <f t="shared" si="32"/>
        <v>23185</v>
      </c>
      <c r="Z31" s="111">
        <f t="shared" si="32"/>
        <v>30</v>
      </c>
      <c r="AA31" s="111">
        <f t="shared" si="32"/>
        <v>3410</v>
      </c>
      <c r="AB31" s="111">
        <f t="shared" si="32"/>
        <v>4</v>
      </c>
      <c r="AC31" s="111">
        <f t="shared" si="32"/>
        <v>715</v>
      </c>
      <c r="AD31" s="111">
        <f t="shared" si="2"/>
        <v>236</v>
      </c>
      <c r="AE31" s="111">
        <f t="shared" si="3"/>
        <v>75656</v>
      </c>
    </row>
    <row r="32" spans="2:31" ht="20.149999999999999" customHeight="1" x14ac:dyDescent="0.2">
      <c r="B32" s="9" t="s">
        <v>27</v>
      </c>
      <c r="C32" s="111">
        <f t="shared" si="26"/>
        <v>870</v>
      </c>
      <c r="D32" s="111">
        <f t="shared" si="26"/>
        <v>315031</v>
      </c>
      <c r="E32" s="111">
        <f t="shared" si="26"/>
        <v>206</v>
      </c>
      <c r="F32" s="111">
        <f t="shared" si="26"/>
        <v>105875</v>
      </c>
      <c r="G32" s="111">
        <f t="shared" si="26"/>
        <v>1</v>
      </c>
      <c r="H32" s="111">
        <f t="shared" si="26"/>
        <v>895</v>
      </c>
      <c r="I32" s="111">
        <f t="shared" si="26"/>
        <v>186</v>
      </c>
      <c r="J32" s="111">
        <f t="shared" si="26"/>
        <v>231895</v>
      </c>
      <c r="K32" s="111">
        <f t="shared" si="4"/>
        <v>1263</v>
      </c>
      <c r="L32" s="111">
        <f t="shared" si="5"/>
        <v>653696</v>
      </c>
      <c r="O32" s="9" t="s">
        <v>27</v>
      </c>
      <c r="P32" s="111">
        <f t="shared" ref="P32:AC32" si="33">SUM(P85,P138)</f>
        <v>295</v>
      </c>
      <c r="Q32" s="111">
        <f t="shared" si="33"/>
        <v>175710</v>
      </c>
      <c r="R32" s="111">
        <f t="shared" si="33"/>
        <v>160</v>
      </c>
      <c r="S32" s="111">
        <f t="shared" si="33"/>
        <v>92427</v>
      </c>
      <c r="T32" s="111">
        <f t="shared" si="33"/>
        <v>1</v>
      </c>
      <c r="U32" s="111">
        <f t="shared" si="33"/>
        <v>895</v>
      </c>
      <c r="V32" s="111">
        <f t="shared" si="33"/>
        <v>22</v>
      </c>
      <c r="W32" s="111">
        <f t="shared" si="33"/>
        <v>15039</v>
      </c>
      <c r="X32" s="111">
        <f t="shared" si="33"/>
        <v>575</v>
      </c>
      <c r="Y32" s="111">
        <f t="shared" si="33"/>
        <v>139321</v>
      </c>
      <c r="Z32" s="111">
        <f t="shared" si="33"/>
        <v>46</v>
      </c>
      <c r="AA32" s="111">
        <f t="shared" si="33"/>
        <v>13448</v>
      </c>
      <c r="AB32" s="111">
        <f t="shared" si="33"/>
        <v>164</v>
      </c>
      <c r="AC32" s="111">
        <f t="shared" si="33"/>
        <v>216856</v>
      </c>
      <c r="AD32" s="111">
        <f t="shared" si="2"/>
        <v>1263</v>
      </c>
      <c r="AE32" s="111">
        <f t="shared" si="3"/>
        <v>653696</v>
      </c>
    </row>
    <row r="33" spans="2:31" ht="20.149999999999999" customHeight="1" x14ac:dyDescent="0.2">
      <c r="B33" s="9" t="s">
        <v>28</v>
      </c>
      <c r="C33" s="111">
        <f t="shared" si="26"/>
        <v>216</v>
      </c>
      <c r="D33" s="111">
        <f t="shared" si="26"/>
        <v>58330</v>
      </c>
      <c r="E33" s="111">
        <f t="shared" si="26"/>
        <v>34</v>
      </c>
      <c r="F33" s="111">
        <f t="shared" si="26"/>
        <v>23190</v>
      </c>
      <c r="G33" s="111">
        <f t="shared" si="26"/>
        <v>0</v>
      </c>
      <c r="H33" s="111">
        <f t="shared" si="26"/>
        <v>0</v>
      </c>
      <c r="I33" s="111">
        <f t="shared" si="26"/>
        <v>7</v>
      </c>
      <c r="J33" s="111">
        <f t="shared" si="26"/>
        <v>4932</v>
      </c>
      <c r="K33" s="111">
        <f t="shared" si="4"/>
        <v>257</v>
      </c>
      <c r="L33" s="111">
        <f t="shared" si="5"/>
        <v>86452</v>
      </c>
      <c r="O33" s="9" t="s">
        <v>28</v>
      </c>
      <c r="P33" s="111">
        <f t="shared" ref="P33:AC33" si="34">SUM(P86,P139)</f>
        <v>68</v>
      </c>
      <c r="Q33" s="111">
        <f t="shared" si="34"/>
        <v>33022</v>
      </c>
      <c r="R33" s="111">
        <f t="shared" si="34"/>
        <v>31</v>
      </c>
      <c r="S33" s="111">
        <f t="shared" si="34"/>
        <v>22574</v>
      </c>
      <c r="T33" s="111">
        <f t="shared" si="34"/>
        <v>0</v>
      </c>
      <c r="U33" s="111">
        <f t="shared" si="34"/>
        <v>0</v>
      </c>
      <c r="V33" s="111">
        <f t="shared" si="34"/>
        <v>7</v>
      </c>
      <c r="W33" s="111">
        <f t="shared" si="34"/>
        <v>4932</v>
      </c>
      <c r="X33" s="111">
        <f t="shared" si="34"/>
        <v>148</v>
      </c>
      <c r="Y33" s="111">
        <f t="shared" si="34"/>
        <v>25308</v>
      </c>
      <c r="Z33" s="111">
        <f t="shared" si="34"/>
        <v>3</v>
      </c>
      <c r="AA33" s="111">
        <f t="shared" si="34"/>
        <v>616</v>
      </c>
      <c r="AB33" s="111">
        <f t="shared" si="34"/>
        <v>0</v>
      </c>
      <c r="AC33" s="111">
        <f t="shared" si="34"/>
        <v>0</v>
      </c>
      <c r="AD33" s="111">
        <f t="shared" si="2"/>
        <v>257</v>
      </c>
      <c r="AE33" s="111">
        <f t="shared" si="3"/>
        <v>86452</v>
      </c>
    </row>
    <row r="34" spans="2:31" ht="20.149999999999999" customHeight="1" x14ac:dyDescent="0.2">
      <c r="B34" s="9" t="s">
        <v>29</v>
      </c>
      <c r="C34" s="111">
        <f t="shared" si="26"/>
        <v>30</v>
      </c>
      <c r="D34" s="111">
        <f t="shared" si="26"/>
        <v>8204</v>
      </c>
      <c r="E34" s="111">
        <f t="shared" si="26"/>
        <v>4</v>
      </c>
      <c r="F34" s="111">
        <f t="shared" si="26"/>
        <v>4006</v>
      </c>
      <c r="G34" s="111">
        <f t="shared" si="26"/>
        <v>0</v>
      </c>
      <c r="H34" s="111">
        <f t="shared" si="26"/>
        <v>0</v>
      </c>
      <c r="I34" s="111">
        <f t="shared" si="26"/>
        <v>0</v>
      </c>
      <c r="J34" s="111">
        <f t="shared" si="26"/>
        <v>0</v>
      </c>
      <c r="K34" s="111">
        <f t="shared" si="4"/>
        <v>34</v>
      </c>
      <c r="L34" s="111">
        <f t="shared" si="5"/>
        <v>12210</v>
      </c>
      <c r="O34" s="9" t="s">
        <v>29</v>
      </c>
      <c r="P34" s="111">
        <f t="shared" ref="P34:AC34" si="35">SUM(P87,P140)</f>
        <v>24</v>
      </c>
      <c r="Q34" s="111">
        <f t="shared" si="35"/>
        <v>6992</v>
      </c>
      <c r="R34" s="111">
        <f t="shared" si="35"/>
        <v>4</v>
      </c>
      <c r="S34" s="111">
        <f t="shared" si="35"/>
        <v>4006</v>
      </c>
      <c r="T34" s="111">
        <f t="shared" si="35"/>
        <v>0</v>
      </c>
      <c r="U34" s="111">
        <f t="shared" si="35"/>
        <v>0</v>
      </c>
      <c r="V34" s="111">
        <f t="shared" si="35"/>
        <v>0</v>
      </c>
      <c r="W34" s="111">
        <f t="shared" si="35"/>
        <v>0</v>
      </c>
      <c r="X34" s="111">
        <f t="shared" si="35"/>
        <v>6</v>
      </c>
      <c r="Y34" s="111">
        <f t="shared" si="35"/>
        <v>1212</v>
      </c>
      <c r="Z34" s="111">
        <f t="shared" si="35"/>
        <v>0</v>
      </c>
      <c r="AA34" s="111">
        <f t="shared" si="35"/>
        <v>0</v>
      </c>
      <c r="AB34" s="111">
        <f t="shared" si="35"/>
        <v>0</v>
      </c>
      <c r="AC34" s="111">
        <f t="shared" si="35"/>
        <v>0</v>
      </c>
      <c r="AD34" s="111">
        <f t="shared" si="2"/>
        <v>34</v>
      </c>
      <c r="AE34" s="111">
        <f t="shared" si="3"/>
        <v>12210</v>
      </c>
    </row>
    <row r="35" spans="2:31" ht="20.149999999999999" customHeight="1" x14ac:dyDescent="0.2">
      <c r="B35" s="9" t="s">
        <v>30</v>
      </c>
      <c r="C35" s="111">
        <f t="shared" si="26"/>
        <v>22</v>
      </c>
      <c r="D35" s="111">
        <f t="shared" si="26"/>
        <v>7456</v>
      </c>
      <c r="E35" s="111">
        <f t="shared" si="26"/>
        <v>0</v>
      </c>
      <c r="F35" s="111">
        <f t="shared" si="26"/>
        <v>0</v>
      </c>
      <c r="G35" s="111">
        <f t="shared" si="26"/>
        <v>0</v>
      </c>
      <c r="H35" s="111">
        <f t="shared" si="26"/>
        <v>0</v>
      </c>
      <c r="I35" s="111">
        <f t="shared" si="26"/>
        <v>2</v>
      </c>
      <c r="J35" s="111">
        <f t="shared" si="26"/>
        <v>605</v>
      </c>
      <c r="K35" s="111">
        <f t="shared" si="4"/>
        <v>24</v>
      </c>
      <c r="L35" s="111">
        <f t="shared" si="5"/>
        <v>8061</v>
      </c>
      <c r="O35" s="9" t="s">
        <v>30</v>
      </c>
      <c r="P35" s="111">
        <f t="shared" ref="P35:AC35" si="36">SUM(P88,P141)</f>
        <v>21</v>
      </c>
      <c r="Q35" s="111">
        <f t="shared" si="36"/>
        <v>7412</v>
      </c>
      <c r="R35" s="111">
        <f t="shared" si="36"/>
        <v>0</v>
      </c>
      <c r="S35" s="111">
        <f t="shared" si="36"/>
        <v>0</v>
      </c>
      <c r="T35" s="111">
        <f t="shared" si="36"/>
        <v>0</v>
      </c>
      <c r="U35" s="111">
        <f t="shared" si="36"/>
        <v>0</v>
      </c>
      <c r="V35" s="111">
        <f t="shared" si="36"/>
        <v>2</v>
      </c>
      <c r="W35" s="111">
        <f t="shared" si="36"/>
        <v>605</v>
      </c>
      <c r="X35" s="111">
        <f t="shared" si="36"/>
        <v>1</v>
      </c>
      <c r="Y35" s="111">
        <f t="shared" si="36"/>
        <v>44</v>
      </c>
      <c r="Z35" s="111">
        <f t="shared" si="36"/>
        <v>0</v>
      </c>
      <c r="AA35" s="111">
        <f t="shared" si="36"/>
        <v>0</v>
      </c>
      <c r="AB35" s="111">
        <f t="shared" si="36"/>
        <v>0</v>
      </c>
      <c r="AC35" s="111">
        <f t="shared" si="36"/>
        <v>0</v>
      </c>
      <c r="AD35" s="111">
        <f t="shared" si="2"/>
        <v>24</v>
      </c>
      <c r="AE35" s="111">
        <f t="shared" si="3"/>
        <v>8061</v>
      </c>
    </row>
    <row r="36" spans="2:31" ht="20.149999999999999" customHeight="1" x14ac:dyDescent="0.2">
      <c r="B36" s="9" t="s">
        <v>31</v>
      </c>
      <c r="C36" s="111">
        <f t="shared" ref="C36:J45" si="37">SUM(C89,C142)</f>
        <v>2</v>
      </c>
      <c r="D36" s="111">
        <f t="shared" si="37"/>
        <v>1551</v>
      </c>
      <c r="E36" s="111">
        <f t="shared" si="37"/>
        <v>0</v>
      </c>
      <c r="F36" s="111">
        <f t="shared" si="37"/>
        <v>0</v>
      </c>
      <c r="G36" s="111">
        <f t="shared" si="37"/>
        <v>0</v>
      </c>
      <c r="H36" s="111">
        <f t="shared" si="37"/>
        <v>0</v>
      </c>
      <c r="I36" s="111">
        <f t="shared" si="37"/>
        <v>0</v>
      </c>
      <c r="J36" s="111">
        <f t="shared" si="37"/>
        <v>0</v>
      </c>
      <c r="K36" s="111">
        <f t="shared" si="4"/>
        <v>2</v>
      </c>
      <c r="L36" s="111">
        <f t="shared" si="5"/>
        <v>1551</v>
      </c>
      <c r="O36" s="9" t="s">
        <v>31</v>
      </c>
      <c r="P36" s="111">
        <f t="shared" ref="P36:AC36" si="38">SUM(P89,P142)</f>
        <v>2</v>
      </c>
      <c r="Q36" s="111">
        <f t="shared" si="38"/>
        <v>1551</v>
      </c>
      <c r="R36" s="111">
        <f t="shared" si="38"/>
        <v>0</v>
      </c>
      <c r="S36" s="111">
        <f t="shared" si="38"/>
        <v>0</v>
      </c>
      <c r="T36" s="111">
        <f t="shared" si="38"/>
        <v>0</v>
      </c>
      <c r="U36" s="111">
        <f t="shared" si="38"/>
        <v>0</v>
      </c>
      <c r="V36" s="111">
        <f t="shared" si="38"/>
        <v>0</v>
      </c>
      <c r="W36" s="111">
        <f t="shared" si="38"/>
        <v>0</v>
      </c>
      <c r="X36" s="111">
        <f t="shared" si="38"/>
        <v>0</v>
      </c>
      <c r="Y36" s="111">
        <f t="shared" si="38"/>
        <v>0</v>
      </c>
      <c r="Z36" s="111">
        <f t="shared" si="38"/>
        <v>0</v>
      </c>
      <c r="AA36" s="111">
        <f t="shared" si="38"/>
        <v>0</v>
      </c>
      <c r="AB36" s="111">
        <f t="shared" si="38"/>
        <v>0</v>
      </c>
      <c r="AC36" s="111">
        <f t="shared" si="38"/>
        <v>0</v>
      </c>
      <c r="AD36" s="111">
        <f t="shared" si="2"/>
        <v>2</v>
      </c>
      <c r="AE36" s="111">
        <f t="shared" si="3"/>
        <v>1551</v>
      </c>
    </row>
    <row r="37" spans="2:31" ht="20.149999999999999" customHeight="1" x14ac:dyDescent="0.2">
      <c r="B37" s="9" t="s">
        <v>32</v>
      </c>
      <c r="C37" s="111">
        <f t="shared" si="37"/>
        <v>6</v>
      </c>
      <c r="D37" s="111">
        <f t="shared" si="37"/>
        <v>2863</v>
      </c>
      <c r="E37" s="111">
        <f t="shared" si="37"/>
        <v>0</v>
      </c>
      <c r="F37" s="111">
        <f t="shared" si="37"/>
        <v>0</v>
      </c>
      <c r="G37" s="111">
        <f t="shared" si="37"/>
        <v>0</v>
      </c>
      <c r="H37" s="111">
        <f t="shared" si="37"/>
        <v>0</v>
      </c>
      <c r="I37" s="111">
        <f t="shared" si="37"/>
        <v>0</v>
      </c>
      <c r="J37" s="111">
        <f t="shared" si="37"/>
        <v>0</v>
      </c>
      <c r="K37" s="111">
        <f t="shared" si="4"/>
        <v>6</v>
      </c>
      <c r="L37" s="111">
        <f t="shared" si="5"/>
        <v>2863</v>
      </c>
      <c r="O37" s="9" t="s">
        <v>32</v>
      </c>
      <c r="P37" s="111">
        <f t="shared" ref="P37:AC37" si="39">SUM(P90,P143)</f>
        <v>6</v>
      </c>
      <c r="Q37" s="111">
        <f t="shared" si="39"/>
        <v>2863</v>
      </c>
      <c r="R37" s="111">
        <f t="shared" si="39"/>
        <v>0</v>
      </c>
      <c r="S37" s="111">
        <f t="shared" si="39"/>
        <v>0</v>
      </c>
      <c r="T37" s="111">
        <f t="shared" si="39"/>
        <v>0</v>
      </c>
      <c r="U37" s="111">
        <f t="shared" si="39"/>
        <v>0</v>
      </c>
      <c r="V37" s="111">
        <f t="shared" si="39"/>
        <v>0</v>
      </c>
      <c r="W37" s="111">
        <f t="shared" si="39"/>
        <v>0</v>
      </c>
      <c r="X37" s="111">
        <f t="shared" si="39"/>
        <v>0</v>
      </c>
      <c r="Y37" s="111">
        <f t="shared" si="39"/>
        <v>0</v>
      </c>
      <c r="Z37" s="111">
        <f t="shared" si="39"/>
        <v>0</v>
      </c>
      <c r="AA37" s="111">
        <f t="shared" si="39"/>
        <v>0</v>
      </c>
      <c r="AB37" s="111">
        <f t="shared" si="39"/>
        <v>0</v>
      </c>
      <c r="AC37" s="111">
        <f t="shared" si="39"/>
        <v>0</v>
      </c>
      <c r="AD37" s="111">
        <f t="shared" si="2"/>
        <v>6</v>
      </c>
      <c r="AE37" s="111">
        <f t="shared" si="3"/>
        <v>2863</v>
      </c>
    </row>
    <row r="38" spans="2:31" ht="20.149999999999999" customHeight="1" x14ac:dyDescent="0.2">
      <c r="B38" s="9" t="s">
        <v>33</v>
      </c>
      <c r="C38" s="111">
        <f t="shared" si="37"/>
        <v>22</v>
      </c>
      <c r="D38" s="111">
        <f t="shared" si="37"/>
        <v>8231</v>
      </c>
      <c r="E38" s="111">
        <f t="shared" si="37"/>
        <v>3</v>
      </c>
      <c r="F38" s="111">
        <f t="shared" si="37"/>
        <v>2650</v>
      </c>
      <c r="G38" s="111">
        <f t="shared" si="37"/>
        <v>0</v>
      </c>
      <c r="H38" s="111">
        <f t="shared" si="37"/>
        <v>0</v>
      </c>
      <c r="I38" s="111">
        <f t="shared" si="37"/>
        <v>0</v>
      </c>
      <c r="J38" s="111">
        <f t="shared" si="37"/>
        <v>0</v>
      </c>
      <c r="K38" s="111">
        <f t="shared" si="4"/>
        <v>25</v>
      </c>
      <c r="L38" s="111">
        <f t="shared" si="5"/>
        <v>10881</v>
      </c>
      <c r="O38" s="9" t="s">
        <v>33</v>
      </c>
      <c r="P38" s="111">
        <f t="shared" ref="P38:AC38" si="40">SUM(P91,P144)</f>
        <v>10</v>
      </c>
      <c r="Q38" s="111">
        <f t="shared" si="40"/>
        <v>6556</v>
      </c>
      <c r="R38" s="111">
        <f t="shared" si="40"/>
        <v>3</v>
      </c>
      <c r="S38" s="111">
        <f t="shared" si="40"/>
        <v>2650</v>
      </c>
      <c r="T38" s="111">
        <f t="shared" si="40"/>
        <v>0</v>
      </c>
      <c r="U38" s="111">
        <f t="shared" si="40"/>
        <v>0</v>
      </c>
      <c r="V38" s="111">
        <f t="shared" si="40"/>
        <v>0</v>
      </c>
      <c r="W38" s="111">
        <f t="shared" si="40"/>
        <v>0</v>
      </c>
      <c r="X38" s="111">
        <f t="shared" si="40"/>
        <v>12</v>
      </c>
      <c r="Y38" s="111">
        <f t="shared" si="40"/>
        <v>1675</v>
      </c>
      <c r="Z38" s="111">
        <f t="shared" si="40"/>
        <v>0</v>
      </c>
      <c r="AA38" s="111">
        <f t="shared" si="40"/>
        <v>0</v>
      </c>
      <c r="AB38" s="111">
        <f t="shared" si="40"/>
        <v>0</v>
      </c>
      <c r="AC38" s="111">
        <f t="shared" si="40"/>
        <v>0</v>
      </c>
      <c r="AD38" s="111">
        <f t="shared" si="2"/>
        <v>25</v>
      </c>
      <c r="AE38" s="111">
        <f t="shared" si="3"/>
        <v>10881</v>
      </c>
    </row>
    <row r="39" spans="2:31" ht="20.149999999999999" customHeight="1" x14ac:dyDescent="0.2">
      <c r="B39" s="9" t="s">
        <v>34</v>
      </c>
      <c r="C39" s="111">
        <f t="shared" si="37"/>
        <v>99</v>
      </c>
      <c r="D39" s="111">
        <f t="shared" si="37"/>
        <v>39306</v>
      </c>
      <c r="E39" s="111">
        <f t="shared" si="37"/>
        <v>5</v>
      </c>
      <c r="F39" s="111">
        <f t="shared" si="37"/>
        <v>1896</v>
      </c>
      <c r="G39" s="111">
        <f t="shared" si="37"/>
        <v>8</v>
      </c>
      <c r="H39" s="111">
        <f t="shared" si="37"/>
        <v>3669</v>
      </c>
      <c r="I39" s="111">
        <f t="shared" si="37"/>
        <v>0</v>
      </c>
      <c r="J39" s="111">
        <f t="shared" si="37"/>
        <v>0</v>
      </c>
      <c r="K39" s="111">
        <f t="shared" si="4"/>
        <v>112</v>
      </c>
      <c r="L39" s="111">
        <f t="shared" si="5"/>
        <v>44871</v>
      </c>
      <c r="O39" s="9" t="s">
        <v>34</v>
      </c>
      <c r="P39" s="111">
        <f t="shared" ref="P39:AC39" si="41">SUM(P92,P145)</f>
        <v>67</v>
      </c>
      <c r="Q39" s="111">
        <f t="shared" si="41"/>
        <v>28710</v>
      </c>
      <c r="R39" s="111">
        <f t="shared" si="41"/>
        <v>2</v>
      </c>
      <c r="S39" s="111">
        <f t="shared" si="41"/>
        <v>1168</v>
      </c>
      <c r="T39" s="111">
        <f t="shared" si="41"/>
        <v>8</v>
      </c>
      <c r="U39" s="111">
        <f t="shared" si="41"/>
        <v>3669</v>
      </c>
      <c r="V39" s="111">
        <f t="shared" si="41"/>
        <v>0</v>
      </c>
      <c r="W39" s="111">
        <f t="shared" si="41"/>
        <v>0</v>
      </c>
      <c r="X39" s="111">
        <f t="shared" si="41"/>
        <v>32</v>
      </c>
      <c r="Y39" s="111">
        <f t="shared" si="41"/>
        <v>10596</v>
      </c>
      <c r="Z39" s="111">
        <f t="shared" si="41"/>
        <v>3</v>
      </c>
      <c r="AA39" s="111">
        <f t="shared" si="41"/>
        <v>728</v>
      </c>
      <c r="AB39" s="111">
        <f t="shared" si="41"/>
        <v>0</v>
      </c>
      <c r="AC39" s="111">
        <f t="shared" si="41"/>
        <v>0</v>
      </c>
      <c r="AD39" s="111">
        <f t="shared" si="2"/>
        <v>112</v>
      </c>
      <c r="AE39" s="111">
        <f t="shared" si="3"/>
        <v>44871</v>
      </c>
    </row>
    <row r="40" spans="2:31" ht="20.149999999999999" customHeight="1" x14ac:dyDescent="0.2">
      <c r="B40" s="9" t="s">
        <v>35</v>
      </c>
      <c r="C40" s="111">
        <f t="shared" si="37"/>
        <v>22</v>
      </c>
      <c r="D40" s="111">
        <f t="shared" si="37"/>
        <v>9590</v>
      </c>
      <c r="E40" s="111">
        <f t="shared" si="37"/>
        <v>0</v>
      </c>
      <c r="F40" s="111">
        <f t="shared" si="37"/>
        <v>0</v>
      </c>
      <c r="G40" s="111">
        <f t="shared" si="37"/>
        <v>0</v>
      </c>
      <c r="H40" s="111">
        <f t="shared" si="37"/>
        <v>0</v>
      </c>
      <c r="I40" s="111">
        <f t="shared" si="37"/>
        <v>0</v>
      </c>
      <c r="J40" s="111">
        <f t="shared" si="37"/>
        <v>0</v>
      </c>
      <c r="K40" s="111">
        <f t="shared" si="4"/>
        <v>22</v>
      </c>
      <c r="L40" s="111">
        <f t="shared" si="5"/>
        <v>9590</v>
      </c>
      <c r="O40" s="9" t="s">
        <v>35</v>
      </c>
      <c r="P40" s="111">
        <f t="shared" ref="P40:AC40" si="42">SUM(P93,P146)</f>
        <v>8</v>
      </c>
      <c r="Q40" s="111">
        <f t="shared" si="42"/>
        <v>3436</v>
      </c>
      <c r="R40" s="111">
        <f t="shared" si="42"/>
        <v>0</v>
      </c>
      <c r="S40" s="111">
        <f t="shared" si="42"/>
        <v>0</v>
      </c>
      <c r="T40" s="111">
        <f t="shared" si="42"/>
        <v>0</v>
      </c>
      <c r="U40" s="111">
        <f t="shared" si="42"/>
        <v>0</v>
      </c>
      <c r="V40" s="111">
        <f t="shared" si="42"/>
        <v>0</v>
      </c>
      <c r="W40" s="111">
        <f t="shared" si="42"/>
        <v>0</v>
      </c>
      <c r="X40" s="111">
        <f t="shared" si="42"/>
        <v>14</v>
      </c>
      <c r="Y40" s="111">
        <f t="shared" si="42"/>
        <v>6154</v>
      </c>
      <c r="Z40" s="111">
        <f t="shared" si="42"/>
        <v>0</v>
      </c>
      <c r="AA40" s="111">
        <f t="shared" si="42"/>
        <v>0</v>
      </c>
      <c r="AB40" s="111">
        <f t="shared" si="42"/>
        <v>0</v>
      </c>
      <c r="AC40" s="111">
        <f t="shared" si="42"/>
        <v>0</v>
      </c>
      <c r="AD40" s="111">
        <f t="shared" si="2"/>
        <v>22</v>
      </c>
      <c r="AE40" s="111">
        <f t="shared" si="3"/>
        <v>9590</v>
      </c>
    </row>
    <row r="41" spans="2:31" ht="20.149999999999999" customHeight="1" x14ac:dyDescent="0.2">
      <c r="B41" s="9" t="s">
        <v>36</v>
      </c>
      <c r="C41" s="111">
        <f t="shared" si="37"/>
        <v>10</v>
      </c>
      <c r="D41" s="111">
        <f t="shared" si="37"/>
        <v>4396</v>
      </c>
      <c r="E41" s="111">
        <f t="shared" si="37"/>
        <v>4</v>
      </c>
      <c r="F41" s="111">
        <f t="shared" si="37"/>
        <v>2568</v>
      </c>
      <c r="G41" s="111">
        <f t="shared" si="37"/>
        <v>0</v>
      </c>
      <c r="H41" s="111">
        <f t="shared" si="37"/>
        <v>0</v>
      </c>
      <c r="I41" s="111">
        <f t="shared" si="37"/>
        <v>0</v>
      </c>
      <c r="J41" s="111">
        <f t="shared" si="37"/>
        <v>0</v>
      </c>
      <c r="K41" s="111">
        <f t="shared" si="4"/>
        <v>14</v>
      </c>
      <c r="L41" s="111">
        <f t="shared" si="5"/>
        <v>6964</v>
      </c>
      <c r="O41" s="9" t="s">
        <v>36</v>
      </c>
      <c r="P41" s="111">
        <f t="shared" ref="P41:AC41" si="43">SUM(P94,P147)</f>
        <v>10</v>
      </c>
      <c r="Q41" s="111">
        <f t="shared" si="43"/>
        <v>4396</v>
      </c>
      <c r="R41" s="111">
        <f t="shared" si="43"/>
        <v>4</v>
      </c>
      <c r="S41" s="111">
        <f t="shared" si="43"/>
        <v>2568</v>
      </c>
      <c r="T41" s="111">
        <f t="shared" si="43"/>
        <v>0</v>
      </c>
      <c r="U41" s="111">
        <f t="shared" si="43"/>
        <v>0</v>
      </c>
      <c r="V41" s="111">
        <f t="shared" si="43"/>
        <v>0</v>
      </c>
      <c r="W41" s="111">
        <f t="shared" si="43"/>
        <v>0</v>
      </c>
      <c r="X41" s="111">
        <f t="shared" si="43"/>
        <v>0</v>
      </c>
      <c r="Y41" s="111">
        <f t="shared" si="43"/>
        <v>0</v>
      </c>
      <c r="Z41" s="111">
        <f t="shared" si="43"/>
        <v>0</v>
      </c>
      <c r="AA41" s="111">
        <f t="shared" si="43"/>
        <v>0</v>
      </c>
      <c r="AB41" s="111">
        <f t="shared" si="43"/>
        <v>0</v>
      </c>
      <c r="AC41" s="111">
        <f t="shared" si="43"/>
        <v>0</v>
      </c>
      <c r="AD41" s="111">
        <f t="shared" si="2"/>
        <v>14</v>
      </c>
      <c r="AE41" s="111">
        <f t="shared" si="3"/>
        <v>6964</v>
      </c>
    </row>
    <row r="42" spans="2:31" ht="20.149999999999999" customHeight="1" x14ac:dyDescent="0.2">
      <c r="B42" s="9" t="s">
        <v>37</v>
      </c>
      <c r="C42" s="111">
        <f t="shared" si="37"/>
        <v>24</v>
      </c>
      <c r="D42" s="111">
        <f t="shared" si="37"/>
        <v>7240</v>
      </c>
      <c r="E42" s="111">
        <f t="shared" si="37"/>
        <v>1</v>
      </c>
      <c r="F42" s="111">
        <f t="shared" si="37"/>
        <v>396</v>
      </c>
      <c r="G42" s="111">
        <f t="shared" si="37"/>
        <v>0</v>
      </c>
      <c r="H42" s="111">
        <f t="shared" si="37"/>
        <v>0</v>
      </c>
      <c r="I42" s="111">
        <f t="shared" si="37"/>
        <v>0</v>
      </c>
      <c r="J42" s="111">
        <f t="shared" si="37"/>
        <v>0</v>
      </c>
      <c r="K42" s="111">
        <f t="shared" si="4"/>
        <v>25</v>
      </c>
      <c r="L42" s="111">
        <f t="shared" si="5"/>
        <v>7636</v>
      </c>
      <c r="O42" s="9" t="s">
        <v>37</v>
      </c>
      <c r="P42" s="111">
        <f t="shared" ref="P42:AC42" si="44">SUM(P95,P148)</f>
        <v>12</v>
      </c>
      <c r="Q42" s="111">
        <f t="shared" si="44"/>
        <v>3778</v>
      </c>
      <c r="R42" s="111">
        <f t="shared" si="44"/>
        <v>1</v>
      </c>
      <c r="S42" s="111">
        <f t="shared" si="44"/>
        <v>396</v>
      </c>
      <c r="T42" s="111">
        <f t="shared" si="44"/>
        <v>0</v>
      </c>
      <c r="U42" s="111">
        <f t="shared" si="44"/>
        <v>0</v>
      </c>
      <c r="V42" s="111">
        <f t="shared" si="44"/>
        <v>0</v>
      </c>
      <c r="W42" s="111">
        <f t="shared" si="44"/>
        <v>0</v>
      </c>
      <c r="X42" s="111">
        <f t="shared" si="44"/>
        <v>12</v>
      </c>
      <c r="Y42" s="111">
        <f t="shared" si="44"/>
        <v>3462</v>
      </c>
      <c r="Z42" s="111">
        <f t="shared" si="44"/>
        <v>0</v>
      </c>
      <c r="AA42" s="111">
        <f t="shared" si="44"/>
        <v>0</v>
      </c>
      <c r="AB42" s="111">
        <f t="shared" si="44"/>
        <v>0</v>
      </c>
      <c r="AC42" s="111">
        <f t="shared" si="44"/>
        <v>0</v>
      </c>
      <c r="AD42" s="111">
        <f t="shared" si="2"/>
        <v>25</v>
      </c>
      <c r="AE42" s="111">
        <f t="shared" si="3"/>
        <v>7636</v>
      </c>
    </row>
    <row r="43" spans="2:31" ht="20.149999999999999" customHeight="1" x14ac:dyDescent="0.2">
      <c r="B43" s="9" t="s">
        <v>38</v>
      </c>
      <c r="C43" s="111">
        <f t="shared" si="37"/>
        <v>25</v>
      </c>
      <c r="D43" s="111">
        <f t="shared" si="37"/>
        <v>11845</v>
      </c>
      <c r="E43" s="111">
        <f t="shared" si="37"/>
        <v>2</v>
      </c>
      <c r="F43" s="111">
        <f t="shared" si="37"/>
        <v>1393</v>
      </c>
      <c r="G43" s="111">
        <f t="shared" si="37"/>
        <v>1</v>
      </c>
      <c r="H43" s="111">
        <f t="shared" si="37"/>
        <v>44</v>
      </c>
      <c r="I43" s="111">
        <f t="shared" si="37"/>
        <v>1</v>
      </c>
      <c r="J43" s="111">
        <f t="shared" si="37"/>
        <v>44</v>
      </c>
      <c r="K43" s="111">
        <f t="shared" si="4"/>
        <v>29</v>
      </c>
      <c r="L43" s="111">
        <f t="shared" si="5"/>
        <v>13326</v>
      </c>
      <c r="O43" s="9" t="s">
        <v>38</v>
      </c>
      <c r="P43" s="111">
        <f t="shared" ref="P43:AC43" si="45">SUM(P96,P149)</f>
        <v>18</v>
      </c>
      <c r="Q43" s="111">
        <f t="shared" si="45"/>
        <v>10037</v>
      </c>
      <c r="R43" s="111">
        <f t="shared" si="45"/>
        <v>2</v>
      </c>
      <c r="S43" s="111">
        <f t="shared" si="45"/>
        <v>1393</v>
      </c>
      <c r="T43" s="111">
        <f t="shared" si="45"/>
        <v>1</v>
      </c>
      <c r="U43" s="111">
        <f t="shared" si="45"/>
        <v>44</v>
      </c>
      <c r="V43" s="111">
        <f t="shared" si="45"/>
        <v>0</v>
      </c>
      <c r="W43" s="111">
        <f t="shared" si="45"/>
        <v>0</v>
      </c>
      <c r="X43" s="111">
        <f t="shared" si="45"/>
        <v>7</v>
      </c>
      <c r="Y43" s="111">
        <f t="shared" si="45"/>
        <v>1808</v>
      </c>
      <c r="Z43" s="111">
        <f t="shared" si="45"/>
        <v>0</v>
      </c>
      <c r="AA43" s="111">
        <f t="shared" si="45"/>
        <v>0</v>
      </c>
      <c r="AB43" s="111">
        <f t="shared" si="45"/>
        <v>1</v>
      </c>
      <c r="AC43" s="111">
        <f t="shared" si="45"/>
        <v>44</v>
      </c>
      <c r="AD43" s="111">
        <f t="shared" si="2"/>
        <v>29</v>
      </c>
      <c r="AE43" s="111">
        <f t="shared" si="3"/>
        <v>13326</v>
      </c>
    </row>
    <row r="44" spans="2:31" ht="20.149999999999999" customHeight="1" x14ac:dyDescent="0.2">
      <c r="B44" s="9" t="s">
        <v>39</v>
      </c>
      <c r="C44" s="111">
        <f t="shared" si="37"/>
        <v>2</v>
      </c>
      <c r="D44" s="111">
        <f t="shared" si="37"/>
        <v>1481</v>
      </c>
      <c r="E44" s="111">
        <f t="shared" si="37"/>
        <v>1</v>
      </c>
      <c r="F44" s="111">
        <f t="shared" si="37"/>
        <v>770</v>
      </c>
      <c r="G44" s="111">
        <f t="shared" si="37"/>
        <v>0</v>
      </c>
      <c r="H44" s="111">
        <f t="shared" si="37"/>
        <v>0</v>
      </c>
      <c r="I44" s="111">
        <f t="shared" si="37"/>
        <v>0</v>
      </c>
      <c r="J44" s="111">
        <f t="shared" si="37"/>
        <v>0</v>
      </c>
      <c r="K44" s="111">
        <f t="shared" si="4"/>
        <v>3</v>
      </c>
      <c r="L44" s="111">
        <f t="shared" si="5"/>
        <v>2251</v>
      </c>
      <c r="O44" s="9" t="s">
        <v>39</v>
      </c>
      <c r="P44" s="111">
        <f t="shared" ref="P44:AC44" si="46">SUM(P97,P150)</f>
        <v>1</v>
      </c>
      <c r="Q44" s="111">
        <f t="shared" si="46"/>
        <v>381</v>
      </c>
      <c r="R44" s="111">
        <f t="shared" si="46"/>
        <v>0</v>
      </c>
      <c r="S44" s="111">
        <f t="shared" si="46"/>
        <v>0</v>
      </c>
      <c r="T44" s="111">
        <f t="shared" si="46"/>
        <v>0</v>
      </c>
      <c r="U44" s="111">
        <f t="shared" si="46"/>
        <v>0</v>
      </c>
      <c r="V44" s="111">
        <f t="shared" si="46"/>
        <v>0</v>
      </c>
      <c r="W44" s="111">
        <f t="shared" si="46"/>
        <v>0</v>
      </c>
      <c r="X44" s="111">
        <f t="shared" si="46"/>
        <v>1</v>
      </c>
      <c r="Y44" s="111">
        <f t="shared" si="46"/>
        <v>1100</v>
      </c>
      <c r="Z44" s="111">
        <f t="shared" si="46"/>
        <v>1</v>
      </c>
      <c r="AA44" s="111">
        <f t="shared" si="46"/>
        <v>770</v>
      </c>
      <c r="AB44" s="111">
        <f t="shared" si="46"/>
        <v>0</v>
      </c>
      <c r="AC44" s="111">
        <f t="shared" si="46"/>
        <v>0</v>
      </c>
      <c r="AD44" s="111">
        <f t="shared" si="2"/>
        <v>3</v>
      </c>
      <c r="AE44" s="111">
        <f t="shared" si="3"/>
        <v>2251</v>
      </c>
    </row>
    <row r="45" spans="2:31" ht="20.149999999999999" customHeight="1" x14ac:dyDescent="0.2">
      <c r="B45" s="9" t="s">
        <v>40</v>
      </c>
      <c r="C45" s="111">
        <f t="shared" si="37"/>
        <v>466</v>
      </c>
      <c r="D45" s="111">
        <f t="shared" si="37"/>
        <v>148041</v>
      </c>
      <c r="E45" s="111">
        <f t="shared" si="37"/>
        <v>38</v>
      </c>
      <c r="F45" s="111">
        <f t="shared" si="37"/>
        <v>31990</v>
      </c>
      <c r="G45" s="111">
        <f t="shared" si="37"/>
        <v>8</v>
      </c>
      <c r="H45" s="111">
        <f t="shared" si="37"/>
        <v>2923</v>
      </c>
      <c r="I45" s="111">
        <f t="shared" si="37"/>
        <v>2</v>
      </c>
      <c r="J45" s="111">
        <f t="shared" si="37"/>
        <v>1100</v>
      </c>
      <c r="K45" s="111">
        <f t="shared" si="4"/>
        <v>514</v>
      </c>
      <c r="L45" s="111">
        <f t="shared" si="5"/>
        <v>184054</v>
      </c>
      <c r="O45" s="9" t="s">
        <v>40</v>
      </c>
      <c r="P45" s="111">
        <f t="shared" ref="P45:AC45" si="47">SUM(P98,P151)</f>
        <v>109</v>
      </c>
      <c r="Q45" s="111">
        <f t="shared" si="47"/>
        <v>77499</v>
      </c>
      <c r="R45" s="111">
        <f t="shared" si="47"/>
        <v>32</v>
      </c>
      <c r="S45" s="111">
        <f t="shared" si="47"/>
        <v>29695</v>
      </c>
      <c r="T45" s="111">
        <f t="shared" si="47"/>
        <v>8</v>
      </c>
      <c r="U45" s="111">
        <f t="shared" si="47"/>
        <v>2923</v>
      </c>
      <c r="V45" s="111">
        <f t="shared" si="47"/>
        <v>2</v>
      </c>
      <c r="W45" s="111">
        <f t="shared" si="47"/>
        <v>1100</v>
      </c>
      <c r="X45" s="111">
        <f t="shared" si="47"/>
        <v>357</v>
      </c>
      <c r="Y45" s="111">
        <f t="shared" si="47"/>
        <v>70542</v>
      </c>
      <c r="Z45" s="111">
        <f t="shared" si="47"/>
        <v>6</v>
      </c>
      <c r="AA45" s="111">
        <f t="shared" si="47"/>
        <v>2295</v>
      </c>
      <c r="AB45" s="111">
        <f t="shared" si="47"/>
        <v>0</v>
      </c>
      <c r="AC45" s="111">
        <f t="shared" si="47"/>
        <v>0</v>
      </c>
      <c r="AD45" s="111">
        <f t="shared" si="2"/>
        <v>514</v>
      </c>
      <c r="AE45" s="111">
        <f t="shared" si="3"/>
        <v>184054</v>
      </c>
    </row>
    <row r="46" spans="2:31" ht="20.149999999999999" customHeight="1" x14ac:dyDescent="0.2">
      <c r="B46" s="9" t="s">
        <v>41</v>
      </c>
      <c r="C46" s="111">
        <f t="shared" ref="C46:J52" si="48">SUM(C99,C152)</f>
        <v>10</v>
      </c>
      <c r="D46" s="111">
        <f t="shared" si="48"/>
        <v>4161</v>
      </c>
      <c r="E46" s="111">
        <f t="shared" si="48"/>
        <v>0</v>
      </c>
      <c r="F46" s="111">
        <f t="shared" si="48"/>
        <v>0</v>
      </c>
      <c r="G46" s="111">
        <f t="shared" si="48"/>
        <v>0</v>
      </c>
      <c r="H46" s="111">
        <f t="shared" si="48"/>
        <v>0</v>
      </c>
      <c r="I46" s="111">
        <f t="shared" si="48"/>
        <v>0</v>
      </c>
      <c r="J46" s="111">
        <f t="shared" si="48"/>
        <v>0</v>
      </c>
      <c r="K46" s="111">
        <f t="shared" si="4"/>
        <v>10</v>
      </c>
      <c r="L46" s="111">
        <f t="shared" si="5"/>
        <v>4161</v>
      </c>
      <c r="O46" s="9" t="s">
        <v>41</v>
      </c>
      <c r="P46" s="111">
        <f t="shared" ref="P46:AC46" si="49">SUM(P99,P152)</f>
        <v>6</v>
      </c>
      <c r="Q46" s="111">
        <f t="shared" si="49"/>
        <v>3186</v>
      </c>
      <c r="R46" s="111">
        <f t="shared" si="49"/>
        <v>0</v>
      </c>
      <c r="S46" s="111">
        <f t="shared" si="49"/>
        <v>0</v>
      </c>
      <c r="T46" s="111">
        <f t="shared" si="49"/>
        <v>0</v>
      </c>
      <c r="U46" s="111">
        <f t="shared" si="49"/>
        <v>0</v>
      </c>
      <c r="V46" s="111">
        <f t="shared" si="49"/>
        <v>0</v>
      </c>
      <c r="W46" s="111">
        <f t="shared" si="49"/>
        <v>0</v>
      </c>
      <c r="X46" s="111">
        <f t="shared" si="49"/>
        <v>4</v>
      </c>
      <c r="Y46" s="111">
        <f t="shared" si="49"/>
        <v>975</v>
      </c>
      <c r="Z46" s="111">
        <f t="shared" si="49"/>
        <v>0</v>
      </c>
      <c r="AA46" s="111">
        <f t="shared" si="49"/>
        <v>0</v>
      </c>
      <c r="AB46" s="111">
        <f t="shared" si="49"/>
        <v>0</v>
      </c>
      <c r="AC46" s="111">
        <f t="shared" si="49"/>
        <v>0</v>
      </c>
      <c r="AD46" s="111">
        <f t="shared" si="2"/>
        <v>10</v>
      </c>
      <c r="AE46" s="111">
        <f t="shared" si="3"/>
        <v>4161</v>
      </c>
    </row>
    <row r="47" spans="2:31" ht="20.149999999999999" customHeight="1" x14ac:dyDescent="0.2">
      <c r="B47" s="9" t="s">
        <v>42</v>
      </c>
      <c r="C47" s="111">
        <f t="shared" si="48"/>
        <v>10</v>
      </c>
      <c r="D47" s="111">
        <f t="shared" si="48"/>
        <v>3703</v>
      </c>
      <c r="E47" s="111">
        <f t="shared" si="48"/>
        <v>0</v>
      </c>
      <c r="F47" s="111">
        <f t="shared" si="48"/>
        <v>0</v>
      </c>
      <c r="G47" s="111">
        <f t="shared" si="48"/>
        <v>0</v>
      </c>
      <c r="H47" s="111">
        <f t="shared" si="48"/>
        <v>0</v>
      </c>
      <c r="I47" s="111">
        <f t="shared" si="48"/>
        <v>0</v>
      </c>
      <c r="J47" s="111">
        <f t="shared" si="48"/>
        <v>0</v>
      </c>
      <c r="K47" s="111">
        <f t="shared" si="4"/>
        <v>10</v>
      </c>
      <c r="L47" s="111">
        <f t="shared" si="5"/>
        <v>3703</v>
      </c>
      <c r="O47" s="9" t="s">
        <v>42</v>
      </c>
      <c r="P47" s="111">
        <f t="shared" ref="P47:AC47" si="50">SUM(P100,P153)</f>
        <v>7</v>
      </c>
      <c r="Q47" s="111">
        <f t="shared" si="50"/>
        <v>3285</v>
      </c>
      <c r="R47" s="111">
        <f t="shared" si="50"/>
        <v>0</v>
      </c>
      <c r="S47" s="111">
        <f t="shared" si="50"/>
        <v>0</v>
      </c>
      <c r="T47" s="111">
        <f t="shared" si="50"/>
        <v>0</v>
      </c>
      <c r="U47" s="111">
        <f t="shared" si="50"/>
        <v>0</v>
      </c>
      <c r="V47" s="111">
        <f t="shared" si="50"/>
        <v>0</v>
      </c>
      <c r="W47" s="111">
        <f t="shared" si="50"/>
        <v>0</v>
      </c>
      <c r="X47" s="111">
        <f t="shared" si="50"/>
        <v>3</v>
      </c>
      <c r="Y47" s="111">
        <f t="shared" si="50"/>
        <v>418</v>
      </c>
      <c r="Z47" s="111">
        <f t="shared" si="50"/>
        <v>0</v>
      </c>
      <c r="AA47" s="111">
        <f t="shared" si="50"/>
        <v>0</v>
      </c>
      <c r="AB47" s="111">
        <f t="shared" si="50"/>
        <v>0</v>
      </c>
      <c r="AC47" s="111">
        <f t="shared" si="50"/>
        <v>0</v>
      </c>
      <c r="AD47" s="111">
        <f t="shared" si="2"/>
        <v>10</v>
      </c>
      <c r="AE47" s="111">
        <f t="shared" si="3"/>
        <v>3703</v>
      </c>
    </row>
    <row r="48" spans="2:31" ht="20.149999999999999" customHeight="1" x14ac:dyDescent="0.2">
      <c r="B48" s="9" t="s">
        <v>43</v>
      </c>
      <c r="C48" s="111">
        <f t="shared" si="48"/>
        <v>36</v>
      </c>
      <c r="D48" s="111">
        <f t="shared" si="48"/>
        <v>16023</v>
      </c>
      <c r="E48" s="111">
        <f t="shared" si="48"/>
        <v>2</v>
      </c>
      <c r="F48" s="111">
        <f t="shared" si="48"/>
        <v>2001</v>
      </c>
      <c r="G48" s="111">
        <f t="shared" si="48"/>
        <v>0</v>
      </c>
      <c r="H48" s="111">
        <f t="shared" si="48"/>
        <v>0</v>
      </c>
      <c r="I48" s="111">
        <f t="shared" si="48"/>
        <v>0</v>
      </c>
      <c r="J48" s="111">
        <f t="shared" si="48"/>
        <v>0</v>
      </c>
      <c r="K48" s="111">
        <f t="shared" si="4"/>
        <v>38</v>
      </c>
      <c r="L48" s="111">
        <f t="shared" si="5"/>
        <v>18024</v>
      </c>
      <c r="O48" s="9" t="s">
        <v>43</v>
      </c>
      <c r="P48" s="111">
        <f t="shared" ref="P48:AC48" si="51">SUM(P101,P154)</f>
        <v>18</v>
      </c>
      <c r="Q48" s="111">
        <f t="shared" si="51"/>
        <v>11790</v>
      </c>
      <c r="R48" s="111">
        <f t="shared" si="51"/>
        <v>2</v>
      </c>
      <c r="S48" s="111">
        <f t="shared" si="51"/>
        <v>2001</v>
      </c>
      <c r="T48" s="111">
        <f t="shared" si="51"/>
        <v>0</v>
      </c>
      <c r="U48" s="111">
        <f t="shared" si="51"/>
        <v>0</v>
      </c>
      <c r="V48" s="111">
        <f t="shared" si="51"/>
        <v>0</v>
      </c>
      <c r="W48" s="111">
        <f t="shared" si="51"/>
        <v>0</v>
      </c>
      <c r="X48" s="111">
        <f t="shared" si="51"/>
        <v>18</v>
      </c>
      <c r="Y48" s="111">
        <f t="shared" si="51"/>
        <v>4233</v>
      </c>
      <c r="Z48" s="111">
        <f t="shared" si="51"/>
        <v>0</v>
      </c>
      <c r="AA48" s="111">
        <f t="shared" si="51"/>
        <v>0</v>
      </c>
      <c r="AB48" s="111">
        <f t="shared" si="51"/>
        <v>0</v>
      </c>
      <c r="AC48" s="111">
        <f t="shared" si="51"/>
        <v>0</v>
      </c>
      <c r="AD48" s="111">
        <f t="shared" si="2"/>
        <v>38</v>
      </c>
      <c r="AE48" s="111">
        <f t="shared" si="3"/>
        <v>18024</v>
      </c>
    </row>
    <row r="49" spans="2:31" ht="20.149999999999999" customHeight="1" x14ac:dyDescent="0.2">
      <c r="B49" s="9" t="s">
        <v>44</v>
      </c>
      <c r="C49" s="111">
        <f t="shared" si="48"/>
        <v>33</v>
      </c>
      <c r="D49" s="111">
        <f t="shared" si="48"/>
        <v>11285</v>
      </c>
      <c r="E49" s="111">
        <f t="shared" si="48"/>
        <v>2</v>
      </c>
      <c r="F49" s="111">
        <f t="shared" si="48"/>
        <v>1052</v>
      </c>
      <c r="G49" s="111">
        <f t="shared" si="48"/>
        <v>0</v>
      </c>
      <c r="H49" s="111">
        <f t="shared" si="48"/>
        <v>0</v>
      </c>
      <c r="I49" s="111">
        <f t="shared" si="48"/>
        <v>0</v>
      </c>
      <c r="J49" s="111">
        <f t="shared" si="48"/>
        <v>0</v>
      </c>
      <c r="K49" s="111">
        <f t="shared" si="4"/>
        <v>35</v>
      </c>
      <c r="L49" s="111">
        <f t="shared" si="5"/>
        <v>12337</v>
      </c>
      <c r="O49" s="9" t="s">
        <v>44</v>
      </c>
      <c r="P49" s="111">
        <f t="shared" ref="P49:AC49" si="52">SUM(P102,P155)</f>
        <v>26</v>
      </c>
      <c r="Q49" s="111">
        <f t="shared" si="52"/>
        <v>10181</v>
      </c>
      <c r="R49" s="111">
        <f t="shared" si="52"/>
        <v>2</v>
      </c>
      <c r="S49" s="111">
        <f t="shared" si="52"/>
        <v>1052</v>
      </c>
      <c r="T49" s="111">
        <f t="shared" si="52"/>
        <v>0</v>
      </c>
      <c r="U49" s="111">
        <f t="shared" si="52"/>
        <v>0</v>
      </c>
      <c r="V49" s="111">
        <f t="shared" si="52"/>
        <v>0</v>
      </c>
      <c r="W49" s="111">
        <f t="shared" si="52"/>
        <v>0</v>
      </c>
      <c r="X49" s="111">
        <f t="shared" si="52"/>
        <v>7</v>
      </c>
      <c r="Y49" s="111">
        <f t="shared" si="52"/>
        <v>1104</v>
      </c>
      <c r="Z49" s="111">
        <f t="shared" si="52"/>
        <v>0</v>
      </c>
      <c r="AA49" s="111">
        <f t="shared" si="52"/>
        <v>0</v>
      </c>
      <c r="AB49" s="111">
        <f t="shared" si="52"/>
        <v>0</v>
      </c>
      <c r="AC49" s="111">
        <f t="shared" si="52"/>
        <v>0</v>
      </c>
      <c r="AD49" s="111">
        <f t="shared" si="2"/>
        <v>35</v>
      </c>
      <c r="AE49" s="111">
        <f t="shared" si="3"/>
        <v>12337</v>
      </c>
    </row>
    <row r="50" spans="2:31" ht="20.149999999999999" customHeight="1" x14ac:dyDescent="0.2">
      <c r="B50" s="9" t="s">
        <v>45</v>
      </c>
      <c r="C50" s="111">
        <f t="shared" si="48"/>
        <v>30</v>
      </c>
      <c r="D50" s="111">
        <f t="shared" si="48"/>
        <v>3157</v>
      </c>
      <c r="E50" s="111">
        <f t="shared" si="48"/>
        <v>1</v>
      </c>
      <c r="F50" s="111">
        <f t="shared" si="48"/>
        <v>120</v>
      </c>
      <c r="G50" s="111">
        <f t="shared" si="48"/>
        <v>0</v>
      </c>
      <c r="H50" s="111">
        <f t="shared" si="48"/>
        <v>0</v>
      </c>
      <c r="I50" s="111">
        <f t="shared" si="48"/>
        <v>0</v>
      </c>
      <c r="J50" s="111">
        <f t="shared" si="48"/>
        <v>0</v>
      </c>
      <c r="K50" s="111">
        <f t="shared" si="4"/>
        <v>31</v>
      </c>
      <c r="L50" s="111">
        <f t="shared" si="5"/>
        <v>3277</v>
      </c>
      <c r="O50" s="9" t="s">
        <v>45</v>
      </c>
      <c r="P50" s="111">
        <f t="shared" ref="P50:AC50" si="53">SUM(P103,P156)</f>
        <v>2</v>
      </c>
      <c r="Q50" s="111">
        <f t="shared" si="53"/>
        <v>465</v>
      </c>
      <c r="R50" s="111">
        <f t="shared" si="53"/>
        <v>0</v>
      </c>
      <c r="S50" s="111">
        <f t="shared" si="53"/>
        <v>0</v>
      </c>
      <c r="T50" s="111">
        <f t="shared" si="53"/>
        <v>0</v>
      </c>
      <c r="U50" s="111">
        <f t="shared" si="53"/>
        <v>0</v>
      </c>
      <c r="V50" s="111">
        <f t="shared" si="53"/>
        <v>0</v>
      </c>
      <c r="W50" s="111">
        <f t="shared" si="53"/>
        <v>0</v>
      </c>
      <c r="X50" s="111">
        <f t="shared" si="53"/>
        <v>28</v>
      </c>
      <c r="Y50" s="111">
        <f t="shared" si="53"/>
        <v>2692</v>
      </c>
      <c r="Z50" s="111">
        <f t="shared" si="53"/>
        <v>1</v>
      </c>
      <c r="AA50" s="111">
        <f t="shared" si="53"/>
        <v>120</v>
      </c>
      <c r="AB50" s="111">
        <f t="shared" si="53"/>
        <v>0</v>
      </c>
      <c r="AC50" s="111">
        <f t="shared" si="53"/>
        <v>0</v>
      </c>
      <c r="AD50" s="111">
        <f t="shared" si="2"/>
        <v>31</v>
      </c>
      <c r="AE50" s="111">
        <f t="shared" si="3"/>
        <v>3277</v>
      </c>
    </row>
    <row r="51" spans="2:31" ht="20.149999999999999" customHeight="1" x14ac:dyDescent="0.2">
      <c r="B51" s="9" t="s">
        <v>46</v>
      </c>
      <c r="C51" s="111">
        <f t="shared" si="48"/>
        <v>22</v>
      </c>
      <c r="D51" s="111">
        <f t="shared" si="48"/>
        <v>5903</v>
      </c>
      <c r="E51" s="111">
        <f t="shared" si="48"/>
        <v>1</v>
      </c>
      <c r="F51" s="111">
        <f t="shared" si="48"/>
        <v>385</v>
      </c>
      <c r="G51" s="111">
        <f t="shared" si="48"/>
        <v>0</v>
      </c>
      <c r="H51" s="111">
        <f t="shared" si="48"/>
        <v>0</v>
      </c>
      <c r="I51" s="111">
        <f t="shared" si="48"/>
        <v>0</v>
      </c>
      <c r="J51" s="111">
        <f t="shared" si="48"/>
        <v>0</v>
      </c>
      <c r="K51" s="111">
        <f t="shared" si="4"/>
        <v>23</v>
      </c>
      <c r="L51" s="111">
        <f t="shared" si="5"/>
        <v>6288</v>
      </c>
      <c r="O51" s="9" t="s">
        <v>46</v>
      </c>
      <c r="P51" s="111">
        <f t="shared" ref="P51:AC51" si="54">SUM(P104,P157)</f>
        <v>19</v>
      </c>
      <c r="Q51" s="111">
        <f t="shared" si="54"/>
        <v>5188</v>
      </c>
      <c r="R51" s="111">
        <f t="shared" si="54"/>
        <v>1</v>
      </c>
      <c r="S51" s="111">
        <f t="shared" si="54"/>
        <v>385</v>
      </c>
      <c r="T51" s="111">
        <f t="shared" si="54"/>
        <v>0</v>
      </c>
      <c r="U51" s="111">
        <f t="shared" si="54"/>
        <v>0</v>
      </c>
      <c r="V51" s="111">
        <f t="shared" si="54"/>
        <v>0</v>
      </c>
      <c r="W51" s="111">
        <f t="shared" si="54"/>
        <v>0</v>
      </c>
      <c r="X51" s="111">
        <f t="shared" si="54"/>
        <v>3</v>
      </c>
      <c r="Y51" s="111">
        <f t="shared" si="54"/>
        <v>715</v>
      </c>
      <c r="Z51" s="111">
        <f t="shared" si="54"/>
        <v>0</v>
      </c>
      <c r="AA51" s="111">
        <f t="shared" si="54"/>
        <v>0</v>
      </c>
      <c r="AB51" s="111">
        <f t="shared" si="54"/>
        <v>0</v>
      </c>
      <c r="AC51" s="111">
        <f t="shared" si="54"/>
        <v>0</v>
      </c>
      <c r="AD51" s="111">
        <f t="shared" si="2"/>
        <v>23</v>
      </c>
      <c r="AE51" s="111">
        <f t="shared" si="3"/>
        <v>6288</v>
      </c>
    </row>
    <row r="52" spans="2:31" ht="20.149999999999999" customHeight="1" thickBot="1" x14ac:dyDescent="0.25">
      <c r="B52" s="10" t="s">
        <v>47</v>
      </c>
      <c r="C52" s="112">
        <f t="shared" si="48"/>
        <v>86</v>
      </c>
      <c r="D52" s="112">
        <f t="shared" si="48"/>
        <v>47930</v>
      </c>
      <c r="E52" s="112">
        <f t="shared" si="48"/>
        <v>7</v>
      </c>
      <c r="F52" s="112">
        <f t="shared" si="48"/>
        <v>2480</v>
      </c>
      <c r="G52" s="112">
        <f t="shared" si="48"/>
        <v>1</v>
      </c>
      <c r="H52" s="112">
        <f t="shared" si="48"/>
        <v>743</v>
      </c>
      <c r="I52" s="112">
        <f t="shared" si="48"/>
        <v>0</v>
      </c>
      <c r="J52" s="112">
        <f t="shared" si="48"/>
        <v>0</v>
      </c>
      <c r="K52" s="112">
        <f t="shared" si="4"/>
        <v>94</v>
      </c>
      <c r="L52" s="112">
        <f t="shared" si="5"/>
        <v>51153</v>
      </c>
      <c r="O52" s="10" t="s">
        <v>47</v>
      </c>
      <c r="P52" s="112">
        <f t="shared" ref="P52:AC52" si="55">SUM(P105,P158)</f>
        <v>57</v>
      </c>
      <c r="Q52" s="112">
        <f t="shared" si="55"/>
        <v>34842</v>
      </c>
      <c r="R52" s="112">
        <f t="shared" si="55"/>
        <v>7</v>
      </c>
      <c r="S52" s="112">
        <f t="shared" si="55"/>
        <v>2480</v>
      </c>
      <c r="T52" s="112">
        <f t="shared" si="55"/>
        <v>1</v>
      </c>
      <c r="U52" s="112">
        <f t="shared" si="55"/>
        <v>743</v>
      </c>
      <c r="V52" s="112">
        <f t="shared" si="55"/>
        <v>0</v>
      </c>
      <c r="W52" s="112">
        <f t="shared" si="55"/>
        <v>0</v>
      </c>
      <c r="X52" s="112">
        <f t="shared" si="55"/>
        <v>29</v>
      </c>
      <c r="Y52" s="112">
        <f t="shared" si="55"/>
        <v>13088</v>
      </c>
      <c r="Z52" s="112">
        <f t="shared" si="55"/>
        <v>0</v>
      </c>
      <c r="AA52" s="112">
        <f t="shared" si="55"/>
        <v>0</v>
      </c>
      <c r="AB52" s="112">
        <f t="shared" si="55"/>
        <v>0</v>
      </c>
      <c r="AC52" s="112">
        <f t="shared" si="55"/>
        <v>0</v>
      </c>
      <c r="AD52" s="112">
        <f t="shared" si="2"/>
        <v>94</v>
      </c>
      <c r="AE52" s="112">
        <f t="shared" si="3"/>
        <v>51153</v>
      </c>
    </row>
    <row r="53" spans="2:31" ht="20.149999999999999" customHeight="1" thickTop="1" x14ac:dyDescent="0.2">
      <c r="B53" s="11" t="s">
        <v>48</v>
      </c>
      <c r="C53" s="113">
        <f t="shared" ref="C53:J53" si="56">SUM(C6:C52)</f>
        <v>9871</v>
      </c>
      <c r="D53" s="113">
        <f t="shared" si="56"/>
        <v>2570527</v>
      </c>
      <c r="E53" s="113">
        <f t="shared" si="56"/>
        <v>953</v>
      </c>
      <c r="F53" s="113">
        <f t="shared" si="56"/>
        <v>614633</v>
      </c>
      <c r="G53" s="113">
        <f t="shared" si="56"/>
        <v>37</v>
      </c>
      <c r="H53" s="113">
        <f t="shared" si="56"/>
        <v>17449</v>
      </c>
      <c r="I53" s="113">
        <f t="shared" si="56"/>
        <v>1115</v>
      </c>
      <c r="J53" s="113">
        <f t="shared" si="56"/>
        <v>1108201</v>
      </c>
      <c r="K53" s="114">
        <f>SUM(C53,E53,G53,I53)</f>
        <v>11976</v>
      </c>
      <c r="L53" s="114">
        <f>SUM(D53,F53,H53,J53)</f>
        <v>4310810</v>
      </c>
      <c r="O53" s="11" t="s">
        <v>48</v>
      </c>
      <c r="P53" s="113">
        <f t="shared" ref="P53:AC53" si="57">SUM(P6:P52)</f>
        <v>2172</v>
      </c>
      <c r="Q53" s="113">
        <f t="shared" si="57"/>
        <v>1373751</v>
      </c>
      <c r="R53" s="113">
        <f t="shared" si="57"/>
        <v>780</v>
      </c>
      <c r="S53" s="113">
        <f t="shared" si="57"/>
        <v>565070</v>
      </c>
      <c r="T53" s="113">
        <f t="shared" si="57"/>
        <v>37</v>
      </c>
      <c r="U53" s="113">
        <f t="shared" si="57"/>
        <v>17449</v>
      </c>
      <c r="V53" s="113">
        <f t="shared" si="57"/>
        <v>147</v>
      </c>
      <c r="W53" s="113">
        <f t="shared" si="57"/>
        <v>103199</v>
      </c>
      <c r="X53" s="113">
        <f t="shared" si="57"/>
        <v>7699</v>
      </c>
      <c r="Y53" s="113">
        <f t="shared" si="57"/>
        <v>1196776</v>
      </c>
      <c r="Z53" s="113">
        <f t="shared" si="57"/>
        <v>173</v>
      </c>
      <c r="AA53" s="113">
        <f t="shared" si="57"/>
        <v>49563</v>
      </c>
      <c r="AB53" s="113">
        <f t="shared" si="57"/>
        <v>968</v>
      </c>
      <c r="AC53" s="113">
        <f t="shared" si="57"/>
        <v>1005002</v>
      </c>
      <c r="AD53" s="113">
        <f>SUM(P53,R53,T53,V53,X53,Z53,AB53)</f>
        <v>11976</v>
      </c>
      <c r="AE53" s="113">
        <f>SUM(Q53,S53,U53,W53,Y53,AA53,AC53)</f>
        <v>4310810</v>
      </c>
    </row>
    <row r="54" spans="2:31" ht="18" customHeight="1" x14ac:dyDescent="0.2">
      <c r="B54" s="183" t="s">
        <v>107</v>
      </c>
      <c r="C54" s="183"/>
      <c r="D54" s="183"/>
      <c r="E54" s="183"/>
      <c r="F54" s="183"/>
      <c r="G54" s="183"/>
      <c r="H54" s="183"/>
      <c r="I54" s="183"/>
      <c r="K54" s="2"/>
      <c r="L54" s="110" t="str">
        <f>L1</f>
        <v>令和7年</v>
      </c>
      <c r="O54" s="183" t="s">
        <v>107</v>
      </c>
      <c r="P54" s="183"/>
      <c r="Q54" s="183"/>
      <c r="R54" s="183"/>
      <c r="S54" s="183"/>
      <c r="T54" s="183"/>
      <c r="U54" s="183"/>
      <c r="V54" s="183"/>
      <c r="AD54" s="2"/>
      <c r="AE54" s="110" t="str">
        <f>AE1</f>
        <v>令和7年</v>
      </c>
    </row>
    <row r="55" spans="2:31" x14ac:dyDescent="0.2">
      <c r="B55" s="4"/>
      <c r="C55" s="31"/>
      <c r="D55" s="43" t="s">
        <v>84</v>
      </c>
      <c r="E55" s="31"/>
      <c r="F55" s="1" t="s">
        <v>65</v>
      </c>
      <c r="J55" s="5"/>
      <c r="K55" s="6"/>
      <c r="L55" s="7" t="s">
        <v>49</v>
      </c>
      <c r="O55" s="4"/>
      <c r="P55" s="31"/>
      <c r="Q55" s="43" t="s">
        <v>84</v>
      </c>
      <c r="R55" s="31"/>
      <c r="W55" s="5"/>
      <c r="X55" s="6"/>
      <c r="Y55" s="6"/>
      <c r="Z55" s="6"/>
      <c r="AA55" s="6"/>
      <c r="AB55" s="6"/>
      <c r="AC55" s="6"/>
      <c r="AD55" s="6"/>
      <c r="AE55" s="7" t="s">
        <v>49</v>
      </c>
    </row>
    <row r="56" spans="2:31" ht="12" customHeight="1" x14ac:dyDescent="0.2">
      <c r="B56" s="184" t="s">
        <v>63</v>
      </c>
      <c r="C56" s="94"/>
      <c r="D56" s="187" t="s">
        <v>73</v>
      </c>
      <c r="E56" s="187"/>
      <c r="F56" s="187"/>
      <c r="G56" s="187"/>
      <c r="H56" s="187"/>
      <c r="I56" s="187"/>
      <c r="J56" s="8"/>
      <c r="K56" s="188" t="s">
        <v>0</v>
      </c>
      <c r="L56" s="189"/>
      <c r="O56" s="184" t="s">
        <v>63</v>
      </c>
      <c r="P56" s="94"/>
      <c r="Q56" s="187" t="s">
        <v>98</v>
      </c>
      <c r="R56" s="187"/>
      <c r="S56" s="187"/>
      <c r="T56" s="187"/>
      <c r="U56" s="187"/>
      <c r="V56" s="187"/>
      <c r="W56" s="8"/>
      <c r="X56" s="193" t="s">
        <v>99</v>
      </c>
      <c r="Y56" s="187"/>
      <c r="Z56" s="187"/>
      <c r="AA56" s="187"/>
      <c r="AB56" s="187"/>
      <c r="AC56" s="194"/>
      <c r="AD56" s="188" t="s">
        <v>0</v>
      </c>
      <c r="AE56" s="189"/>
    </row>
    <row r="57" spans="2:31" ht="12" customHeight="1" x14ac:dyDescent="0.2">
      <c r="B57" s="185"/>
      <c r="C57" s="192" t="s">
        <v>53</v>
      </c>
      <c r="D57" s="192"/>
      <c r="E57" s="192" t="s">
        <v>54</v>
      </c>
      <c r="F57" s="192"/>
      <c r="G57" s="192" t="s">
        <v>52</v>
      </c>
      <c r="H57" s="192"/>
      <c r="I57" s="192" t="s">
        <v>55</v>
      </c>
      <c r="J57" s="192"/>
      <c r="K57" s="190"/>
      <c r="L57" s="191"/>
      <c r="O57" s="185"/>
      <c r="P57" s="192" t="s">
        <v>53</v>
      </c>
      <c r="Q57" s="192"/>
      <c r="R57" s="192" t="s">
        <v>54</v>
      </c>
      <c r="S57" s="192"/>
      <c r="T57" s="192" t="s">
        <v>52</v>
      </c>
      <c r="U57" s="192"/>
      <c r="V57" s="192" t="s">
        <v>55</v>
      </c>
      <c r="W57" s="192"/>
      <c r="X57" s="192" t="s">
        <v>53</v>
      </c>
      <c r="Y57" s="192"/>
      <c r="Z57" s="192" t="s">
        <v>54</v>
      </c>
      <c r="AA57" s="192"/>
      <c r="AB57" s="192" t="s">
        <v>95</v>
      </c>
      <c r="AC57" s="192"/>
      <c r="AD57" s="190"/>
      <c r="AE57" s="191"/>
    </row>
    <row r="58" spans="2:31" ht="12" customHeight="1" x14ac:dyDescent="0.2">
      <c r="B58" s="186"/>
      <c r="C58" s="93" t="s">
        <v>50</v>
      </c>
      <c r="D58" s="93" t="s">
        <v>51</v>
      </c>
      <c r="E58" s="93" t="s">
        <v>50</v>
      </c>
      <c r="F58" s="93" t="s">
        <v>51</v>
      </c>
      <c r="G58" s="93" t="s">
        <v>50</v>
      </c>
      <c r="H58" s="93" t="s">
        <v>51</v>
      </c>
      <c r="I58" s="93" t="s">
        <v>50</v>
      </c>
      <c r="J58" s="93" t="s">
        <v>51</v>
      </c>
      <c r="K58" s="93" t="s">
        <v>50</v>
      </c>
      <c r="L58" s="93" t="s">
        <v>51</v>
      </c>
      <c r="O58" s="186"/>
      <c r="P58" s="93" t="s">
        <v>50</v>
      </c>
      <c r="Q58" s="93" t="s">
        <v>51</v>
      </c>
      <c r="R58" s="93" t="s">
        <v>50</v>
      </c>
      <c r="S58" s="93" t="s">
        <v>51</v>
      </c>
      <c r="T58" s="93" t="s">
        <v>50</v>
      </c>
      <c r="U58" s="93" t="s">
        <v>51</v>
      </c>
      <c r="V58" s="93" t="s">
        <v>50</v>
      </c>
      <c r="W58" s="93" t="s">
        <v>51</v>
      </c>
      <c r="X58" s="93" t="s">
        <v>50</v>
      </c>
      <c r="Y58" s="93" t="s">
        <v>51</v>
      </c>
      <c r="Z58" s="93" t="s">
        <v>50</v>
      </c>
      <c r="AA58" s="93" t="s">
        <v>51</v>
      </c>
      <c r="AB58" s="93" t="s">
        <v>50</v>
      </c>
      <c r="AC58" s="93" t="s">
        <v>51</v>
      </c>
      <c r="AD58" s="93" t="s">
        <v>50</v>
      </c>
      <c r="AE58" s="93" t="s">
        <v>51</v>
      </c>
    </row>
    <row r="59" spans="2:31" ht="20.149999999999999" customHeight="1" x14ac:dyDescent="0.2">
      <c r="B59" s="9" t="s">
        <v>1</v>
      </c>
      <c r="C59" s="111">
        <f>SUM(P59,X59)</f>
        <v>37</v>
      </c>
      <c r="D59" s="111">
        <f>SUM(Q59,Y59)</f>
        <v>20995</v>
      </c>
      <c r="E59" s="111">
        <f>SUM(R59,Z59)</f>
        <v>0</v>
      </c>
      <c r="F59" s="111">
        <f t="shared" ref="F59:F105" si="58">SUM(S59,AA59)</f>
        <v>0</v>
      </c>
      <c r="G59" s="111">
        <f>T59</f>
        <v>0</v>
      </c>
      <c r="H59" s="111">
        <f>U59</f>
        <v>0</v>
      </c>
      <c r="I59" s="111">
        <f>SUM(V59,AB59)</f>
        <v>1</v>
      </c>
      <c r="J59" s="111">
        <f>SUM(W59,AC59)</f>
        <v>330</v>
      </c>
      <c r="K59" s="111">
        <f>SUM(C59,E59,G59,I59)</f>
        <v>38</v>
      </c>
      <c r="L59" s="111">
        <f>SUM(D59,F59,H59,J59)</f>
        <v>21325</v>
      </c>
      <c r="O59" s="9" t="s">
        <v>1</v>
      </c>
      <c r="P59" s="111">
        <v>1</v>
      </c>
      <c r="Q59" s="111">
        <v>3080</v>
      </c>
      <c r="R59" s="111">
        <v>0</v>
      </c>
      <c r="S59" s="111">
        <v>0</v>
      </c>
      <c r="T59" s="111">
        <v>0</v>
      </c>
      <c r="U59" s="111">
        <v>0</v>
      </c>
      <c r="V59" s="111">
        <v>0</v>
      </c>
      <c r="W59" s="111">
        <v>0</v>
      </c>
      <c r="X59" s="111">
        <v>36</v>
      </c>
      <c r="Y59" s="111">
        <v>17915</v>
      </c>
      <c r="Z59" s="111">
        <v>0</v>
      </c>
      <c r="AA59" s="111">
        <v>0</v>
      </c>
      <c r="AB59" s="111">
        <v>1</v>
      </c>
      <c r="AC59" s="111">
        <v>330</v>
      </c>
      <c r="AD59" s="111">
        <f>SUM(P59,R59,T59,V59,X59,Z59,AB59)</f>
        <v>38</v>
      </c>
      <c r="AE59" s="111">
        <f>SUM(Q59,S59,U59,W59,Y59,AA59,AC59)</f>
        <v>21325</v>
      </c>
    </row>
    <row r="60" spans="2:31" ht="20.149999999999999" customHeight="1" x14ac:dyDescent="0.2">
      <c r="B60" s="9" t="s">
        <v>2</v>
      </c>
      <c r="C60" s="111">
        <f t="shared" ref="C60:C104" si="59">SUM(P60,X60)</f>
        <v>0</v>
      </c>
      <c r="D60" s="111">
        <f t="shared" ref="D60:D105" si="60">SUM(Q60,Y60)</f>
        <v>0</v>
      </c>
      <c r="E60" s="111">
        <f t="shared" ref="E60:E105" si="61">SUM(R60,Z60)</f>
        <v>0</v>
      </c>
      <c r="F60" s="111">
        <f t="shared" si="58"/>
        <v>0</v>
      </c>
      <c r="G60" s="111">
        <f t="shared" ref="G60:G105" si="62">T60</f>
        <v>0</v>
      </c>
      <c r="H60" s="111">
        <f t="shared" ref="H60:H105" si="63">U60</f>
        <v>0</v>
      </c>
      <c r="I60" s="111">
        <f t="shared" ref="I60:I105" si="64">SUM(V60,AB60)</f>
        <v>0</v>
      </c>
      <c r="J60" s="111">
        <f t="shared" ref="J60:J105" si="65">SUM(W60,AC60)</f>
        <v>0</v>
      </c>
      <c r="K60" s="111">
        <f t="shared" ref="K60:K105" si="66">SUM(C60,E60,G60,I60)</f>
        <v>0</v>
      </c>
      <c r="L60" s="111">
        <f t="shared" ref="L60:L105" si="67">SUM(D60,F60,H60,J60)</f>
        <v>0</v>
      </c>
      <c r="O60" s="9" t="s">
        <v>2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11">
        <v>0</v>
      </c>
      <c r="V60" s="111">
        <v>0</v>
      </c>
      <c r="W60" s="111">
        <v>0</v>
      </c>
      <c r="X60" s="111">
        <v>0</v>
      </c>
      <c r="Y60" s="111">
        <v>0</v>
      </c>
      <c r="Z60" s="111">
        <v>0</v>
      </c>
      <c r="AA60" s="111">
        <v>0</v>
      </c>
      <c r="AB60" s="111">
        <v>0</v>
      </c>
      <c r="AC60" s="111">
        <v>0</v>
      </c>
      <c r="AD60" s="111">
        <f t="shared" ref="AD60:AD105" si="68">SUM(P60,R60,T60,V60,X60,Z60,AB60)</f>
        <v>0</v>
      </c>
      <c r="AE60" s="111">
        <f t="shared" ref="AE60:AE105" si="69">SUM(Q60,S60,U60,W60,Y60,AA60,AC60)</f>
        <v>0</v>
      </c>
    </row>
    <row r="61" spans="2:31" ht="20.149999999999999" customHeight="1" x14ac:dyDescent="0.2">
      <c r="B61" s="9" t="s">
        <v>3</v>
      </c>
      <c r="C61" s="111">
        <f t="shared" si="59"/>
        <v>0</v>
      </c>
      <c r="D61" s="111">
        <f t="shared" si="60"/>
        <v>0</v>
      </c>
      <c r="E61" s="111">
        <f t="shared" si="61"/>
        <v>0</v>
      </c>
      <c r="F61" s="111">
        <f t="shared" si="58"/>
        <v>0</v>
      </c>
      <c r="G61" s="111">
        <f t="shared" si="62"/>
        <v>0</v>
      </c>
      <c r="H61" s="111">
        <f t="shared" si="63"/>
        <v>0</v>
      </c>
      <c r="I61" s="111">
        <f t="shared" si="64"/>
        <v>0</v>
      </c>
      <c r="J61" s="111">
        <f t="shared" si="65"/>
        <v>0</v>
      </c>
      <c r="K61" s="111">
        <f t="shared" si="66"/>
        <v>0</v>
      </c>
      <c r="L61" s="111">
        <f t="shared" si="67"/>
        <v>0</v>
      </c>
      <c r="O61" s="9" t="s">
        <v>3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11">
        <v>0</v>
      </c>
      <c r="V61" s="111">
        <v>0</v>
      </c>
      <c r="W61" s="111">
        <v>0</v>
      </c>
      <c r="X61" s="111">
        <v>0</v>
      </c>
      <c r="Y61" s="111">
        <v>0</v>
      </c>
      <c r="Z61" s="111">
        <v>0</v>
      </c>
      <c r="AA61" s="111">
        <v>0</v>
      </c>
      <c r="AB61" s="111">
        <v>0</v>
      </c>
      <c r="AC61" s="111">
        <v>0</v>
      </c>
      <c r="AD61" s="111">
        <f t="shared" si="68"/>
        <v>0</v>
      </c>
      <c r="AE61" s="111">
        <f t="shared" si="69"/>
        <v>0</v>
      </c>
    </row>
    <row r="62" spans="2:31" ht="20.149999999999999" customHeight="1" x14ac:dyDescent="0.2">
      <c r="B62" s="9" t="s">
        <v>4</v>
      </c>
      <c r="C62" s="111">
        <f t="shared" si="59"/>
        <v>15</v>
      </c>
      <c r="D62" s="111">
        <f t="shared" si="60"/>
        <v>15040</v>
      </c>
      <c r="E62" s="111">
        <f t="shared" si="61"/>
        <v>1</v>
      </c>
      <c r="F62" s="111">
        <f t="shared" si="58"/>
        <v>2750</v>
      </c>
      <c r="G62" s="111">
        <f t="shared" si="62"/>
        <v>0</v>
      </c>
      <c r="H62" s="111">
        <f t="shared" si="63"/>
        <v>0</v>
      </c>
      <c r="I62" s="111">
        <f t="shared" si="64"/>
        <v>1</v>
      </c>
      <c r="J62" s="111">
        <f t="shared" si="65"/>
        <v>440</v>
      </c>
      <c r="K62" s="111">
        <f t="shared" si="66"/>
        <v>17</v>
      </c>
      <c r="L62" s="111">
        <f t="shared" si="67"/>
        <v>18230</v>
      </c>
      <c r="O62" s="9" t="s">
        <v>4</v>
      </c>
      <c r="P62" s="111">
        <v>4</v>
      </c>
      <c r="Q62" s="111">
        <v>7150</v>
      </c>
      <c r="R62" s="111">
        <v>1</v>
      </c>
      <c r="S62" s="111">
        <v>2750</v>
      </c>
      <c r="T62" s="111">
        <v>0</v>
      </c>
      <c r="U62" s="111">
        <v>0</v>
      </c>
      <c r="V62" s="111">
        <v>0</v>
      </c>
      <c r="W62" s="111">
        <v>0</v>
      </c>
      <c r="X62" s="111">
        <v>11</v>
      </c>
      <c r="Y62" s="111">
        <v>7890</v>
      </c>
      <c r="Z62" s="111">
        <v>0</v>
      </c>
      <c r="AA62" s="111">
        <v>0</v>
      </c>
      <c r="AB62" s="111">
        <v>1</v>
      </c>
      <c r="AC62" s="111">
        <v>440</v>
      </c>
      <c r="AD62" s="111">
        <f t="shared" si="68"/>
        <v>17</v>
      </c>
      <c r="AE62" s="111">
        <f t="shared" si="69"/>
        <v>18230</v>
      </c>
    </row>
    <row r="63" spans="2:31" ht="20.149999999999999" customHeight="1" x14ac:dyDescent="0.2">
      <c r="B63" s="9" t="s">
        <v>5</v>
      </c>
      <c r="C63" s="111">
        <f t="shared" si="59"/>
        <v>2</v>
      </c>
      <c r="D63" s="111">
        <f t="shared" si="60"/>
        <v>3300</v>
      </c>
      <c r="E63" s="111">
        <f t="shared" si="61"/>
        <v>0</v>
      </c>
      <c r="F63" s="111">
        <f t="shared" si="58"/>
        <v>0</v>
      </c>
      <c r="G63" s="111">
        <f t="shared" si="62"/>
        <v>0</v>
      </c>
      <c r="H63" s="111">
        <f t="shared" si="63"/>
        <v>0</v>
      </c>
      <c r="I63" s="111">
        <f t="shared" si="64"/>
        <v>0</v>
      </c>
      <c r="J63" s="111">
        <f t="shared" si="65"/>
        <v>0</v>
      </c>
      <c r="K63" s="111">
        <f t="shared" si="66"/>
        <v>2</v>
      </c>
      <c r="L63" s="111">
        <f t="shared" si="67"/>
        <v>3300</v>
      </c>
      <c r="O63" s="9" t="s">
        <v>5</v>
      </c>
      <c r="P63" s="111">
        <v>2</v>
      </c>
      <c r="Q63" s="111">
        <v>3300</v>
      </c>
      <c r="R63" s="111">
        <v>0</v>
      </c>
      <c r="S63" s="111">
        <v>0</v>
      </c>
      <c r="T63" s="111">
        <v>0</v>
      </c>
      <c r="U63" s="111">
        <v>0</v>
      </c>
      <c r="V63" s="111">
        <v>0</v>
      </c>
      <c r="W63" s="111">
        <v>0</v>
      </c>
      <c r="X63" s="111">
        <v>0</v>
      </c>
      <c r="Y63" s="111">
        <v>0</v>
      </c>
      <c r="Z63" s="111">
        <v>0</v>
      </c>
      <c r="AA63" s="111">
        <v>0</v>
      </c>
      <c r="AB63" s="111">
        <v>0</v>
      </c>
      <c r="AC63" s="111">
        <v>0</v>
      </c>
      <c r="AD63" s="111">
        <f t="shared" si="68"/>
        <v>2</v>
      </c>
      <c r="AE63" s="111">
        <f t="shared" si="69"/>
        <v>3300</v>
      </c>
    </row>
    <row r="64" spans="2:31" ht="20.149999999999999" customHeight="1" x14ac:dyDescent="0.2">
      <c r="B64" s="9" t="s">
        <v>6</v>
      </c>
      <c r="C64" s="111">
        <f t="shared" si="59"/>
        <v>0</v>
      </c>
      <c r="D64" s="111">
        <f t="shared" si="60"/>
        <v>0</v>
      </c>
      <c r="E64" s="111">
        <f t="shared" si="61"/>
        <v>0</v>
      </c>
      <c r="F64" s="111">
        <f t="shared" si="58"/>
        <v>0</v>
      </c>
      <c r="G64" s="111">
        <f t="shared" si="62"/>
        <v>0</v>
      </c>
      <c r="H64" s="111">
        <f t="shared" si="63"/>
        <v>0</v>
      </c>
      <c r="I64" s="111">
        <f t="shared" si="64"/>
        <v>0</v>
      </c>
      <c r="J64" s="111">
        <f t="shared" si="65"/>
        <v>0</v>
      </c>
      <c r="K64" s="111">
        <f t="shared" si="66"/>
        <v>0</v>
      </c>
      <c r="L64" s="111">
        <f t="shared" si="67"/>
        <v>0</v>
      </c>
      <c r="O64" s="9" t="s">
        <v>6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11">
        <v>0</v>
      </c>
      <c r="V64" s="111">
        <v>0</v>
      </c>
      <c r="W64" s="111">
        <v>0</v>
      </c>
      <c r="X64" s="111">
        <v>0</v>
      </c>
      <c r="Y64" s="111">
        <v>0</v>
      </c>
      <c r="Z64" s="111">
        <v>0</v>
      </c>
      <c r="AA64" s="111">
        <v>0</v>
      </c>
      <c r="AB64" s="111">
        <v>0</v>
      </c>
      <c r="AC64" s="111">
        <v>0</v>
      </c>
      <c r="AD64" s="111">
        <f t="shared" si="68"/>
        <v>0</v>
      </c>
      <c r="AE64" s="111">
        <f t="shared" si="69"/>
        <v>0</v>
      </c>
    </row>
    <row r="65" spans="2:31" ht="20.149999999999999" customHeight="1" x14ac:dyDescent="0.2">
      <c r="B65" s="9" t="s">
        <v>7</v>
      </c>
      <c r="C65" s="111">
        <f t="shared" si="59"/>
        <v>0</v>
      </c>
      <c r="D65" s="111">
        <f t="shared" si="60"/>
        <v>0</v>
      </c>
      <c r="E65" s="111">
        <f t="shared" si="61"/>
        <v>0</v>
      </c>
      <c r="F65" s="111">
        <f t="shared" si="58"/>
        <v>0</v>
      </c>
      <c r="G65" s="111">
        <f t="shared" si="62"/>
        <v>0</v>
      </c>
      <c r="H65" s="111">
        <f t="shared" si="63"/>
        <v>0</v>
      </c>
      <c r="I65" s="111">
        <f t="shared" si="64"/>
        <v>0</v>
      </c>
      <c r="J65" s="111">
        <f t="shared" si="65"/>
        <v>0</v>
      </c>
      <c r="K65" s="111">
        <f t="shared" si="66"/>
        <v>0</v>
      </c>
      <c r="L65" s="111">
        <f t="shared" si="67"/>
        <v>0</v>
      </c>
      <c r="O65" s="9" t="s">
        <v>7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11">
        <v>0</v>
      </c>
      <c r="V65" s="111">
        <v>0</v>
      </c>
      <c r="W65" s="111">
        <v>0</v>
      </c>
      <c r="X65" s="111">
        <v>0</v>
      </c>
      <c r="Y65" s="111">
        <v>0</v>
      </c>
      <c r="Z65" s="111">
        <v>0</v>
      </c>
      <c r="AA65" s="111">
        <v>0</v>
      </c>
      <c r="AB65" s="111">
        <v>0</v>
      </c>
      <c r="AC65" s="111">
        <v>0</v>
      </c>
      <c r="AD65" s="111">
        <f t="shared" si="68"/>
        <v>0</v>
      </c>
      <c r="AE65" s="111">
        <f t="shared" si="69"/>
        <v>0</v>
      </c>
    </row>
    <row r="66" spans="2:31" ht="20.149999999999999" customHeight="1" x14ac:dyDescent="0.2">
      <c r="B66" s="9" t="s">
        <v>8</v>
      </c>
      <c r="C66" s="111">
        <f t="shared" si="59"/>
        <v>29</v>
      </c>
      <c r="D66" s="111">
        <f t="shared" si="60"/>
        <v>3706</v>
      </c>
      <c r="E66" s="111">
        <f t="shared" si="61"/>
        <v>0</v>
      </c>
      <c r="F66" s="111">
        <f t="shared" si="58"/>
        <v>0</v>
      </c>
      <c r="G66" s="111">
        <f t="shared" si="62"/>
        <v>0</v>
      </c>
      <c r="H66" s="111">
        <f t="shared" si="63"/>
        <v>0</v>
      </c>
      <c r="I66" s="111">
        <f t="shared" si="64"/>
        <v>0</v>
      </c>
      <c r="J66" s="111">
        <f t="shared" si="65"/>
        <v>0</v>
      </c>
      <c r="K66" s="111">
        <f t="shared" si="66"/>
        <v>29</v>
      </c>
      <c r="L66" s="111">
        <f t="shared" si="67"/>
        <v>3706</v>
      </c>
      <c r="O66" s="9" t="s">
        <v>8</v>
      </c>
      <c r="P66" s="111">
        <v>1</v>
      </c>
      <c r="Q66" s="111">
        <v>990</v>
      </c>
      <c r="R66" s="111">
        <v>0</v>
      </c>
      <c r="S66" s="111">
        <v>0</v>
      </c>
      <c r="T66" s="111">
        <v>0</v>
      </c>
      <c r="U66" s="111">
        <v>0</v>
      </c>
      <c r="V66" s="111">
        <v>0</v>
      </c>
      <c r="W66" s="111">
        <v>0</v>
      </c>
      <c r="X66" s="111">
        <v>28</v>
      </c>
      <c r="Y66" s="111">
        <v>2716</v>
      </c>
      <c r="Z66" s="111">
        <v>0</v>
      </c>
      <c r="AA66" s="111">
        <v>0</v>
      </c>
      <c r="AB66" s="111">
        <v>0</v>
      </c>
      <c r="AC66" s="111">
        <v>0</v>
      </c>
      <c r="AD66" s="111">
        <f t="shared" si="68"/>
        <v>29</v>
      </c>
      <c r="AE66" s="111">
        <f t="shared" si="69"/>
        <v>3706</v>
      </c>
    </row>
    <row r="67" spans="2:31" ht="20.149999999999999" customHeight="1" x14ac:dyDescent="0.2">
      <c r="B67" s="9" t="s">
        <v>9</v>
      </c>
      <c r="C67" s="111">
        <f t="shared" si="59"/>
        <v>0</v>
      </c>
      <c r="D67" s="111">
        <f t="shared" si="60"/>
        <v>0</v>
      </c>
      <c r="E67" s="111">
        <f t="shared" si="61"/>
        <v>0</v>
      </c>
      <c r="F67" s="111">
        <f t="shared" si="58"/>
        <v>0</v>
      </c>
      <c r="G67" s="111">
        <f t="shared" si="62"/>
        <v>0</v>
      </c>
      <c r="H67" s="111">
        <f t="shared" si="63"/>
        <v>0</v>
      </c>
      <c r="I67" s="111">
        <f t="shared" si="64"/>
        <v>0</v>
      </c>
      <c r="J67" s="111">
        <f t="shared" si="65"/>
        <v>0</v>
      </c>
      <c r="K67" s="111">
        <f t="shared" si="66"/>
        <v>0</v>
      </c>
      <c r="L67" s="111">
        <f t="shared" si="67"/>
        <v>0</v>
      </c>
      <c r="O67" s="9" t="s">
        <v>9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11">
        <v>0</v>
      </c>
      <c r="V67" s="111">
        <v>0</v>
      </c>
      <c r="W67" s="111">
        <v>0</v>
      </c>
      <c r="X67" s="111">
        <v>0</v>
      </c>
      <c r="Y67" s="111">
        <v>0</v>
      </c>
      <c r="Z67" s="111">
        <v>0</v>
      </c>
      <c r="AA67" s="111">
        <v>0</v>
      </c>
      <c r="AB67" s="111">
        <v>0</v>
      </c>
      <c r="AC67" s="111">
        <v>0</v>
      </c>
      <c r="AD67" s="111">
        <f t="shared" si="68"/>
        <v>0</v>
      </c>
      <c r="AE67" s="111">
        <f t="shared" si="69"/>
        <v>0</v>
      </c>
    </row>
    <row r="68" spans="2:31" ht="20.149999999999999" customHeight="1" x14ac:dyDescent="0.2">
      <c r="B68" s="9" t="s">
        <v>10</v>
      </c>
      <c r="C68" s="111">
        <f t="shared" si="59"/>
        <v>1</v>
      </c>
      <c r="D68" s="111">
        <f t="shared" si="60"/>
        <v>220</v>
      </c>
      <c r="E68" s="111">
        <f t="shared" si="61"/>
        <v>0</v>
      </c>
      <c r="F68" s="111">
        <f t="shared" si="58"/>
        <v>0</v>
      </c>
      <c r="G68" s="111">
        <f t="shared" si="62"/>
        <v>0</v>
      </c>
      <c r="H68" s="111">
        <f t="shared" si="63"/>
        <v>0</v>
      </c>
      <c r="I68" s="111">
        <f t="shared" si="64"/>
        <v>0</v>
      </c>
      <c r="J68" s="111">
        <f t="shared" si="65"/>
        <v>0</v>
      </c>
      <c r="K68" s="111">
        <f t="shared" si="66"/>
        <v>1</v>
      </c>
      <c r="L68" s="111">
        <f t="shared" si="67"/>
        <v>220</v>
      </c>
      <c r="O68" s="9" t="s">
        <v>10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11">
        <v>0</v>
      </c>
      <c r="V68" s="111">
        <v>0</v>
      </c>
      <c r="W68" s="111">
        <v>0</v>
      </c>
      <c r="X68" s="111">
        <v>1</v>
      </c>
      <c r="Y68" s="111">
        <v>220</v>
      </c>
      <c r="Z68" s="111">
        <v>0</v>
      </c>
      <c r="AA68" s="111">
        <v>0</v>
      </c>
      <c r="AB68" s="111">
        <v>0</v>
      </c>
      <c r="AC68" s="111">
        <v>0</v>
      </c>
      <c r="AD68" s="111">
        <f t="shared" si="68"/>
        <v>1</v>
      </c>
      <c r="AE68" s="111">
        <f t="shared" si="69"/>
        <v>220</v>
      </c>
    </row>
    <row r="69" spans="2:31" ht="20.149999999999999" customHeight="1" x14ac:dyDescent="0.2">
      <c r="B69" s="9" t="s">
        <v>11</v>
      </c>
      <c r="C69" s="111">
        <f t="shared" si="59"/>
        <v>332</v>
      </c>
      <c r="D69" s="111">
        <f t="shared" si="60"/>
        <v>50908</v>
      </c>
      <c r="E69" s="111">
        <f t="shared" si="61"/>
        <v>3</v>
      </c>
      <c r="F69" s="111">
        <f t="shared" si="58"/>
        <v>3315</v>
      </c>
      <c r="G69" s="111">
        <f t="shared" si="62"/>
        <v>0</v>
      </c>
      <c r="H69" s="111">
        <f t="shared" si="63"/>
        <v>0</v>
      </c>
      <c r="I69" s="111">
        <f t="shared" si="64"/>
        <v>6</v>
      </c>
      <c r="J69" s="111">
        <f t="shared" si="65"/>
        <v>530</v>
      </c>
      <c r="K69" s="111">
        <f t="shared" si="66"/>
        <v>341</v>
      </c>
      <c r="L69" s="111">
        <f t="shared" si="67"/>
        <v>54753</v>
      </c>
      <c r="O69" s="9" t="s">
        <v>11</v>
      </c>
      <c r="P69" s="111">
        <v>16</v>
      </c>
      <c r="Q69" s="111">
        <v>11430</v>
      </c>
      <c r="R69" s="111">
        <v>3</v>
      </c>
      <c r="S69" s="111">
        <v>3315</v>
      </c>
      <c r="T69" s="111">
        <v>0</v>
      </c>
      <c r="U69" s="111">
        <v>0</v>
      </c>
      <c r="V69" s="111">
        <v>0</v>
      </c>
      <c r="W69" s="111">
        <v>0</v>
      </c>
      <c r="X69" s="111">
        <v>316</v>
      </c>
      <c r="Y69" s="111">
        <v>39478</v>
      </c>
      <c r="Z69" s="111">
        <v>0</v>
      </c>
      <c r="AA69" s="111">
        <v>0</v>
      </c>
      <c r="AB69" s="111">
        <v>6</v>
      </c>
      <c r="AC69" s="111">
        <v>530</v>
      </c>
      <c r="AD69" s="111">
        <f t="shared" si="68"/>
        <v>341</v>
      </c>
      <c r="AE69" s="111">
        <f t="shared" si="69"/>
        <v>54753</v>
      </c>
    </row>
    <row r="70" spans="2:31" ht="20.149999999999999" customHeight="1" x14ac:dyDescent="0.2">
      <c r="B70" s="9" t="s">
        <v>12</v>
      </c>
      <c r="C70" s="111">
        <f t="shared" si="59"/>
        <v>291</v>
      </c>
      <c r="D70" s="111">
        <f t="shared" si="60"/>
        <v>41979</v>
      </c>
      <c r="E70" s="111">
        <f t="shared" si="61"/>
        <v>0</v>
      </c>
      <c r="F70" s="111">
        <f t="shared" si="58"/>
        <v>0</v>
      </c>
      <c r="G70" s="111">
        <f t="shared" si="62"/>
        <v>0</v>
      </c>
      <c r="H70" s="111">
        <f t="shared" si="63"/>
        <v>0</v>
      </c>
      <c r="I70" s="111">
        <f t="shared" si="64"/>
        <v>1</v>
      </c>
      <c r="J70" s="111">
        <f t="shared" si="65"/>
        <v>550</v>
      </c>
      <c r="K70" s="111">
        <f t="shared" si="66"/>
        <v>292</v>
      </c>
      <c r="L70" s="111">
        <f t="shared" si="67"/>
        <v>42529</v>
      </c>
      <c r="O70" s="9" t="s">
        <v>12</v>
      </c>
      <c r="P70" s="111">
        <v>14</v>
      </c>
      <c r="Q70" s="111">
        <v>14265</v>
      </c>
      <c r="R70" s="111">
        <v>0</v>
      </c>
      <c r="S70" s="111">
        <v>0</v>
      </c>
      <c r="T70" s="111">
        <v>0</v>
      </c>
      <c r="U70" s="111">
        <v>0</v>
      </c>
      <c r="V70" s="111">
        <v>0</v>
      </c>
      <c r="W70" s="111">
        <v>0</v>
      </c>
      <c r="X70" s="111">
        <v>277</v>
      </c>
      <c r="Y70" s="111">
        <v>27714</v>
      </c>
      <c r="Z70" s="111">
        <v>0</v>
      </c>
      <c r="AA70" s="111">
        <v>0</v>
      </c>
      <c r="AB70" s="111">
        <v>1</v>
      </c>
      <c r="AC70" s="111">
        <v>550</v>
      </c>
      <c r="AD70" s="111">
        <f t="shared" si="68"/>
        <v>292</v>
      </c>
      <c r="AE70" s="111">
        <f t="shared" si="69"/>
        <v>42529</v>
      </c>
    </row>
    <row r="71" spans="2:31" ht="20.149999999999999" customHeight="1" x14ac:dyDescent="0.2">
      <c r="B71" s="9" t="s">
        <v>13</v>
      </c>
      <c r="C71" s="111">
        <f t="shared" si="59"/>
        <v>4089</v>
      </c>
      <c r="D71" s="111">
        <f t="shared" si="60"/>
        <v>744438</v>
      </c>
      <c r="E71" s="111">
        <f t="shared" si="61"/>
        <v>82</v>
      </c>
      <c r="F71" s="111">
        <f t="shared" si="58"/>
        <v>86108</v>
      </c>
      <c r="G71" s="111">
        <f t="shared" si="62"/>
        <v>1</v>
      </c>
      <c r="H71" s="111">
        <f t="shared" si="63"/>
        <v>550</v>
      </c>
      <c r="I71" s="111">
        <f t="shared" si="64"/>
        <v>660</v>
      </c>
      <c r="J71" s="111">
        <f t="shared" si="65"/>
        <v>775627</v>
      </c>
      <c r="K71" s="111">
        <f t="shared" si="66"/>
        <v>4832</v>
      </c>
      <c r="L71" s="111">
        <f t="shared" si="67"/>
        <v>1606723</v>
      </c>
      <c r="O71" s="9" t="s">
        <v>13</v>
      </c>
      <c r="P71" s="111">
        <v>251</v>
      </c>
      <c r="Q71" s="111">
        <v>272015</v>
      </c>
      <c r="R71" s="111">
        <v>65</v>
      </c>
      <c r="S71" s="111">
        <v>78800</v>
      </c>
      <c r="T71" s="111">
        <v>1</v>
      </c>
      <c r="U71" s="111">
        <v>550</v>
      </c>
      <c r="V71" s="111">
        <v>27</v>
      </c>
      <c r="W71" s="111">
        <v>21661</v>
      </c>
      <c r="X71" s="111">
        <v>3838</v>
      </c>
      <c r="Y71" s="111">
        <v>472423</v>
      </c>
      <c r="Z71" s="111">
        <v>17</v>
      </c>
      <c r="AA71" s="111">
        <v>7308</v>
      </c>
      <c r="AB71" s="111">
        <v>633</v>
      </c>
      <c r="AC71" s="111">
        <v>753966</v>
      </c>
      <c r="AD71" s="111">
        <f t="shared" si="68"/>
        <v>4832</v>
      </c>
      <c r="AE71" s="111">
        <f t="shared" si="69"/>
        <v>1606723</v>
      </c>
    </row>
    <row r="72" spans="2:31" ht="20.149999999999999" customHeight="1" x14ac:dyDescent="0.2">
      <c r="B72" s="9" t="s">
        <v>14</v>
      </c>
      <c r="C72" s="111">
        <f t="shared" si="59"/>
        <v>570</v>
      </c>
      <c r="D72" s="111">
        <f t="shared" si="60"/>
        <v>102773</v>
      </c>
      <c r="E72" s="111">
        <f t="shared" si="61"/>
        <v>0</v>
      </c>
      <c r="F72" s="111">
        <f t="shared" si="58"/>
        <v>0</v>
      </c>
      <c r="G72" s="111">
        <f t="shared" si="62"/>
        <v>0</v>
      </c>
      <c r="H72" s="111">
        <f t="shared" si="63"/>
        <v>0</v>
      </c>
      <c r="I72" s="111">
        <f t="shared" si="64"/>
        <v>1</v>
      </c>
      <c r="J72" s="111">
        <f t="shared" si="65"/>
        <v>495</v>
      </c>
      <c r="K72" s="111">
        <f t="shared" si="66"/>
        <v>571</v>
      </c>
      <c r="L72" s="111">
        <f t="shared" si="67"/>
        <v>103268</v>
      </c>
      <c r="O72" s="9" t="s">
        <v>14</v>
      </c>
      <c r="P72" s="111">
        <v>17</v>
      </c>
      <c r="Q72" s="111">
        <v>35636</v>
      </c>
      <c r="R72" s="111">
        <v>0</v>
      </c>
      <c r="S72" s="111">
        <v>0</v>
      </c>
      <c r="T72" s="111">
        <v>0</v>
      </c>
      <c r="U72" s="111">
        <v>0</v>
      </c>
      <c r="V72" s="111">
        <v>0</v>
      </c>
      <c r="W72" s="111">
        <v>0</v>
      </c>
      <c r="X72" s="111">
        <v>553</v>
      </c>
      <c r="Y72" s="111">
        <v>67137</v>
      </c>
      <c r="Z72" s="111">
        <v>0</v>
      </c>
      <c r="AA72" s="111">
        <v>0</v>
      </c>
      <c r="AB72" s="111">
        <v>1</v>
      </c>
      <c r="AC72" s="111">
        <v>495</v>
      </c>
      <c r="AD72" s="111">
        <f t="shared" si="68"/>
        <v>571</v>
      </c>
      <c r="AE72" s="111">
        <f t="shared" si="69"/>
        <v>103268</v>
      </c>
    </row>
    <row r="73" spans="2:31" ht="20.149999999999999" customHeight="1" x14ac:dyDescent="0.2">
      <c r="B73" s="9" t="s">
        <v>15</v>
      </c>
      <c r="C73" s="111">
        <f t="shared" si="59"/>
        <v>1</v>
      </c>
      <c r="D73" s="111">
        <f t="shared" si="60"/>
        <v>605</v>
      </c>
      <c r="E73" s="111">
        <f t="shared" si="61"/>
        <v>0</v>
      </c>
      <c r="F73" s="111">
        <f t="shared" si="58"/>
        <v>0</v>
      </c>
      <c r="G73" s="111">
        <f t="shared" si="62"/>
        <v>0</v>
      </c>
      <c r="H73" s="111">
        <f t="shared" si="63"/>
        <v>0</v>
      </c>
      <c r="I73" s="111">
        <f t="shared" si="64"/>
        <v>0</v>
      </c>
      <c r="J73" s="111">
        <f t="shared" si="65"/>
        <v>0</v>
      </c>
      <c r="K73" s="111">
        <f t="shared" si="66"/>
        <v>1</v>
      </c>
      <c r="L73" s="111">
        <f t="shared" si="67"/>
        <v>605</v>
      </c>
      <c r="O73" s="9" t="s">
        <v>15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1</v>
      </c>
      <c r="Y73" s="111">
        <v>605</v>
      </c>
      <c r="Z73" s="111">
        <v>0</v>
      </c>
      <c r="AA73" s="111">
        <v>0</v>
      </c>
      <c r="AB73" s="111">
        <v>0</v>
      </c>
      <c r="AC73" s="111">
        <v>0</v>
      </c>
      <c r="AD73" s="111">
        <f t="shared" si="68"/>
        <v>1</v>
      </c>
      <c r="AE73" s="111">
        <f t="shared" si="69"/>
        <v>605</v>
      </c>
    </row>
    <row r="74" spans="2:31" ht="20.149999999999999" customHeight="1" x14ac:dyDescent="0.2">
      <c r="B74" s="9" t="s">
        <v>16</v>
      </c>
      <c r="C74" s="111">
        <f t="shared" si="59"/>
        <v>0</v>
      </c>
      <c r="D74" s="111">
        <f t="shared" si="60"/>
        <v>0</v>
      </c>
      <c r="E74" s="111">
        <f t="shared" si="61"/>
        <v>0</v>
      </c>
      <c r="F74" s="111">
        <f t="shared" si="58"/>
        <v>0</v>
      </c>
      <c r="G74" s="111">
        <f t="shared" si="62"/>
        <v>0</v>
      </c>
      <c r="H74" s="111">
        <f t="shared" si="63"/>
        <v>0</v>
      </c>
      <c r="I74" s="111">
        <f t="shared" si="64"/>
        <v>0</v>
      </c>
      <c r="J74" s="111">
        <f t="shared" si="65"/>
        <v>0</v>
      </c>
      <c r="K74" s="111">
        <f t="shared" si="66"/>
        <v>0</v>
      </c>
      <c r="L74" s="111">
        <f t="shared" si="67"/>
        <v>0</v>
      </c>
      <c r="O74" s="9" t="s">
        <v>16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</v>
      </c>
      <c r="Z74" s="111">
        <v>0</v>
      </c>
      <c r="AA74" s="111">
        <v>0</v>
      </c>
      <c r="AB74" s="111">
        <v>0</v>
      </c>
      <c r="AC74" s="111">
        <v>0</v>
      </c>
      <c r="AD74" s="111">
        <f t="shared" si="68"/>
        <v>0</v>
      </c>
      <c r="AE74" s="111">
        <f t="shared" si="69"/>
        <v>0</v>
      </c>
    </row>
    <row r="75" spans="2:31" ht="20.149999999999999" customHeight="1" x14ac:dyDescent="0.2">
      <c r="B75" s="9" t="s">
        <v>17</v>
      </c>
      <c r="C75" s="111">
        <f t="shared" si="59"/>
        <v>0</v>
      </c>
      <c r="D75" s="111">
        <f t="shared" si="60"/>
        <v>0</v>
      </c>
      <c r="E75" s="111">
        <f t="shared" si="61"/>
        <v>0</v>
      </c>
      <c r="F75" s="111">
        <f t="shared" si="58"/>
        <v>0</v>
      </c>
      <c r="G75" s="111">
        <f t="shared" si="62"/>
        <v>0</v>
      </c>
      <c r="H75" s="111">
        <f t="shared" si="63"/>
        <v>0</v>
      </c>
      <c r="I75" s="111">
        <f t="shared" si="64"/>
        <v>0</v>
      </c>
      <c r="J75" s="111">
        <f t="shared" si="65"/>
        <v>0</v>
      </c>
      <c r="K75" s="111">
        <f t="shared" si="66"/>
        <v>0</v>
      </c>
      <c r="L75" s="111">
        <f t="shared" si="67"/>
        <v>0</v>
      </c>
      <c r="O75" s="9" t="s">
        <v>17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11">
        <v>0</v>
      </c>
      <c r="V75" s="111">
        <v>0</v>
      </c>
      <c r="W75" s="111">
        <v>0</v>
      </c>
      <c r="X75" s="111">
        <v>0</v>
      </c>
      <c r="Y75" s="111">
        <v>0</v>
      </c>
      <c r="Z75" s="111">
        <v>0</v>
      </c>
      <c r="AA75" s="111">
        <v>0</v>
      </c>
      <c r="AB75" s="111">
        <v>0</v>
      </c>
      <c r="AC75" s="111">
        <v>0</v>
      </c>
      <c r="AD75" s="111">
        <f t="shared" si="68"/>
        <v>0</v>
      </c>
      <c r="AE75" s="111">
        <f t="shared" si="69"/>
        <v>0</v>
      </c>
    </row>
    <row r="76" spans="2:31" ht="20.149999999999999" customHeight="1" x14ac:dyDescent="0.2">
      <c r="B76" s="9" t="s">
        <v>18</v>
      </c>
      <c r="C76" s="111">
        <f t="shared" si="59"/>
        <v>0</v>
      </c>
      <c r="D76" s="111">
        <f t="shared" si="60"/>
        <v>0</v>
      </c>
      <c r="E76" s="111">
        <f t="shared" si="61"/>
        <v>0</v>
      </c>
      <c r="F76" s="111">
        <f t="shared" si="58"/>
        <v>0</v>
      </c>
      <c r="G76" s="111">
        <f t="shared" si="62"/>
        <v>0</v>
      </c>
      <c r="H76" s="111">
        <f t="shared" si="63"/>
        <v>0</v>
      </c>
      <c r="I76" s="111">
        <f t="shared" si="64"/>
        <v>0</v>
      </c>
      <c r="J76" s="111">
        <f t="shared" si="65"/>
        <v>0</v>
      </c>
      <c r="K76" s="111">
        <f t="shared" si="66"/>
        <v>0</v>
      </c>
      <c r="L76" s="111">
        <f t="shared" si="67"/>
        <v>0</v>
      </c>
      <c r="O76" s="9" t="s">
        <v>18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11">
        <v>0</v>
      </c>
      <c r="V76" s="111">
        <v>0</v>
      </c>
      <c r="W76" s="111">
        <v>0</v>
      </c>
      <c r="X76" s="111">
        <v>0</v>
      </c>
      <c r="Y76" s="111">
        <v>0</v>
      </c>
      <c r="Z76" s="111">
        <v>0</v>
      </c>
      <c r="AA76" s="111">
        <v>0</v>
      </c>
      <c r="AB76" s="111">
        <v>0</v>
      </c>
      <c r="AC76" s="111">
        <v>0</v>
      </c>
      <c r="AD76" s="111">
        <f t="shared" si="68"/>
        <v>0</v>
      </c>
      <c r="AE76" s="111">
        <f t="shared" si="69"/>
        <v>0</v>
      </c>
    </row>
    <row r="77" spans="2:31" ht="20.149999999999999" customHeight="1" x14ac:dyDescent="0.2">
      <c r="B77" s="9" t="s">
        <v>19</v>
      </c>
      <c r="C77" s="111">
        <f t="shared" si="59"/>
        <v>0</v>
      </c>
      <c r="D77" s="111">
        <f t="shared" si="60"/>
        <v>0</v>
      </c>
      <c r="E77" s="111">
        <f t="shared" si="61"/>
        <v>0</v>
      </c>
      <c r="F77" s="111">
        <f t="shared" si="58"/>
        <v>0</v>
      </c>
      <c r="G77" s="111">
        <f t="shared" si="62"/>
        <v>0</v>
      </c>
      <c r="H77" s="111">
        <f t="shared" si="63"/>
        <v>0</v>
      </c>
      <c r="I77" s="111">
        <f t="shared" si="64"/>
        <v>0</v>
      </c>
      <c r="J77" s="111">
        <f t="shared" si="65"/>
        <v>0</v>
      </c>
      <c r="K77" s="111">
        <f t="shared" si="66"/>
        <v>0</v>
      </c>
      <c r="L77" s="111">
        <f t="shared" si="67"/>
        <v>0</v>
      </c>
      <c r="O77" s="9" t="s">
        <v>19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11">
        <v>0</v>
      </c>
      <c r="V77" s="111">
        <v>0</v>
      </c>
      <c r="W77" s="111">
        <v>0</v>
      </c>
      <c r="X77" s="111">
        <v>0</v>
      </c>
      <c r="Y77" s="111">
        <v>0</v>
      </c>
      <c r="Z77" s="111">
        <v>0</v>
      </c>
      <c r="AA77" s="111">
        <v>0</v>
      </c>
      <c r="AB77" s="111">
        <v>0</v>
      </c>
      <c r="AC77" s="111">
        <v>0</v>
      </c>
      <c r="AD77" s="111">
        <f t="shared" si="68"/>
        <v>0</v>
      </c>
      <c r="AE77" s="111">
        <f t="shared" si="69"/>
        <v>0</v>
      </c>
    </row>
    <row r="78" spans="2:31" ht="20.149999999999999" customHeight="1" x14ac:dyDescent="0.2">
      <c r="B78" s="9" t="s">
        <v>20</v>
      </c>
      <c r="C78" s="111">
        <f t="shared" si="59"/>
        <v>2</v>
      </c>
      <c r="D78" s="111">
        <f t="shared" si="60"/>
        <v>1556</v>
      </c>
      <c r="E78" s="111">
        <f t="shared" si="61"/>
        <v>0</v>
      </c>
      <c r="F78" s="111">
        <f t="shared" si="58"/>
        <v>0</v>
      </c>
      <c r="G78" s="111">
        <f t="shared" si="62"/>
        <v>0</v>
      </c>
      <c r="H78" s="111">
        <f t="shared" si="63"/>
        <v>0</v>
      </c>
      <c r="I78" s="111">
        <f t="shared" si="64"/>
        <v>0</v>
      </c>
      <c r="J78" s="111">
        <f t="shared" si="65"/>
        <v>0</v>
      </c>
      <c r="K78" s="111">
        <f t="shared" si="66"/>
        <v>2</v>
      </c>
      <c r="L78" s="111">
        <f t="shared" si="67"/>
        <v>1556</v>
      </c>
      <c r="O78" s="9" t="s">
        <v>20</v>
      </c>
      <c r="P78" s="111">
        <v>2</v>
      </c>
      <c r="Q78" s="111">
        <v>1556</v>
      </c>
      <c r="R78" s="111">
        <v>0</v>
      </c>
      <c r="S78" s="111">
        <v>0</v>
      </c>
      <c r="T78" s="111">
        <v>0</v>
      </c>
      <c r="U78" s="111">
        <v>0</v>
      </c>
      <c r="V78" s="111">
        <v>0</v>
      </c>
      <c r="W78" s="111">
        <v>0</v>
      </c>
      <c r="X78" s="111">
        <v>0</v>
      </c>
      <c r="Y78" s="111">
        <v>0</v>
      </c>
      <c r="Z78" s="111">
        <v>0</v>
      </c>
      <c r="AA78" s="111">
        <v>0</v>
      </c>
      <c r="AB78" s="111">
        <v>0</v>
      </c>
      <c r="AC78" s="111">
        <v>0</v>
      </c>
      <c r="AD78" s="111">
        <f t="shared" si="68"/>
        <v>2</v>
      </c>
      <c r="AE78" s="111">
        <f t="shared" si="69"/>
        <v>1556</v>
      </c>
    </row>
    <row r="79" spans="2:31" ht="20.149999999999999" customHeight="1" x14ac:dyDescent="0.2">
      <c r="B79" s="9" t="s">
        <v>21</v>
      </c>
      <c r="C79" s="111">
        <f t="shared" si="59"/>
        <v>4</v>
      </c>
      <c r="D79" s="111">
        <f t="shared" si="60"/>
        <v>2542</v>
      </c>
      <c r="E79" s="111">
        <f t="shared" si="61"/>
        <v>0</v>
      </c>
      <c r="F79" s="111">
        <f t="shared" si="58"/>
        <v>0</v>
      </c>
      <c r="G79" s="111">
        <f t="shared" si="62"/>
        <v>0</v>
      </c>
      <c r="H79" s="111">
        <f t="shared" si="63"/>
        <v>0</v>
      </c>
      <c r="I79" s="111">
        <f t="shared" si="64"/>
        <v>0</v>
      </c>
      <c r="J79" s="111">
        <f t="shared" si="65"/>
        <v>0</v>
      </c>
      <c r="K79" s="111">
        <f t="shared" si="66"/>
        <v>4</v>
      </c>
      <c r="L79" s="111">
        <f t="shared" si="67"/>
        <v>2542</v>
      </c>
      <c r="O79" s="9" t="s">
        <v>21</v>
      </c>
      <c r="P79" s="111">
        <v>1</v>
      </c>
      <c r="Q79" s="111">
        <v>1062</v>
      </c>
      <c r="R79" s="111">
        <v>0</v>
      </c>
      <c r="S79" s="111">
        <v>0</v>
      </c>
      <c r="T79" s="111">
        <v>0</v>
      </c>
      <c r="U79" s="111">
        <v>0</v>
      </c>
      <c r="V79" s="111">
        <v>0</v>
      </c>
      <c r="W79" s="111">
        <v>0</v>
      </c>
      <c r="X79" s="111">
        <v>3</v>
      </c>
      <c r="Y79" s="111">
        <v>1480</v>
      </c>
      <c r="Z79" s="111">
        <v>0</v>
      </c>
      <c r="AA79" s="111">
        <v>0</v>
      </c>
      <c r="AB79" s="111">
        <v>0</v>
      </c>
      <c r="AC79" s="111">
        <v>0</v>
      </c>
      <c r="AD79" s="111">
        <f t="shared" si="68"/>
        <v>4</v>
      </c>
      <c r="AE79" s="111">
        <f t="shared" si="69"/>
        <v>2542</v>
      </c>
    </row>
    <row r="80" spans="2:31" ht="20.149999999999999" customHeight="1" x14ac:dyDescent="0.2">
      <c r="B80" s="9" t="s">
        <v>22</v>
      </c>
      <c r="C80" s="111">
        <f t="shared" si="59"/>
        <v>7</v>
      </c>
      <c r="D80" s="111">
        <f t="shared" si="60"/>
        <v>3324</v>
      </c>
      <c r="E80" s="111">
        <f t="shared" si="61"/>
        <v>0</v>
      </c>
      <c r="F80" s="111">
        <f t="shared" si="58"/>
        <v>0</v>
      </c>
      <c r="G80" s="111">
        <f t="shared" si="62"/>
        <v>0</v>
      </c>
      <c r="H80" s="111">
        <f t="shared" si="63"/>
        <v>0</v>
      </c>
      <c r="I80" s="111">
        <f t="shared" si="64"/>
        <v>0</v>
      </c>
      <c r="J80" s="111">
        <f t="shared" si="65"/>
        <v>0</v>
      </c>
      <c r="K80" s="111">
        <f t="shared" si="66"/>
        <v>7</v>
      </c>
      <c r="L80" s="111">
        <f t="shared" si="67"/>
        <v>3324</v>
      </c>
      <c r="O80" s="9" t="s">
        <v>22</v>
      </c>
      <c r="P80" s="111">
        <v>3</v>
      </c>
      <c r="Q80" s="111">
        <v>2463</v>
      </c>
      <c r="R80" s="111">
        <v>0</v>
      </c>
      <c r="S80" s="111">
        <v>0</v>
      </c>
      <c r="T80" s="111">
        <v>0</v>
      </c>
      <c r="U80" s="111">
        <v>0</v>
      </c>
      <c r="V80" s="111">
        <v>0</v>
      </c>
      <c r="W80" s="111">
        <v>0</v>
      </c>
      <c r="X80" s="111">
        <v>4</v>
      </c>
      <c r="Y80" s="111">
        <v>861</v>
      </c>
      <c r="Z80" s="111">
        <v>0</v>
      </c>
      <c r="AA80" s="111">
        <v>0</v>
      </c>
      <c r="AB80" s="111">
        <v>0</v>
      </c>
      <c r="AC80" s="111">
        <v>0</v>
      </c>
      <c r="AD80" s="111">
        <f t="shared" si="68"/>
        <v>7</v>
      </c>
      <c r="AE80" s="111">
        <f t="shared" si="69"/>
        <v>3324</v>
      </c>
    </row>
    <row r="81" spans="2:31" ht="20.149999999999999" customHeight="1" x14ac:dyDescent="0.2">
      <c r="B81" s="9" t="s">
        <v>23</v>
      </c>
      <c r="C81" s="111">
        <f t="shared" si="59"/>
        <v>260</v>
      </c>
      <c r="D81" s="111">
        <f t="shared" si="60"/>
        <v>57196</v>
      </c>
      <c r="E81" s="111">
        <f t="shared" si="61"/>
        <v>1</v>
      </c>
      <c r="F81" s="111">
        <f t="shared" si="58"/>
        <v>3685</v>
      </c>
      <c r="G81" s="111">
        <f t="shared" si="62"/>
        <v>0</v>
      </c>
      <c r="H81" s="111">
        <f t="shared" si="63"/>
        <v>0</v>
      </c>
      <c r="I81" s="111">
        <f t="shared" si="64"/>
        <v>18</v>
      </c>
      <c r="J81" s="111">
        <f t="shared" si="65"/>
        <v>13310</v>
      </c>
      <c r="K81" s="111">
        <f t="shared" si="66"/>
        <v>279</v>
      </c>
      <c r="L81" s="111">
        <f t="shared" si="67"/>
        <v>74191</v>
      </c>
      <c r="O81" s="9" t="s">
        <v>23</v>
      </c>
      <c r="P81" s="111">
        <v>63</v>
      </c>
      <c r="Q81" s="111">
        <v>16403</v>
      </c>
      <c r="R81" s="111">
        <v>1</v>
      </c>
      <c r="S81" s="111">
        <v>3685</v>
      </c>
      <c r="T81" s="111">
        <v>0</v>
      </c>
      <c r="U81" s="111">
        <v>0</v>
      </c>
      <c r="V81" s="111">
        <v>12</v>
      </c>
      <c r="W81" s="111">
        <v>11594</v>
      </c>
      <c r="X81" s="111">
        <v>197</v>
      </c>
      <c r="Y81" s="111">
        <v>40793</v>
      </c>
      <c r="Z81" s="111">
        <v>0</v>
      </c>
      <c r="AA81" s="111">
        <v>0</v>
      </c>
      <c r="AB81" s="111">
        <v>6</v>
      </c>
      <c r="AC81" s="111">
        <v>1716</v>
      </c>
      <c r="AD81" s="111">
        <f t="shared" si="68"/>
        <v>279</v>
      </c>
      <c r="AE81" s="111">
        <f t="shared" si="69"/>
        <v>74191</v>
      </c>
    </row>
    <row r="82" spans="2:31" ht="20.149999999999999" customHeight="1" x14ac:dyDescent="0.2">
      <c r="B82" s="9" t="s">
        <v>24</v>
      </c>
      <c r="C82" s="111">
        <f t="shared" si="59"/>
        <v>2</v>
      </c>
      <c r="D82" s="111">
        <f t="shared" si="60"/>
        <v>1302</v>
      </c>
      <c r="E82" s="111">
        <f t="shared" si="61"/>
        <v>0</v>
      </c>
      <c r="F82" s="111">
        <f t="shared" si="58"/>
        <v>0</v>
      </c>
      <c r="G82" s="111">
        <f t="shared" si="62"/>
        <v>0</v>
      </c>
      <c r="H82" s="111">
        <f t="shared" si="63"/>
        <v>0</v>
      </c>
      <c r="I82" s="111">
        <f t="shared" si="64"/>
        <v>0</v>
      </c>
      <c r="J82" s="111">
        <f t="shared" si="65"/>
        <v>0</v>
      </c>
      <c r="K82" s="111">
        <f t="shared" si="66"/>
        <v>2</v>
      </c>
      <c r="L82" s="111">
        <f t="shared" si="67"/>
        <v>1302</v>
      </c>
      <c r="O82" s="9" t="s">
        <v>24</v>
      </c>
      <c r="P82" s="111">
        <v>2</v>
      </c>
      <c r="Q82" s="111">
        <v>1302</v>
      </c>
      <c r="R82" s="111">
        <v>0</v>
      </c>
      <c r="S82" s="111">
        <v>0</v>
      </c>
      <c r="T82" s="111">
        <v>0</v>
      </c>
      <c r="U82" s="111">
        <v>0</v>
      </c>
      <c r="V82" s="111">
        <v>0</v>
      </c>
      <c r="W82" s="111">
        <v>0</v>
      </c>
      <c r="X82" s="111">
        <v>0</v>
      </c>
      <c r="Y82" s="111">
        <v>0</v>
      </c>
      <c r="Z82" s="111">
        <v>0</v>
      </c>
      <c r="AA82" s="111">
        <v>0</v>
      </c>
      <c r="AB82" s="111">
        <v>0</v>
      </c>
      <c r="AC82" s="111">
        <v>0</v>
      </c>
      <c r="AD82" s="111">
        <f t="shared" si="68"/>
        <v>2</v>
      </c>
      <c r="AE82" s="111">
        <f t="shared" si="69"/>
        <v>1302</v>
      </c>
    </row>
    <row r="83" spans="2:31" ht="20.149999999999999" customHeight="1" x14ac:dyDescent="0.2">
      <c r="B83" s="9" t="s">
        <v>25</v>
      </c>
      <c r="C83" s="111">
        <f t="shared" si="59"/>
        <v>1</v>
      </c>
      <c r="D83" s="111">
        <f t="shared" si="60"/>
        <v>649</v>
      </c>
      <c r="E83" s="111">
        <f t="shared" si="61"/>
        <v>0</v>
      </c>
      <c r="F83" s="111">
        <f t="shared" si="58"/>
        <v>0</v>
      </c>
      <c r="G83" s="111">
        <f t="shared" si="62"/>
        <v>0</v>
      </c>
      <c r="H83" s="111">
        <f t="shared" si="63"/>
        <v>0</v>
      </c>
      <c r="I83" s="111">
        <f t="shared" si="64"/>
        <v>0</v>
      </c>
      <c r="J83" s="111">
        <f t="shared" si="65"/>
        <v>0</v>
      </c>
      <c r="K83" s="111">
        <f t="shared" si="66"/>
        <v>1</v>
      </c>
      <c r="L83" s="111">
        <f t="shared" si="67"/>
        <v>649</v>
      </c>
      <c r="O83" s="9" t="s">
        <v>25</v>
      </c>
      <c r="P83" s="111">
        <v>1</v>
      </c>
      <c r="Q83" s="111">
        <v>649</v>
      </c>
      <c r="R83" s="111">
        <v>0</v>
      </c>
      <c r="S83" s="111">
        <v>0</v>
      </c>
      <c r="T83" s="111">
        <v>0</v>
      </c>
      <c r="U83" s="111">
        <v>0</v>
      </c>
      <c r="V83" s="111">
        <v>0</v>
      </c>
      <c r="W83" s="111">
        <v>0</v>
      </c>
      <c r="X83" s="111">
        <v>0</v>
      </c>
      <c r="Y83" s="111">
        <v>0</v>
      </c>
      <c r="Z83" s="111">
        <v>0</v>
      </c>
      <c r="AA83" s="111">
        <v>0</v>
      </c>
      <c r="AB83" s="111">
        <v>0</v>
      </c>
      <c r="AC83" s="111">
        <v>0</v>
      </c>
      <c r="AD83" s="111">
        <f t="shared" si="68"/>
        <v>1</v>
      </c>
      <c r="AE83" s="111">
        <f t="shared" si="69"/>
        <v>649</v>
      </c>
    </row>
    <row r="84" spans="2:31" ht="20.149999999999999" customHeight="1" x14ac:dyDescent="0.2">
      <c r="B84" s="9" t="s">
        <v>26</v>
      </c>
      <c r="C84" s="111">
        <f t="shared" si="59"/>
        <v>71</v>
      </c>
      <c r="D84" s="111">
        <f t="shared" si="60"/>
        <v>28505</v>
      </c>
      <c r="E84" s="111">
        <f t="shared" si="61"/>
        <v>6</v>
      </c>
      <c r="F84" s="111">
        <f t="shared" si="58"/>
        <v>3402</v>
      </c>
      <c r="G84" s="111">
        <f t="shared" si="62"/>
        <v>0</v>
      </c>
      <c r="H84" s="111">
        <f t="shared" si="63"/>
        <v>0</v>
      </c>
      <c r="I84" s="111">
        <f t="shared" si="64"/>
        <v>3</v>
      </c>
      <c r="J84" s="111">
        <f t="shared" si="65"/>
        <v>752</v>
      </c>
      <c r="K84" s="111">
        <f t="shared" si="66"/>
        <v>80</v>
      </c>
      <c r="L84" s="111">
        <f t="shared" si="67"/>
        <v>32659</v>
      </c>
      <c r="O84" s="9" t="s">
        <v>26</v>
      </c>
      <c r="P84" s="111">
        <v>9</v>
      </c>
      <c r="Q84" s="111">
        <v>10536</v>
      </c>
      <c r="R84" s="111">
        <v>6</v>
      </c>
      <c r="S84" s="111">
        <v>3402</v>
      </c>
      <c r="T84" s="111">
        <v>0</v>
      </c>
      <c r="U84" s="111">
        <v>0</v>
      </c>
      <c r="V84" s="111">
        <v>2</v>
      </c>
      <c r="W84" s="111">
        <v>422</v>
      </c>
      <c r="X84" s="111">
        <v>62</v>
      </c>
      <c r="Y84" s="111">
        <v>17969</v>
      </c>
      <c r="Z84" s="111">
        <v>0</v>
      </c>
      <c r="AA84" s="111">
        <v>0</v>
      </c>
      <c r="AB84" s="111">
        <v>1</v>
      </c>
      <c r="AC84" s="111">
        <v>330</v>
      </c>
      <c r="AD84" s="111">
        <f t="shared" si="68"/>
        <v>80</v>
      </c>
      <c r="AE84" s="111">
        <f t="shared" si="69"/>
        <v>32659</v>
      </c>
    </row>
    <row r="85" spans="2:31" ht="20.149999999999999" customHeight="1" x14ac:dyDescent="0.2">
      <c r="B85" s="9" t="s">
        <v>27</v>
      </c>
      <c r="C85" s="111">
        <f t="shared" si="59"/>
        <v>574</v>
      </c>
      <c r="D85" s="111">
        <f t="shared" si="60"/>
        <v>203508</v>
      </c>
      <c r="E85" s="111">
        <f t="shared" si="61"/>
        <v>35</v>
      </c>
      <c r="F85" s="111">
        <f t="shared" si="58"/>
        <v>27533</v>
      </c>
      <c r="G85" s="111">
        <f t="shared" si="62"/>
        <v>1</v>
      </c>
      <c r="H85" s="111">
        <f t="shared" si="63"/>
        <v>895</v>
      </c>
      <c r="I85" s="111">
        <f t="shared" si="64"/>
        <v>162</v>
      </c>
      <c r="J85" s="111">
        <f t="shared" si="65"/>
        <v>217793</v>
      </c>
      <c r="K85" s="111">
        <f t="shared" si="66"/>
        <v>772</v>
      </c>
      <c r="L85" s="111">
        <f t="shared" si="67"/>
        <v>449729</v>
      </c>
      <c r="O85" s="9" t="s">
        <v>27</v>
      </c>
      <c r="P85" s="111">
        <v>105</v>
      </c>
      <c r="Q85" s="111">
        <v>92088</v>
      </c>
      <c r="R85" s="111">
        <v>21</v>
      </c>
      <c r="S85" s="111">
        <v>21173</v>
      </c>
      <c r="T85" s="111">
        <v>1</v>
      </c>
      <c r="U85" s="111">
        <v>895</v>
      </c>
      <c r="V85" s="111">
        <v>5</v>
      </c>
      <c r="W85" s="111">
        <v>2919</v>
      </c>
      <c r="X85" s="111">
        <v>469</v>
      </c>
      <c r="Y85" s="111">
        <v>111420</v>
      </c>
      <c r="Z85" s="111">
        <v>14</v>
      </c>
      <c r="AA85" s="111">
        <v>6360</v>
      </c>
      <c r="AB85" s="111">
        <v>157</v>
      </c>
      <c r="AC85" s="111">
        <v>214874</v>
      </c>
      <c r="AD85" s="111">
        <f t="shared" si="68"/>
        <v>772</v>
      </c>
      <c r="AE85" s="111">
        <f t="shared" si="69"/>
        <v>449729</v>
      </c>
    </row>
    <row r="86" spans="2:31" ht="20.149999999999999" customHeight="1" x14ac:dyDescent="0.2">
      <c r="B86" s="9" t="s">
        <v>28</v>
      </c>
      <c r="C86" s="111">
        <f t="shared" si="59"/>
        <v>126</v>
      </c>
      <c r="D86" s="111">
        <f t="shared" si="60"/>
        <v>22228</v>
      </c>
      <c r="E86" s="111">
        <f t="shared" si="61"/>
        <v>1</v>
      </c>
      <c r="F86" s="111">
        <f t="shared" si="58"/>
        <v>1100</v>
      </c>
      <c r="G86" s="111">
        <f t="shared" si="62"/>
        <v>0</v>
      </c>
      <c r="H86" s="111">
        <f t="shared" si="63"/>
        <v>0</v>
      </c>
      <c r="I86" s="111">
        <f t="shared" si="64"/>
        <v>0</v>
      </c>
      <c r="J86" s="111">
        <f t="shared" si="65"/>
        <v>0</v>
      </c>
      <c r="K86" s="111">
        <f t="shared" si="66"/>
        <v>127</v>
      </c>
      <c r="L86" s="111">
        <f t="shared" si="67"/>
        <v>23328</v>
      </c>
      <c r="O86" s="9" t="s">
        <v>28</v>
      </c>
      <c r="P86" s="111">
        <v>13</v>
      </c>
      <c r="Q86" s="111">
        <v>6451</v>
      </c>
      <c r="R86" s="111">
        <v>1</v>
      </c>
      <c r="S86" s="111">
        <v>1100</v>
      </c>
      <c r="T86" s="111">
        <v>0</v>
      </c>
      <c r="U86" s="111">
        <v>0</v>
      </c>
      <c r="V86" s="111">
        <v>0</v>
      </c>
      <c r="W86" s="111">
        <v>0</v>
      </c>
      <c r="X86" s="111">
        <v>113</v>
      </c>
      <c r="Y86" s="111">
        <v>15777</v>
      </c>
      <c r="Z86" s="111">
        <v>0</v>
      </c>
      <c r="AA86" s="111">
        <v>0</v>
      </c>
      <c r="AB86" s="111">
        <v>0</v>
      </c>
      <c r="AC86" s="111">
        <v>0</v>
      </c>
      <c r="AD86" s="111">
        <f t="shared" si="68"/>
        <v>127</v>
      </c>
      <c r="AE86" s="111">
        <f t="shared" si="69"/>
        <v>23328</v>
      </c>
    </row>
    <row r="87" spans="2:31" ht="20.149999999999999" customHeight="1" x14ac:dyDescent="0.2">
      <c r="B87" s="9" t="s">
        <v>29</v>
      </c>
      <c r="C87" s="111">
        <f t="shared" si="59"/>
        <v>10</v>
      </c>
      <c r="D87" s="111">
        <f t="shared" si="60"/>
        <v>3044</v>
      </c>
      <c r="E87" s="111">
        <f t="shared" si="61"/>
        <v>0</v>
      </c>
      <c r="F87" s="111">
        <f t="shared" si="58"/>
        <v>0</v>
      </c>
      <c r="G87" s="111">
        <f t="shared" si="62"/>
        <v>0</v>
      </c>
      <c r="H87" s="111">
        <f t="shared" si="63"/>
        <v>0</v>
      </c>
      <c r="I87" s="111">
        <f t="shared" si="64"/>
        <v>0</v>
      </c>
      <c r="J87" s="111">
        <f t="shared" si="65"/>
        <v>0</v>
      </c>
      <c r="K87" s="111">
        <f t="shared" si="66"/>
        <v>10</v>
      </c>
      <c r="L87" s="111">
        <f t="shared" si="67"/>
        <v>3044</v>
      </c>
      <c r="O87" s="9" t="s">
        <v>29</v>
      </c>
      <c r="P87" s="111">
        <v>7</v>
      </c>
      <c r="Q87" s="111">
        <v>2132</v>
      </c>
      <c r="R87" s="111">
        <v>0</v>
      </c>
      <c r="S87" s="111">
        <v>0</v>
      </c>
      <c r="T87" s="111">
        <v>0</v>
      </c>
      <c r="U87" s="111">
        <v>0</v>
      </c>
      <c r="V87" s="111">
        <v>0</v>
      </c>
      <c r="W87" s="111">
        <v>0</v>
      </c>
      <c r="X87" s="111">
        <v>3</v>
      </c>
      <c r="Y87" s="111">
        <v>912</v>
      </c>
      <c r="Z87" s="111">
        <v>0</v>
      </c>
      <c r="AA87" s="111">
        <v>0</v>
      </c>
      <c r="AB87" s="111">
        <v>0</v>
      </c>
      <c r="AC87" s="111">
        <v>0</v>
      </c>
      <c r="AD87" s="111">
        <f t="shared" si="68"/>
        <v>10</v>
      </c>
      <c r="AE87" s="111">
        <f t="shared" si="69"/>
        <v>3044</v>
      </c>
    </row>
    <row r="88" spans="2:31" ht="20.149999999999999" customHeight="1" x14ac:dyDescent="0.2">
      <c r="B88" s="9" t="s">
        <v>30</v>
      </c>
      <c r="C88" s="111">
        <f t="shared" si="59"/>
        <v>0</v>
      </c>
      <c r="D88" s="111">
        <f t="shared" si="60"/>
        <v>0</v>
      </c>
      <c r="E88" s="111">
        <f t="shared" si="61"/>
        <v>0</v>
      </c>
      <c r="F88" s="111">
        <f t="shared" si="58"/>
        <v>0</v>
      </c>
      <c r="G88" s="111">
        <f t="shared" si="62"/>
        <v>0</v>
      </c>
      <c r="H88" s="111">
        <f t="shared" si="63"/>
        <v>0</v>
      </c>
      <c r="I88" s="111">
        <f t="shared" si="64"/>
        <v>0</v>
      </c>
      <c r="J88" s="111">
        <f t="shared" si="65"/>
        <v>0</v>
      </c>
      <c r="K88" s="111">
        <f t="shared" si="66"/>
        <v>0</v>
      </c>
      <c r="L88" s="111">
        <f t="shared" si="67"/>
        <v>0</v>
      </c>
      <c r="O88" s="9" t="s">
        <v>30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11">
        <v>0</v>
      </c>
      <c r="V88" s="111">
        <v>0</v>
      </c>
      <c r="W88" s="111">
        <v>0</v>
      </c>
      <c r="X88" s="111">
        <v>0</v>
      </c>
      <c r="Y88" s="111">
        <v>0</v>
      </c>
      <c r="Z88" s="111">
        <v>0</v>
      </c>
      <c r="AA88" s="111">
        <v>0</v>
      </c>
      <c r="AB88" s="111">
        <v>0</v>
      </c>
      <c r="AC88" s="111">
        <v>0</v>
      </c>
      <c r="AD88" s="111">
        <f t="shared" si="68"/>
        <v>0</v>
      </c>
      <c r="AE88" s="111">
        <f t="shared" si="69"/>
        <v>0</v>
      </c>
    </row>
    <row r="89" spans="2:31" ht="20.149999999999999" customHeight="1" x14ac:dyDescent="0.2">
      <c r="B89" s="9" t="s">
        <v>31</v>
      </c>
      <c r="C89" s="111">
        <f t="shared" si="59"/>
        <v>0</v>
      </c>
      <c r="D89" s="111">
        <f t="shared" si="60"/>
        <v>0</v>
      </c>
      <c r="E89" s="111">
        <f t="shared" si="61"/>
        <v>0</v>
      </c>
      <c r="F89" s="111">
        <f t="shared" si="58"/>
        <v>0</v>
      </c>
      <c r="G89" s="111">
        <f t="shared" si="62"/>
        <v>0</v>
      </c>
      <c r="H89" s="111">
        <f t="shared" si="63"/>
        <v>0</v>
      </c>
      <c r="I89" s="111">
        <f t="shared" si="64"/>
        <v>0</v>
      </c>
      <c r="J89" s="111">
        <f t="shared" si="65"/>
        <v>0</v>
      </c>
      <c r="K89" s="111">
        <f t="shared" si="66"/>
        <v>0</v>
      </c>
      <c r="L89" s="111">
        <f t="shared" si="67"/>
        <v>0</v>
      </c>
      <c r="O89" s="9" t="s">
        <v>31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11">
        <v>0</v>
      </c>
      <c r="V89" s="111">
        <v>0</v>
      </c>
      <c r="W89" s="111">
        <v>0</v>
      </c>
      <c r="X89" s="111">
        <v>0</v>
      </c>
      <c r="Y89" s="111">
        <v>0</v>
      </c>
      <c r="Z89" s="111">
        <v>0</v>
      </c>
      <c r="AA89" s="111">
        <v>0</v>
      </c>
      <c r="AB89" s="111">
        <v>0</v>
      </c>
      <c r="AC89" s="111">
        <v>0</v>
      </c>
      <c r="AD89" s="111">
        <f t="shared" si="68"/>
        <v>0</v>
      </c>
      <c r="AE89" s="111">
        <f t="shared" si="69"/>
        <v>0</v>
      </c>
    </row>
    <row r="90" spans="2:31" ht="20.149999999999999" customHeight="1" x14ac:dyDescent="0.2">
      <c r="B90" s="9" t="s">
        <v>32</v>
      </c>
      <c r="C90" s="111">
        <f t="shared" si="59"/>
        <v>0</v>
      </c>
      <c r="D90" s="111">
        <f t="shared" si="60"/>
        <v>0</v>
      </c>
      <c r="E90" s="111">
        <f t="shared" si="61"/>
        <v>0</v>
      </c>
      <c r="F90" s="111">
        <f t="shared" si="58"/>
        <v>0</v>
      </c>
      <c r="G90" s="111">
        <f t="shared" si="62"/>
        <v>0</v>
      </c>
      <c r="H90" s="111">
        <f t="shared" si="63"/>
        <v>0</v>
      </c>
      <c r="I90" s="111">
        <f t="shared" si="64"/>
        <v>0</v>
      </c>
      <c r="J90" s="111">
        <f t="shared" si="65"/>
        <v>0</v>
      </c>
      <c r="K90" s="111">
        <f t="shared" si="66"/>
        <v>0</v>
      </c>
      <c r="L90" s="111">
        <f t="shared" si="67"/>
        <v>0</v>
      </c>
      <c r="O90" s="9" t="s">
        <v>32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11">
        <v>0</v>
      </c>
      <c r="V90" s="111">
        <v>0</v>
      </c>
      <c r="W90" s="111">
        <v>0</v>
      </c>
      <c r="X90" s="111">
        <v>0</v>
      </c>
      <c r="Y90" s="111">
        <v>0</v>
      </c>
      <c r="Z90" s="111">
        <v>0</v>
      </c>
      <c r="AA90" s="111">
        <v>0</v>
      </c>
      <c r="AB90" s="111">
        <v>0</v>
      </c>
      <c r="AC90" s="111">
        <v>0</v>
      </c>
      <c r="AD90" s="111">
        <f t="shared" si="68"/>
        <v>0</v>
      </c>
      <c r="AE90" s="111">
        <f t="shared" si="69"/>
        <v>0</v>
      </c>
    </row>
    <row r="91" spans="2:31" ht="20.149999999999999" customHeight="1" x14ac:dyDescent="0.2">
      <c r="B91" s="9" t="s">
        <v>33</v>
      </c>
      <c r="C91" s="111">
        <f t="shared" si="59"/>
        <v>5</v>
      </c>
      <c r="D91" s="111">
        <f t="shared" si="60"/>
        <v>868</v>
      </c>
      <c r="E91" s="111">
        <f t="shared" si="61"/>
        <v>0</v>
      </c>
      <c r="F91" s="111">
        <f t="shared" si="58"/>
        <v>0</v>
      </c>
      <c r="G91" s="111">
        <f t="shared" si="62"/>
        <v>0</v>
      </c>
      <c r="H91" s="111">
        <f t="shared" si="63"/>
        <v>0</v>
      </c>
      <c r="I91" s="111">
        <f t="shared" si="64"/>
        <v>0</v>
      </c>
      <c r="J91" s="111">
        <f t="shared" si="65"/>
        <v>0</v>
      </c>
      <c r="K91" s="111">
        <f t="shared" si="66"/>
        <v>5</v>
      </c>
      <c r="L91" s="111">
        <f t="shared" si="67"/>
        <v>868</v>
      </c>
      <c r="O91" s="9" t="s">
        <v>33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11">
        <v>0</v>
      </c>
      <c r="V91" s="111">
        <v>0</v>
      </c>
      <c r="W91" s="111">
        <v>0</v>
      </c>
      <c r="X91" s="111">
        <v>5</v>
      </c>
      <c r="Y91" s="111">
        <v>868</v>
      </c>
      <c r="Z91" s="111">
        <v>0</v>
      </c>
      <c r="AA91" s="111">
        <v>0</v>
      </c>
      <c r="AB91" s="111">
        <v>0</v>
      </c>
      <c r="AC91" s="111">
        <v>0</v>
      </c>
      <c r="AD91" s="111">
        <f t="shared" si="68"/>
        <v>5</v>
      </c>
      <c r="AE91" s="111">
        <f t="shared" si="69"/>
        <v>868</v>
      </c>
    </row>
    <row r="92" spans="2:31" ht="20.149999999999999" customHeight="1" x14ac:dyDescent="0.2">
      <c r="B92" s="9" t="s">
        <v>34</v>
      </c>
      <c r="C92" s="111">
        <f t="shared" si="59"/>
        <v>36</v>
      </c>
      <c r="D92" s="111">
        <f t="shared" si="60"/>
        <v>12913</v>
      </c>
      <c r="E92" s="111">
        <f t="shared" si="61"/>
        <v>0</v>
      </c>
      <c r="F92" s="111">
        <f t="shared" si="58"/>
        <v>0</v>
      </c>
      <c r="G92" s="111">
        <f t="shared" si="62"/>
        <v>0</v>
      </c>
      <c r="H92" s="111">
        <f t="shared" si="63"/>
        <v>0</v>
      </c>
      <c r="I92" s="111">
        <f t="shared" si="64"/>
        <v>0</v>
      </c>
      <c r="J92" s="111">
        <f t="shared" si="65"/>
        <v>0</v>
      </c>
      <c r="K92" s="111">
        <f t="shared" si="66"/>
        <v>36</v>
      </c>
      <c r="L92" s="111">
        <f t="shared" si="67"/>
        <v>12913</v>
      </c>
      <c r="O92" s="9" t="s">
        <v>34</v>
      </c>
      <c r="P92" s="111">
        <v>31</v>
      </c>
      <c r="Q92" s="111">
        <v>11507</v>
      </c>
      <c r="R92" s="111">
        <v>0</v>
      </c>
      <c r="S92" s="111">
        <v>0</v>
      </c>
      <c r="T92" s="111">
        <v>0</v>
      </c>
      <c r="U92" s="111">
        <v>0</v>
      </c>
      <c r="V92" s="111">
        <v>0</v>
      </c>
      <c r="W92" s="111">
        <v>0</v>
      </c>
      <c r="X92" s="111">
        <v>5</v>
      </c>
      <c r="Y92" s="111">
        <v>1406</v>
      </c>
      <c r="Z92" s="111">
        <v>0</v>
      </c>
      <c r="AA92" s="111">
        <v>0</v>
      </c>
      <c r="AB92" s="111">
        <v>0</v>
      </c>
      <c r="AC92" s="111">
        <v>0</v>
      </c>
      <c r="AD92" s="111">
        <f t="shared" si="68"/>
        <v>36</v>
      </c>
      <c r="AE92" s="111">
        <f t="shared" si="69"/>
        <v>12913</v>
      </c>
    </row>
    <row r="93" spans="2:31" ht="20.149999999999999" customHeight="1" x14ac:dyDescent="0.2">
      <c r="B93" s="9" t="s">
        <v>35</v>
      </c>
      <c r="C93" s="111">
        <f t="shared" si="59"/>
        <v>7</v>
      </c>
      <c r="D93" s="111">
        <f t="shared" si="60"/>
        <v>809</v>
      </c>
      <c r="E93" s="111">
        <f t="shared" si="61"/>
        <v>0</v>
      </c>
      <c r="F93" s="111">
        <f t="shared" si="58"/>
        <v>0</v>
      </c>
      <c r="G93" s="111">
        <f t="shared" si="62"/>
        <v>0</v>
      </c>
      <c r="H93" s="111">
        <f t="shared" si="63"/>
        <v>0</v>
      </c>
      <c r="I93" s="111">
        <f t="shared" si="64"/>
        <v>0</v>
      </c>
      <c r="J93" s="111">
        <f t="shared" si="65"/>
        <v>0</v>
      </c>
      <c r="K93" s="111">
        <f t="shared" si="66"/>
        <v>7</v>
      </c>
      <c r="L93" s="111">
        <f t="shared" si="67"/>
        <v>809</v>
      </c>
      <c r="O93" s="9" t="s">
        <v>35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11">
        <v>0</v>
      </c>
      <c r="V93" s="111">
        <v>0</v>
      </c>
      <c r="W93" s="111">
        <v>0</v>
      </c>
      <c r="X93" s="111">
        <v>7</v>
      </c>
      <c r="Y93" s="111">
        <v>809</v>
      </c>
      <c r="Z93" s="111">
        <v>0</v>
      </c>
      <c r="AA93" s="111">
        <v>0</v>
      </c>
      <c r="AB93" s="111">
        <v>0</v>
      </c>
      <c r="AC93" s="111">
        <v>0</v>
      </c>
      <c r="AD93" s="111">
        <f t="shared" si="68"/>
        <v>7</v>
      </c>
      <c r="AE93" s="111">
        <f t="shared" si="69"/>
        <v>809</v>
      </c>
    </row>
    <row r="94" spans="2:31" ht="20.149999999999999" customHeight="1" x14ac:dyDescent="0.2">
      <c r="B94" s="9" t="s">
        <v>36</v>
      </c>
      <c r="C94" s="111">
        <f t="shared" si="59"/>
        <v>0</v>
      </c>
      <c r="D94" s="111">
        <f t="shared" si="60"/>
        <v>0</v>
      </c>
      <c r="E94" s="111">
        <f t="shared" si="61"/>
        <v>1</v>
      </c>
      <c r="F94" s="111">
        <f t="shared" si="58"/>
        <v>693</v>
      </c>
      <c r="G94" s="111">
        <f t="shared" si="62"/>
        <v>0</v>
      </c>
      <c r="H94" s="111">
        <f t="shared" si="63"/>
        <v>0</v>
      </c>
      <c r="I94" s="111">
        <f t="shared" si="64"/>
        <v>0</v>
      </c>
      <c r="J94" s="111">
        <f t="shared" si="65"/>
        <v>0</v>
      </c>
      <c r="K94" s="111">
        <f t="shared" si="66"/>
        <v>1</v>
      </c>
      <c r="L94" s="111">
        <f t="shared" si="67"/>
        <v>693</v>
      </c>
      <c r="O94" s="9" t="s">
        <v>36</v>
      </c>
      <c r="P94" s="111">
        <v>0</v>
      </c>
      <c r="Q94" s="111">
        <v>0</v>
      </c>
      <c r="R94" s="111">
        <v>1</v>
      </c>
      <c r="S94" s="111">
        <v>693</v>
      </c>
      <c r="T94" s="111">
        <v>0</v>
      </c>
      <c r="U94" s="111">
        <v>0</v>
      </c>
      <c r="V94" s="111">
        <v>0</v>
      </c>
      <c r="W94" s="111">
        <v>0</v>
      </c>
      <c r="X94" s="111">
        <v>0</v>
      </c>
      <c r="Y94" s="111">
        <v>0</v>
      </c>
      <c r="Z94" s="111">
        <v>0</v>
      </c>
      <c r="AA94" s="111">
        <v>0</v>
      </c>
      <c r="AB94" s="111">
        <v>0</v>
      </c>
      <c r="AC94" s="111">
        <v>0</v>
      </c>
      <c r="AD94" s="111">
        <f t="shared" si="68"/>
        <v>1</v>
      </c>
      <c r="AE94" s="111">
        <f t="shared" si="69"/>
        <v>693</v>
      </c>
    </row>
    <row r="95" spans="2:31" ht="20.149999999999999" customHeight="1" x14ac:dyDescent="0.2">
      <c r="B95" s="9" t="s">
        <v>37</v>
      </c>
      <c r="C95" s="111">
        <f t="shared" si="59"/>
        <v>12</v>
      </c>
      <c r="D95" s="111">
        <f t="shared" si="60"/>
        <v>4978</v>
      </c>
      <c r="E95" s="111">
        <f t="shared" si="61"/>
        <v>0</v>
      </c>
      <c r="F95" s="111">
        <f t="shared" si="58"/>
        <v>0</v>
      </c>
      <c r="G95" s="111">
        <f t="shared" si="62"/>
        <v>0</v>
      </c>
      <c r="H95" s="111">
        <f t="shared" si="63"/>
        <v>0</v>
      </c>
      <c r="I95" s="111">
        <f t="shared" si="64"/>
        <v>0</v>
      </c>
      <c r="J95" s="111">
        <f t="shared" si="65"/>
        <v>0</v>
      </c>
      <c r="K95" s="111">
        <f t="shared" si="66"/>
        <v>12</v>
      </c>
      <c r="L95" s="111">
        <f t="shared" si="67"/>
        <v>4978</v>
      </c>
      <c r="O95" s="9" t="s">
        <v>37</v>
      </c>
      <c r="P95" s="111">
        <v>3</v>
      </c>
      <c r="Q95" s="111">
        <v>1868</v>
      </c>
      <c r="R95" s="111">
        <v>0</v>
      </c>
      <c r="S95" s="111">
        <v>0</v>
      </c>
      <c r="T95" s="111">
        <v>0</v>
      </c>
      <c r="U95" s="111">
        <v>0</v>
      </c>
      <c r="V95" s="111">
        <v>0</v>
      </c>
      <c r="W95" s="111">
        <v>0</v>
      </c>
      <c r="X95" s="111">
        <v>9</v>
      </c>
      <c r="Y95" s="111">
        <v>3110</v>
      </c>
      <c r="Z95" s="111">
        <v>0</v>
      </c>
      <c r="AA95" s="111">
        <v>0</v>
      </c>
      <c r="AB95" s="111">
        <v>0</v>
      </c>
      <c r="AC95" s="111">
        <v>0</v>
      </c>
      <c r="AD95" s="111">
        <f t="shared" si="68"/>
        <v>12</v>
      </c>
      <c r="AE95" s="111">
        <f t="shared" si="69"/>
        <v>4978</v>
      </c>
    </row>
    <row r="96" spans="2:31" ht="20.149999999999999" customHeight="1" x14ac:dyDescent="0.2">
      <c r="B96" s="9" t="s">
        <v>38</v>
      </c>
      <c r="C96" s="111">
        <f t="shared" si="59"/>
        <v>3</v>
      </c>
      <c r="D96" s="111">
        <f t="shared" si="60"/>
        <v>3779</v>
      </c>
      <c r="E96" s="111">
        <f t="shared" si="61"/>
        <v>0</v>
      </c>
      <c r="F96" s="111">
        <f t="shared" si="58"/>
        <v>0</v>
      </c>
      <c r="G96" s="111">
        <f t="shared" si="62"/>
        <v>0</v>
      </c>
      <c r="H96" s="111">
        <f t="shared" si="63"/>
        <v>0</v>
      </c>
      <c r="I96" s="111">
        <f t="shared" si="64"/>
        <v>0</v>
      </c>
      <c r="J96" s="111">
        <f t="shared" si="65"/>
        <v>0</v>
      </c>
      <c r="K96" s="111">
        <f t="shared" si="66"/>
        <v>3</v>
      </c>
      <c r="L96" s="111">
        <f t="shared" si="67"/>
        <v>3779</v>
      </c>
      <c r="O96" s="9" t="s">
        <v>38</v>
      </c>
      <c r="P96" s="111">
        <v>2</v>
      </c>
      <c r="Q96" s="111">
        <v>2899</v>
      </c>
      <c r="R96" s="111">
        <v>0</v>
      </c>
      <c r="S96" s="111">
        <v>0</v>
      </c>
      <c r="T96" s="111">
        <v>0</v>
      </c>
      <c r="U96" s="111">
        <v>0</v>
      </c>
      <c r="V96" s="111">
        <v>0</v>
      </c>
      <c r="W96" s="111">
        <v>0</v>
      </c>
      <c r="X96" s="111">
        <v>1</v>
      </c>
      <c r="Y96" s="111">
        <v>880</v>
      </c>
      <c r="Z96" s="111">
        <v>0</v>
      </c>
      <c r="AA96" s="111">
        <v>0</v>
      </c>
      <c r="AB96" s="111">
        <v>0</v>
      </c>
      <c r="AC96" s="111">
        <v>0</v>
      </c>
      <c r="AD96" s="111">
        <f t="shared" si="68"/>
        <v>3</v>
      </c>
      <c r="AE96" s="111">
        <f t="shared" si="69"/>
        <v>3779</v>
      </c>
    </row>
    <row r="97" spans="2:31" ht="20.149999999999999" customHeight="1" x14ac:dyDescent="0.2">
      <c r="B97" s="9" t="s">
        <v>39</v>
      </c>
      <c r="C97" s="111">
        <f t="shared" si="59"/>
        <v>0</v>
      </c>
      <c r="D97" s="111">
        <f t="shared" si="60"/>
        <v>0</v>
      </c>
      <c r="E97" s="111">
        <f t="shared" si="61"/>
        <v>0</v>
      </c>
      <c r="F97" s="111">
        <f t="shared" si="58"/>
        <v>0</v>
      </c>
      <c r="G97" s="111">
        <f t="shared" si="62"/>
        <v>0</v>
      </c>
      <c r="H97" s="111">
        <f t="shared" si="63"/>
        <v>0</v>
      </c>
      <c r="I97" s="111">
        <f t="shared" si="64"/>
        <v>0</v>
      </c>
      <c r="J97" s="111">
        <f t="shared" si="65"/>
        <v>0</v>
      </c>
      <c r="K97" s="111">
        <f t="shared" si="66"/>
        <v>0</v>
      </c>
      <c r="L97" s="111">
        <f t="shared" si="67"/>
        <v>0</v>
      </c>
      <c r="O97" s="9" t="s">
        <v>39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11">
        <v>0</v>
      </c>
      <c r="V97" s="111">
        <v>0</v>
      </c>
      <c r="W97" s="111">
        <v>0</v>
      </c>
      <c r="X97" s="111">
        <v>0</v>
      </c>
      <c r="Y97" s="111">
        <v>0</v>
      </c>
      <c r="Z97" s="111">
        <v>0</v>
      </c>
      <c r="AA97" s="111">
        <v>0</v>
      </c>
      <c r="AB97" s="111">
        <v>0</v>
      </c>
      <c r="AC97" s="111">
        <v>0</v>
      </c>
      <c r="AD97" s="111">
        <f t="shared" si="68"/>
        <v>0</v>
      </c>
      <c r="AE97" s="111">
        <f t="shared" si="69"/>
        <v>0</v>
      </c>
    </row>
    <row r="98" spans="2:31" ht="20.149999999999999" customHeight="1" x14ac:dyDescent="0.2">
      <c r="B98" s="9" t="s">
        <v>40</v>
      </c>
      <c r="C98" s="111">
        <f t="shared" si="59"/>
        <v>302</v>
      </c>
      <c r="D98" s="111">
        <f t="shared" si="60"/>
        <v>74053</v>
      </c>
      <c r="E98" s="111">
        <f t="shared" si="61"/>
        <v>10</v>
      </c>
      <c r="F98" s="111">
        <f t="shared" si="58"/>
        <v>10968</v>
      </c>
      <c r="G98" s="111">
        <f t="shared" si="62"/>
        <v>2</v>
      </c>
      <c r="H98" s="111">
        <f t="shared" si="63"/>
        <v>849</v>
      </c>
      <c r="I98" s="111">
        <f t="shared" si="64"/>
        <v>2</v>
      </c>
      <c r="J98" s="111">
        <f t="shared" si="65"/>
        <v>1100</v>
      </c>
      <c r="K98" s="111">
        <f t="shared" si="66"/>
        <v>316</v>
      </c>
      <c r="L98" s="111">
        <f t="shared" si="67"/>
        <v>86970</v>
      </c>
      <c r="O98" s="9" t="s">
        <v>40</v>
      </c>
      <c r="P98" s="111">
        <v>31</v>
      </c>
      <c r="Q98" s="111">
        <v>25936</v>
      </c>
      <c r="R98" s="111">
        <v>10</v>
      </c>
      <c r="S98" s="111">
        <v>10968</v>
      </c>
      <c r="T98" s="111">
        <v>2</v>
      </c>
      <c r="U98" s="111">
        <v>849</v>
      </c>
      <c r="V98" s="111">
        <v>2</v>
      </c>
      <c r="W98" s="111">
        <v>1100</v>
      </c>
      <c r="X98" s="111">
        <v>271</v>
      </c>
      <c r="Y98" s="111">
        <v>48117</v>
      </c>
      <c r="Z98" s="111">
        <v>0</v>
      </c>
      <c r="AA98" s="111">
        <v>0</v>
      </c>
      <c r="AB98" s="111">
        <v>0</v>
      </c>
      <c r="AC98" s="111">
        <v>0</v>
      </c>
      <c r="AD98" s="111">
        <f t="shared" si="68"/>
        <v>316</v>
      </c>
      <c r="AE98" s="111">
        <f t="shared" si="69"/>
        <v>86970</v>
      </c>
    </row>
    <row r="99" spans="2:31" ht="20.149999999999999" customHeight="1" x14ac:dyDescent="0.2">
      <c r="B99" s="9" t="s">
        <v>41</v>
      </c>
      <c r="C99" s="111">
        <f t="shared" si="59"/>
        <v>0</v>
      </c>
      <c r="D99" s="111">
        <f t="shared" si="60"/>
        <v>0</v>
      </c>
      <c r="E99" s="111">
        <f t="shared" si="61"/>
        <v>0</v>
      </c>
      <c r="F99" s="111">
        <f t="shared" si="58"/>
        <v>0</v>
      </c>
      <c r="G99" s="111">
        <f t="shared" si="62"/>
        <v>0</v>
      </c>
      <c r="H99" s="111">
        <f t="shared" si="63"/>
        <v>0</v>
      </c>
      <c r="I99" s="111">
        <f t="shared" si="64"/>
        <v>0</v>
      </c>
      <c r="J99" s="111">
        <f t="shared" si="65"/>
        <v>0</v>
      </c>
      <c r="K99" s="111">
        <f t="shared" si="66"/>
        <v>0</v>
      </c>
      <c r="L99" s="111">
        <f t="shared" si="67"/>
        <v>0</v>
      </c>
      <c r="O99" s="9" t="s">
        <v>41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11">
        <v>0</v>
      </c>
      <c r="V99" s="111">
        <v>0</v>
      </c>
      <c r="W99" s="111">
        <v>0</v>
      </c>
      <c r="X99" s="111">
        <v>0</v>
      </c>
      <c r="Y99" s="111">
        <v>0</v>
      </c>
      <c r="Z99" s="111">
        <v>0</v>
      </c>
      <c r="AA99" s="111">
        <v>0</v>
      </c>
      <c r="AB99" s="111">
        <v>0</v>
      </c>
      <c r="AC99" s="111">
        <v>0</v>
      </c>
      <c r="AD99" s="111">
        <f t="shared" si="68"/>
        <v>0</v>
      </c>
      <c r="AE99" s="111">
        <f t="shared" si="69"/>
        <v>0</v>
      </c>
    </row>
    <row r="100" spans="2:31" ht="20.149999999999999" customHeight="1" x14ac:dyDescent="0.2">
      <c r="B100" s="9" t="s">
        <v>42</v>
      </c>
      <c r="C100" s="111">
        <f t="shared" si="59"/>
        <v>0</v>
      </c>
      <c r="D100" s="111">
        <f t="shared" si="60"/>
        <v>0</v>
      </c>
      <c r="E100" s="111">
        <f t="shared" si="61"/>
        <v>0</v>
      </c>
      <c r="F100" s="111">
        <f t="shared" si="58"/>
        <v>0</v>
      </c>
      <c r="G100" s="111">
        <f t="shared" si="62"/>
        <v>0</v>
      </c>
      <c r="H100" s="111">
        <f t="shared" si="63"/>
        <v>0</v>
      </c>
      <c r="I100" s="111">
        <f t="shared" si="64"/>
        <v>0</v>
      </c>
      <c r="J100" s="111">
        <f t="shared" si="65"/>
        <v>0</v>
      </c>
      <c r="K100" s="111">
        <f t="shared" si="66"/>
        <v>0</v>
      </c>
      <c r="L100" s="111">
        <f t="shared" si="67"/>
        <v>0</v>
      </c>
      <c r="O100" s="9" t="s">
        <v>42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11">
        <v>0</v>
      </c>
      <c r="V100" s="111">
        <v>0</v>
      </c>
      <c r="W100" s="111">
        <v>0</v>
      </c>
      <c r="X100" s="111">
        <v>0</v>
      </c>
      <c r="Y100" s="111">
        <v>0</v>
      </c>
      <c r="Z100" s="111">
        <v>0</v>
      </c>
      <c r="AA100" s="111">
        <v>0</v>
      </c>
      <c r="AB100" s="111">
        <v>0</v>
      </c>
      <c r="AC100" s="111">
        <v>0</v>
      </c>
      <c r="AD100" s="111">
        <f t="shared" si="68"/>
        <v>0</v>
      </c>
      <c r="AE100" s="111">
        <f t="shared" si="69"/>
        <v>0</v>
      </c>
    </row>
    <row r="101" spans="2:31" ht="20.149999999999999" customHeight="1" x14ac:dyDescent="0.2">
      <c r="B101" s="9" t="s">
        <v>43</v>
      </c>
      <c r="C101" s="111">
        <f t="shared" si="59"/>
        <v>2</v>
      </c>
      <c r="D101" s="111">
        <f t="shared" si="60"/>
        <v>1875</v>
      </c>
      <c r="E101" s="111">
        <f t="shared" si="61"/>
        <v>0</v>
      </c>
      <c r="F101" s="111">
        <f t="shared" si="58"/>
        <v>0</v>
      </c>
      <c r="G101" s="111">
        <f t="shared" si="62"/>
        <v>0</v>
      </c>
      <c r="H101" s="111">
        <f t="shared" si="63"/>
        <v>0</v>
      </c>
      <c r="I101" s="111">
        <f t="shared" si="64"/>
        <v>0</v>
      </c>
      <c r="J101" s="111">
        <f t="shared" si="65"/>
        <v>0</v>
      </c>
      <c r="K101" s="111">
        <f t="shared" si="66"/>
        <v>2</v>
      </c>
      <c r="L101" s="111">
        <f t="shared" si="67"/>
        <v>1875</v>
      </c>
      <c r="O101" s="9" t="s">
        <v>43</v>
      </c>
      <c r="P101" s="111">
        <v>2</v>
      </c>
      <c r="Q101" s="111">
        <v>1875</v>
      </c>
      <c r="R101" s="111">
        <v>0</v>
      </c>
      <c r="S101" s="111">
        <v>0</v>
      </c>
      <c r="T101" s="111">
        <v>0</v>
      </c>
      <c r="U101" s="111">
        <v>0</v>
      </c>
      <c r="V101" s="111">
        <v>0</v>
      </c>
      <c r="W101" s="111">
        <v>0</v>
      </c>
      <c r="X101" s="111">
        <v>0</v>
      </c>
      <c r="Y101" s="111">
        <v>0</v>
      </c>
      <c r="Z101" s="111">
        <v>0</v>
      </c>
      <c r="AA101" s="111">
        <v>0</v>
      </c>
      <c r="AB101" s="111">
        <v>0</v>
      </c>
      <c r="AC101" s="111">
        <v>0</v>
      </c>
      <c r="AD101" s="111">
        <f t="shared" si="68"/>
        <v>2</v>
      </c>
      <c r="AE101" s="111">
        <f t="shared" si="69"/>
        <v>1875</v>
      </c>
    </row>
    <row r="102" spans="2:31" ht="20.149999999999999" customHeight="1" x14ac:dyDescent="0.2">
      <c r="B102" s="9" t="s">
        <v>44</v>
      </c>
      <c r="C102" s="111">
        <f t="shared" si="59"/>
        <v>0</v>
      </c>
      <c r="D102" s="111">
        <f t="shared" si="60"/>
        <v>0</v>
      </c>
      <c r="E102" s="111">
        <f t="shared" si="61"/>
        <v>0</v>
      </c>
      <c r="F102" s="111">
        <f t="shared" si="58"/>
        <v>0</v>
      </c>
      <c r="G102" s="111">
        <f t="shared" si="62"/>
        <v>0</v>
      </c>
      <c r="H102" s="111">
        <f t="shared" si="63"/>
        <v>0</v>
      </c>
      <c r="I102" s="111">
        <f t="shared" si="64"/>
        <v>0</v>
      </c>
      <c r="J102" s="111">
        <f t="shared" si="65"/>
        <v>0</v>
      </c>
      <c r="K102" s="111">
        <f t="shared" si="66"/>
        <v>0</v>
      </c>
      <c r="L102" s="111">
        <f t="shared" si="67"/>
        <v>0</v>
      </c>
      <c r="O102" s="9" t="s">
        <v>44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11">
        <v>0</v>
      </c>
      <c r="V102" s="111">
        <v>0</v>
      </c>
      <c r="W102" s="111">
        <v>0</v>
      </c>
      <c r="X102" s="111">
        <v>0</v>
      </c>
      <c r="Y102" s="111">
        <v>0</v>
      </c>
      <c r="Z102" s="111">
        <v>0</v>
      </c>
      <c r="AA102" s="111">
        <v>0</v>
      </c>
      <c r="AB102" s="111">
        <v>0</v>
      </c>
      <c r="AC102" s="111">
        <v>0</v>
      </c>
      <c r="AD102" s="111">
        <f t="shared" si="68"/>
        <v>0</v>
      </c>
      <c r="AE102" s="111">
        <f t="shared" si="69"/>
        <v>0</v>
      </c>
    </row>
    <row r="103" spans="2:31" ht="20.149999999999999" customHeight="1" x14ac:dyDescent="0.2">
      <c r="B103" s="9" t="s">
        <v>45</v>
      </c>
      <c r="C103" s="111">
        <f t="shared" si="59"/>
        <v>0</v>
      </c>
      <c r="D103" s="111">
        <f t="shared" si="60"/>
        <v>0</v>
      </c>
      <c r="E103" s="111">
        <f t="shared" si="61"/>
        <v>0</v>
      </c>
      <c r="F103" s="111">
        <f t="shared" si="58"/>
        <v>0</v>
      </c>
      <c r="G103" s="111">
        <f t="shared" si="62"/>
        <v>0</v>
      </c>
      <c r="H103" s="111">
        <f t="shared" si="63"/>
        <v>0</v>
      </c>
      <c r="I103" s="111">
        <f t="shared" si="64"/>
        <v>0</v>
      </c>
      <c r="J103" s="111">
        <f t="shared" si="65"/>
        <v>0</v>
      </c>
      <c r="K103" s="111">
        <f t="shared" si="66"/>
        <v>0</v>
      </c>
      <c r="L103" s="111">
        <f t="shared" si="67"/>
        <v>0</v>
      </c>
      <c r="O103" s="9" t="s">
        <v>45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11">
        <v>0</v>
      </c>
      <c r="V103" s="111">
        <v>0</v>
      </c>
      <c r="W103" s="111">
        <v>0</v>
      </c>
      <c r="X103" s="111">
        <v>0</v>
      </c>
      <c r="Y103" s="111">
        <v>0</v>
      </c>
      <c r="Z103" s="111">
        <v>0</v>
      </c>
      <c r="AA103" s="111">
        <v>0</v>
      </c>
      <c r="AB103" s="111">
        <v>0</v>
      </c>
      <c r="AC103" s="111">
        <v>0</v>
      </c>
      <c r="AD103" s="111">
        <f t="shared" si="68"/>
        <v>0</v>
      </c>
      <c r="AE103" s="111">
        <f t="shared" si="69"/>
        <v>0</v>
      </c>
    </row>
    <row r="104" spans="2:31" ht="20.149999999999999" customHeight="1" x14ac:dyDescent="0.2">
      <c r="B104" s="9" t="s">
        <v>46</v>
      </c>
      <c r="C104" s="111">
        <f t="shared" si="59"/>
        <v>1</v>
      </c>
      <c r="D104" s="111">
        <f t="shared" si="60"/>
        <v>1723</v>
      </c>
      <c r="E104" s="111">
        <f t="shared" si="61"/>
        <v>0</v>
      </c>
      <c r="F104" s="111">
        <f t="shared" si="58"/>
        <v>0</v>
      </c>
      <c r="G104" s="111">
        <f t="shared" si="62"/>
        <v>0</v>
      </c>
      <c r="H104" s="111">
        <f t="shared" si="63"/>
        <v>0</v>
      </c>
      <c r="I104" s="111">
        <f t="shared" si="64"/>
        <v>0</v>
      </c>
      <c r="J104" s="111">
        <f t="shared" si="65"/>
        <v>0</v>
      </c>
      <c r="K104" s="111">
        <f t="shared" si="66"/>
        <v>1</v>
      </c>
      <c r="L104" s="111">
        <f t="shared" si="67"/>
        <v>1723</v>
      </c>
      <c r="O104" s="9" t="s">
        <v>46</v>
      </c>
      <c r="P104" s="111">
        <v>1</v>
      </c>
      <c r="Q104" s="111">
        <v>1723</v>
      </c>
      <c r="R104" s="111">
        <v>0</v>
      </c>
      <c r="S104" s="111">
        <v>0</v>
      </c>
      <c r="T104" s="111">
        <v>0</v>
      </c>
      <c r="U104" s="111">
        <v>0</v>
      </c>
      <c r="V104" s="111">
        <v>0</v>
      </c>
      <c r="W104" s="111">
        <v>0</v>
      </c>
      <c r="X104" s="111">
        <v>0</v>
      </c>
      <c r="Y104" s="111">
        <v>0</v>
      </c>
      <c r="Z104" s="111">
        <v>0</v>
      </c>
      <c r="AA104" s="111">
        <v>0</v>
      </c>
      <c r="AB104" s="111">
        <v>0</v>
      </c>
      <c r="AC104" s="111">
        <v>0</v>
      </c>
      <c r="AD104" s="111">
        <f t="shared" si="68"/>
        <v>1</v>
      </c>
      <c r="AE104" s="111">
        <f t="shared" si="69"/>
        <v>1723</v>
      </c>
    </row>
    <row r="105" spans="2:31" ht="20.149999999999999" customHeight="1" thickBot="1" x14ac:dyDescent="0.25">
      <c r="B105" s="10" t="s">
        <v>47</v>
      </c>
      <c r="C105" s="112">
        <f>SUM(P105,X105)</f>
        <v>9</v>
      </c>
      <c r="D105" s="112">
        <f t="shared" si="60"/>
        <v>8147</v>
      </c>
      <c r="E105" s="112">
        <f t="shared" si="61"/>
        <v>0</v>
      </c>
      <c r="F105" s="112">
        <f t="shared" si="58"/>
        <v>0</v>
      </c>
      <c r="G105" s="112">
        <f t="shared" si="62"/>
        <v>0</v>
      </c>
      <c r="H105" s="112">
        <f t="shared" si="63"/>
        <v>0</v>
      </c>
      <c r="I105" s="112">
        <f t="shared" si="64"/>
        <v>0</v>
      </c>
      <c r="J105" s="112">
        <f t="shared" si="65"/>
        <v>0</v>
      </c>
      <c r="K105" s="112">
        <f t="shared" si="66"/>
        <v>9</v>
      </c>
      <c r="L105" s="112">
        <f t="shared" si="67"/>
        <v>8147</v>
      </c>
      <c r="O105" s="10" t="s">
        <v>47</v>
      </c>
      <c r="P105" s="112">
        <v>3</v>
      </c>
      <c r="Q105" s="112">
        <v>3520</v>
      </c>
      <c r="R105" s="112">
        <v>0</v>
      </c>
      <c r="S105" s="112">
        <v>0</v>
      </c>
      <c r="T105" s="112">
        <v>0</v>
      </c>
      <c r="U105" s="112">
        <v>0</v>
      </c>
      <c r="V105" s="112">
        <v>0</v>
      </c>
      <c r="W105" s="112">
        <v>0</v>
      </c>
      <c r="X105" s="112">
        <v>6</v>
      </c>
      <c r="Y105" s="112">
        <v>4627</v>
      </c>
      <c r="Z105" s="112">
        <v>0</v>
      </c>
      <c r="AA105" s="112">
        <v>0</v>
      </c>
      <c r="AB105" s="112">
        <v>0</v>
      </c>
      <c r="AC105" s="112">
        <v>0</v>
      </c>
      <c r="AD105" s="112">
        <f t="shared" si="68"/>
        <v>9</v>
      </c>
      <c r="AE105" s="112">
        <f t="shared" si="69"/>
        <v>8147</v>
      </c>
    </row>
    <row r="106" spans="2:31" ht="20.149999999999999" customHeight="1" thickTop="1" x14ac:dyDescent="0.2">
      <c r="B106" s="11" t="s">
        <v>48</v>
      </c>
      <c r="C106" s="114">
        <f>SUM(C59:C105)</f>
        <v>6801</v>
      </c>
      <c r="D106" s="114">
        <f>SUM(D59:D105)</f>
        <v>1416963</v>
      </c>
      <c r="E106" s="114">
        <f>SUM(E59:E105)</f>
        <v>140</v>
      </c>
      <c r="F106" s="114">
        <f>SUM(F59:F105)</f>
        <v>139554</v>
      </c>
      <c r="G106" s="114">
        <f t="shared" ref="G106:J106" si="70">SUM(G59:G105)</f>
        <v>4</v>
      </c>
      <c r="H106" s="114">
        <f t="shared" si="70"/>
        <v>2294</v>
      </c>
      <c r="I106" s="114">
        <f t="shared" si="70"/>
        <v>855</v>
      </c>
      <c r="J106" s="114">
        <f t="shared" si="70"/>
        <v>1010927</v>
      </c>
      <c r="K106" s="114">
        <f>SUM(C106,E106,G106,I106)</f>
        <v>7800</v>
      </c>
      <c r="L106" s="114">
        <f>SUM(D106,F106,H106,J106)</f>
        <v>2569738</v>
      </c>
      <c r="O106" s="11" t="s">
        <v>48</v>
      </c>
      <c r="P106" s="113">
        <f>SUM(P59:P105)</f>
        <v>585</v>
      </c>
      <c r="Q106" s="113">
        <f t="shared" ref="Q106:AC106" si="71">SUM(Q59:Q105)</f>
        <v>531836</v>
      </c>
      <c r="R106" s="113">
        <f t="shared" si="71"/>
        <v>109</v>
      </c>
      <c r="S106" s="113">
        <f t="shared" si="71"/>
        <v>125886</v>
      </c>
      <c r="T106" s="113">
        <f t="shared" si="71"/>
        <v>4</v>
      </c>
      <c r="U106" s="113">
        <f t="shared" si="71"/>
        <v>2294</v>
      </c>
      <c r="V106" s="113">
        <f t="shared" si="71"/>
        <v>48</v>
      </c>
      <c r="W106" s="113">
        <f t="shared" si="71"/>
        <v>37696</v>
      </c>
      <c r="X106" s="113">
        <f t="shared" si="71"/>
        <v>6216</v>
      </c>
      <c r="Y106" s="113">
        <f t="shared" si="71"/>
        <v>885127</v>
      </c>
      <c r="Z106" s="113">
        <f t="shared" si="71"/>
        <v>31</v>
      </c>
      <c r="AA106" s="113">
        <f t="shared" si="71"/>
        <v>13668</v>
      </c>
      <c r="AB106" s="113">
        <f t="shared" si="71"/>
        <v>807</v>
      </c>
      <c r="AC106" s="113">
        <f t="shared" si="71"/>
        <v>973231</v>
      </c>
      <c r="AD106" s="113">
        <f>SUM(P106,R106,T106,V106,X106,Z106,AB106)</f>
        <v>7800</v>
      </c>
      <c r="AE106" s="113">
        <f>SUM(Q106,S106,U106,W106,Y106,AA106,AC106)</f>
        <v>2569738</v>
      </c>
    </row>
    <row r="107" spans="2:31" ht="18" customHeight="1" x14ac:dyDescent="0.2">
      <c r="B107" s="183" t="s">
        <v>107</v>
      </c>
      <c r="C107" s="183"/>
      <c r="D107" s="183"/>
      <c r="E107" s="183"/>
      <c r="F107" s="183"/>
      <c r="G107" s="183"/>
      <c r="H107" s="183"/>
      <c r="I107" s="183"/>
      <c r="K107" s="2"/>
      <c r="L107" s="110" t="str">
        <f>L1</f>
        <v>令和7年</v>
      </c>
      <c r="O107" s="183" t="s">
        <v>107</v>
      </c>
      <c r="P107" s="183"/>
      <c r="Q107" s="183"/>
      <c r="R107" s="183"/>
      <c r="S107" s="183"/>
      <c r="T107" s="183"/>
      <c r="U107" s="183"/>
      <c r="V107" s="183"/>
      <c r="AD107" s="2"/>
      <c r="AE107" s="110" t="str">
        <f>AE1</f>
        <v>令和7年</v>
      </c>
    </row>
    <row r="108" spans="2:31" x14ac:dyDescent="0.2">
      <c r="B108" s="4"/>
      <c r="C108" s="31"/>
      <c r="D108" s="43" t="s">
        <v>83</v>
      </c>
      <c r="E108" s="31"/>
      <c r="F108" s="1" t="s">
        <v>65</v>
      </c>
      <c r="J108" s="5"/>
      <c r="K108" s="6"/>
      <c r="L108" s="7" t="s">
        <v>49</v>
      </c>
      <c r="O108" s="4"/>
      <c r="P108" s="31"/>
      <c r="Q108" s="43" t="s">
        <v>83</v>
      </c>
      <c r="R108" s="31"/>
      <c r="W108" s="5"/>
      <c r="X108" s="6"/>
      <c r="Y108" s="6"/>
      <c r="Z108" s="6"/>
      <c r="AA108" s="6"/>
      <c r="AB108" s="6"/>
      <c r="AC108" s="6"/>
      <c r="AD108" s="6"/>
      <c r="AE108" s="7" t="s">
        <v>49</v>
      </c>
    </row>
    <row r="109" spans="2:31" ht="12" customHeight="1" x14ac:dyDescent="0.2">
      <c r="B109" s="184" t="s">
        <v>63</v>
      </c>
      <c r="C109" s="94"/>
      <c r="D109" s="187" t="s">
        <v>73</v>
      </c>
      <c r="E109" s="187"/>
      <c r="F109" s="187"/>
      <c r="G109" s="187"/>
      <c r="H109" s="187"/>
      <c r="I109" s="187"/>
      <c r="J109" s="8"/>
      <c r="K109" s="188" t="s">
        <v>0</v>
      </c>
      <c r="L109" s="189"/>
      <c r="O109" s="184" t="s">
        <v>63</v>
      </c>
      <c r="P109" s="94"/>
      <c r="Q109" s="187" t="s">
        <v>98</v>
      </c>
      <c r="R109" s="187"/>
      <c r="S109" s="187"/>
      <c r="T109" s="187"/>
      <c r="U109" s="187"/>
      <c r="V109" s="187"/>
      <c r="W109" s="8"/>
      <c r="X109" s="193" t="s">
        <v>99</v>
      </c>
      <c r="Y109" s="187"/>
      <c r="Z109" s="187"/>
      <c r="AA109" s="187"/>
      <c r="AB109" s="187"/>
      <c r="AC109" s="194"/>
      <c r="AD109" s="188" t="s">
        <v>0</v>
      </c>
      <c r="AE109" s="189"/>
    </row>
    <row r="110" spans="2:31" ht="12" customHeight="1" x14ac:dyDescent="0.2">
      <c r="B110" s="185"/>
      <c r="C110" s="192" t="s">
        <v>53</v>
      </c>
      <c r="D110" s="192"/>
      <c r="E110" s="192" t="s">
        <v>54</v>
      </c>
      <c r="F110" s="192"/>
      <c r="G110" s="192" t="s">
        <v>52</v>
      </c>
      <c r="H110" s="192"/>
      <c r="I110" s="192" t="s">
        <v>55</v>
      </c>
      <c r="J110" s="192"/>
      <c r="K110" s="190"/>
      <c r="L110" s="191"/>
      <c r="O110" s="185"/>
      <c r="P110" s="192" t="s">
        <v>53</v>
      </c>
      <c r="Q110" s="192"/>
      <c r="R110" s="192" t="s">
        <v>54</v>
      </c>
      <c r="S110" s="192"/>
      <c r="T110" s="192" t="s">
        <v>52</v>
      </c>
      <c r="U110" s="192"/>
      <c r="V110" s="192" t="s">
        <v>55</v>
      </c>
      <c r="W110" s="192"/>
      <c r="X110" s="192" t="s">
        <v>53</v>
      </c>
      <c r="Y110" s="192"/>
      <c r="Z110" s="192" t="s">
        <v>54</v>
      </c>
      <c r="AA110" s="192"/>
      <c r="AB110" s="192" t="s">
        <v>95</v>
      </c>
      <c r="AC110" s="192"/>
      <c r="AD110" s="190"/>
      <c r="AE110" s="191"/>
    </row>
    <row r="111" spans="2:31" ht="12" customHeight="1" x14ac:dyDescent="0.2">
      <c r="B111" s="186"/>
      <c r="C111" s="93" t="s">
        <v>50</v>
      </c>
      <c r="D111" s="93" t="s">
        <v>51</v>
      </c>
      <c r="E111" s="93" t="s">
        <v>50</v>
      </c>
      <c r="F111" s="93" t="s">
        <v>51</v>
      </c>
      <c r="G111" s="93" t="s">
        <v>50</v>
      </c>
      <c r="H111" s="93" t="s">
        <v>51</v>
      </c>
      <c r="I111" s="93" t="s">
        <v>50</v>
      </c>
      <c r="J111" s="93" t="s">
        <v>51</v>
      </c>
      <c r="K111" s="93" t="s">
        <v>50</v>
      </c>
      <c r="L111" s="93" t="s">
        <v>51</v>
      </c>
      <c r="O111" s="186"/>
      <c r="P111" s="93" t="s">
        <v>50</v>
      </c>
      <c r="Q111" s="93" t="s">
        <v>51</v>
      </c>
      <c r="R111" s="93" t="s">
        <v>50</v>
      </c>
      <c r="S111" s="93" t="s">
        <v>51</v>
      </c>
      <c r="T111" s="93" t="s">
        <v>50</v>
      </c>
      <c r="U111" s="93" t="s">
        <v>51</v>
      </c>
      <c r="V111" s="93" t="s">
        <v>50</v>
      </c>
      <c r="W111" s="93" t="s">
        <v>51</v>
      </c>
      <c r="X111" s="93" t="s">
        <v>50</v>
      </c>
      <c r="Y111" s="93" t="s">
        <v>51</v>
      </c>
      <c r="Z111" s="93" t="s">
        <v>50</v>
      </c>
      <c r="AA111" s="93" t="s">
        <v>51</v>
      </c>
      <c r="AB111" s="93" t="s">
        <v>50</v>
      </c>
      <c r="AC111" s="93" t="s">
        <v>51</v>
      </c>
      <c r="AD111" s="93" t="s">
        <v>50</v>
      </c>
      <c r="AE111" s="93" t="s">
        <v>51</v>
      </c>
    </row>
    <row r="112" spans="2:31" ht="20.149999999999999" customHeight="1" x14ac:dyDescent="0.2">
      <c r="B112" s="9" t="s">
        <v>1</v>
      </c>
      <c r="C112" s="111">
        <f t="shared" ref="C112:C158" si="72">SUM(P112,X112)</f>
        <v>86</v>
      </c>
      <c r="D112" s="111">
        <f t="shared" ref="D112:D158" si="73">SUM(Q112,Y112)</f>
        <v>34797</v>
      </c>
      <c r="E112" s="111">
        <f t="shared" ref="E112:E158" si="74">SUM(R112,Z112)</f>
        <v>11</v>
      </c>
      <c r="F112" s="111">
        <f t="shared" ref="F112:F158" si="75">SUM(S112,AA112)</f>
        <v>4890</v>
      </c>
      <c r="G112" s="111">
        <f t="shared" ref="G112:G158" si="76">T112</f>
        <v>0</v>
      </c>
      <c r="H112" s="111">
        <f t="shared" ref="H112:H158" si="77">U112</f>
        <v>0</v>
      </c>
      <c r="I112" s="111">
        <f t="shared" ref="I112:I158" si="78">SUM(V112,AB112)</f>
        <v>0</v>
      </c>
      <c r="J112" s="111">
        <f t="shared" ref="J112:J158" si="79">SUM(W112,AC112)</f>
        <v>0</v>
      </c>
      <c r="K112" s="111">
        <f>SUM(C112,E112,G112,I112)</f>
        <v>97</v>
      </c>
      <c r="L112" s="111">
        <f>SUM(D112,F112,H112,J112)</f>
        <v>39687</v>
      </c>
      <c r="O112" s="9" t="s">
        <v>1</v>
      </c>
      <c r="P112" s="111">
        <v>47</v>
      </c>
      <c r="Q112" s="111">
        <v>25069</v>
      </c>
      <c r="R112" s="111">
        <v>7</v>
      </c>
      <c r="S112" s="111">
        <v>4115</v>
      </c>
      <c r="T112" s="111">
        <v>0</v>
      </c>
      <c r="U112" s="111">
        <v>0</v>
      </c>
      <c r="V112" s="111">
        <v>0</v>
      </c>
      <c r="W112" s="111">
        <v>0</v>
      </c>
      <c r="X112" s="111">
        <v>39</v>
      </c>
      <c r="Y112" s="111">
        <v>9728</v>
      </c>
      <c r="Z112" s="111">
        <v>4</v>
      </c>
      <c r="AA112" s="111">
        <v>775</v>
      </c>
      <c r="AB112" s="111">
        <v>0</v>
      </c>
      <c r="AC112" s="111">
        <v>0</v>
      </c>
      <c r="AD112" s="111">
        <f>SUM(P112,R112,T112,V112,X112,Z112,AB112)</f>
        <v>97</v>
      </c>
      <c r="AE112" s="111">
        <f>SUM(Q112,S112,U112,W112,Y112,AA112,AC112)</f>
        <v>39687</v>
      </c>
    </row>
    <row r="113" spans="2:31" ht="20.149999999999999" customHeight="1" x14ac:dyDescent="0.2">
      <c r="B113" s="9" t="s">
        <v>2</v>
      </c>
      <c r="C113" s="111">
        <f t="shared" si="72"/>
        <v>5</v>
      </c>
      <c r="D113" s="111">
        <f t="shared" si="73"/>
        <v>1724</v>
      </c>
      <c r="E113" s="111">
        <f t="shared" si="74"/>
        <v>0</v>
      </c>
      <c r="F113" s="111">
        <f t="shared" si="75"/>
        <v>0</v>
      </c>
      <c r="G113" s="111">
        <f t="shared" si="76"/>
        <v>0</v>
      </c>
      <c r="H113" s="111">
        <f t="shared" si="77"/>
        <v>0</v>
      </c>
      <c r="I113" s="111">
        <f t="shared" si="78"/>
        <v>0</v>
      </c>
      <c r="J113" s="111">
        <f t="shared" si="79"/>
        <v>0</v>
      </c>
      <c r="K113" s="111">
        <f t="shared" ref="K113:K158" si="80">SUM(C113,E113,G113,I113)</f>
        <v>5</v>
      </c>
      <c r="L113" s="111">
        <f t="shared" ref="L113:L158" si="81">SUM(D113,F113,H113,J113)</f>
        <v>1724</v>
      </c>
      <c r="O113" s="9" t="s">
        <v>2</v>
      </c>
      <c r="P113" s="111">
        <v>5</v>
      </c>
      <c r="Q113" s="111">
        <v>1724</v>
      </c>
      <c r="R113" s="111">
        <v>0</v>
      </c>
      <c r="S113" s="111">
        <v>0</v>
      </c>
      <c r="T113" s="111">
        <v>0</v>
      </c>
      <c r="U113" s="111">
        <v>0</v>
      </c>
      <c r="V113" s="111">
        <v>0</v>
      </c>
      <c r="W113" s="111">
        <v>0</v>
      </c>
      <c r="X113" s="111">
        <v>0</v>
      </c>
      <c r="Y113" s="111">
        <v>0</v>
      </c>
      <c r="Z113" s="111">
        <v>0</v>
      </c>
      <c r="AA113" s="111">
        <v>0</v>
      </c>
      <c r="AB113" s="111">
        <v>0</v>
      </c>
      <c r="AC113" s="111">
        <v>0</v>
      </c>
      <c r="AD113" s="111">
        <f t="shared" ref="AD113:AD159" si="82">SUM(P113,R113,T113,V113,X113,Z113,AB113)</f>
        <v>5</v>
      </c>
      <c r="AE113" s="111">
        <f t="shared" ref="AE113:AE159" si="83">SUM(Q113,S113,U113,W113,Y113,AA113,AC113)</f>
        <v>1724</v>
      </c>
    </row>
    <row r="114" spans="2:31" ht="20.149999999999999" customHeight="1" x14ac:dyDescent="0.2">
      <c r="B114" s="9" t="s">
        <v>3</v>
      </c>
      <c r="C114" s="111">
        <f t="shared" si="72"/>
        <v>15</v>
      </c>
      <c r="D114" s="111">
        <f t="shared" si="73"/>
        <v>7517</v>
      </c>
      <c r="E114" s="111">
        <f t="shared" si="74"/>
        <v>0</v>
      </c>
      <c r="F114" s="111">
        <f t="shared" si="75"/>
        <v>0</v>
      </c>
      <c r="G114" s="111">
        <f t="shared" si="76"/>
        <v>0</v>
      </c>
      <c r="H114" s="111">
        <f t="shared" si="77"/>
        <v>0</v>
      </c>
      <c r="I114" s="111">
        <f t="shared" si="78"/>
        <v>1</v>
      </c>
      <c r="J114" s="111">
        <f t="shared" si="79"/>
        <v>110</v>
      </c>
      <c r="K114" s="111">
        <f t="shared" si="80"/>
        <v>16</v>
      </c>
      <c r="L114" s="111">
        <f t="shared" si="81"/>
        <v>7627</v>
      </c>
      <c r="O114" s="9" t="s">
        <v>3</v>
      </c>
      <c r="P114" s="111">
        <v>11</v>
      </c>
      <c r="Q114" s="111">
        <v>6439</v>
      </c>
      <c r="R114" s="111">
        <v>0</v>
      </c>
      <c r="S114" s="111">
        <v>0</v>
      </c>
      <c r="T114" s="111">
        <v>0</v>
      </c>
      <c r="U114" s="111">
        <v>0</v>
      </c>
      <c r="V114" s="111">
        <v>0</v>
      </c>
      <c r="W114" s="111">
        <v>0</v>
      </c>
      <c r="X114" s="111">
        <v>4</v>
      </c>
      <c r="Y114" s="111">
        <v>1078</v>
      </c>
      <c r="Z114" s="111">
        <v>0</v>
      </c>
      <c r="AA114" s="111">
        <v>0</v>
      </c>
      <c r="AB114" s="111">
        <v>1</v>
      </c>
      <c r="AC114" s="111">
        <v>110</v>
      </c>
      <c r="AD114" s="111">
        <f t="shared" si="82"/>
        <v>16</v>
      </c>
      <c r="AE114" s="111">
        <f t="shared" si="83"/>
        <v>7627</v>
      </c>
    </row>
    <row r="115" spans="2:31" ht="20.149999999999999" customHeight="1" x14ac:dyDescent="0.2">
      <c r="B115" s="9" t="s">
        <v>4</v>
      </c>
      <c r="C115" s="111">
        <f t="shared" si="72"/>
        <v>33</v>
      </c>
      <c r="D115" s="111">
        <f t="shared" si="73"/>
        <v>14794</v>
      </c>
      <c r="E115" s="111">
        <f t="shared" si="74"/>
        <v>5</v>
      </c>
      <c r="F115" s="111">
        <f t="shared" si="75"/>
        <v>2965</v>
      </c>
      <c r="G115" s="111">
        <f t="shared" si="76"/>
        <v>0</v>
      </c>
      <c r="H115" s="111">
        <f t="shared" si="77"/>
        <v>0</v>
      </c>
      <c r="I115" s="111">
        <f t="shared" si="78"/>
        <v>0</v>
      </c>
      <c r="J115" s="111">
        <f t="shared" si="79"/>
        <v>0</v>
      </c>
      <c r="K115" s="111">
        <f t="shared" si="80"/>
        <v>38</v>
      </c>
      <c r="L115" s="111">
        <f t="shared" si="81"/>
        <v>17759</v>
      </c>
      <c r="O115" s="9" t="s">
        <v>4</v>
      </c>
      <c r="P115" s="111">
        <v>15</v>
      </c>
      <c r="Q115" s="111">
        <v>10822</v>
      </c>
      <c r="R115" s="111">
        <v>4</v>
      </c>
      <c r="S115" s="111">
        <v>2745</v>
      </c>
      <c r="T115" s="111">
        <v>0</v>
      </c>
      <c r="U115" s="111">
        <v>0</v>
      </c>
      <c r="V115" s="111">
        <v>0</v>
      </c>
      <c r="W115" s="111">
        <v>0</v>
      </c>
      <c r="X115" s="111">
        <v>18</v>
      </c>
      <c r="Y115" s="111">
        <v>3972</v>
      </c>
      <c r="Z115" s="111">
        <v>1</v>
      </c>
      <c r="AA115" s="111">
        <v>220</v>
      </c>
      <c r="AB115" s="111">
        <v>0</v>
      </c>
      <c r="AC115" s="111">
        <v>0</v>
      </c>
      <c r="AD115" s="111">
        <f t="shared" si="82"/>
        <v>38</v>
      </c>
      <c r="AE115" s="111">
        <f t="shared" si="83"/>
        <v>17759</v>
      </c>
    </row>
    <row r="116" spans="2:31" ht="20.149999999999999" customHeight="1" x14ac:dyDescent="0.2">
      <c r="B116" s="9" t="s">
        <v>5</v>
      </c>
      <c r="C116" s="111">
        <f t="shared" si="72"/>
        <v>7</v>
      </c>
      <c r="D116" s="111">
        <f t="shared" si="73"/>
        <v>2876</v>
      </c>
      <c r="E116" s="111">
        <f t="shared" si="74"/>
        <v>6</v>
      </c>
      <c r="F116" s="111">
        <f t="shared" si="75"/>
        <v>11858</v>
      </c>
      <c r="G116" s="111">
        <f t="shared" si="76"/>
        <v>0</v>
      </c>
      <c r="H116" s="111">
        <f t="shared" si="77"/>
        <v>0</v>
      </c>
      <c r="I116" s="111">
        <f t="shared" si="78"/>
        <v>0</v>
      </c>
      <c r="J116" s="111">
        <f t="shared" si="79"/>
        <v>0</v>
      </c>
      <c r="K116" s="111">
        <f t="shared" si="80"/>
        <v>13</v>
      </c>
      <c r="L116" s="111">
        <f t="shared" si="81"/>
        <v>14734</v>
      </c>
      <c r="O116" s="9" t="s">
        <v>5</v>
      </c>
      <c r="P116" s="111">
        <v>4</v>
      </c>
      <c r="Q116" s="111">
        <v>2555</v>
      </c>
      <c r="R116" s="111">
        <v>6</v>
      </c>
      <c r="S116" s="111">
        <v>11858</v>
      </c>
      <c r="T116" s="111">
        <v>0</v>
      </c>
      <c r="U116" s="111">
        <v>0</v>
      </c>
      <c r="V116" s="111">
        <v>0</v>
      </c>
      <c r="W116" s="111">
        <v>0</v>
      </c>
      <c r="X116" s="111">
        <v>3</v>
      </c>
      <c r="Y116" s="111">
        <v>321</v>
      </c>
      <c r="Z116" s="111">
        <v>0</v>
      </c>
      <c r="AA116" s="111">
        <v>0</v>
      </c>
      <c r="AB116" s="111">
        <v>0</v>
      </c>
      <c r="AC116" s="111">
        <v>0</v>
      </c>
      <c r="AD116" s="111">
        <f t="shared" si="82"/>
        <v>13</v>
      </c>
      <c r="AE116" s="111">
        <f t="shared" si="83"/>
        <v>14734</v>
      </c>
    </row>
    <row r="117" spans="2:31" ht="20.149999999999999" customHeight="1" x14ac:dyDescent="0.2">
      <c r="B117" s="9" t="s">
        <v>6</v>
      </c>
      <c r="C117" s="111">
        <f t="shared" si="72"/>
        <v>9</v>
      </c>
      <c r="D117" s="111">
        <f t="shared" si="73"/>
        <v>3544</v>
      </c>
      <c r="E117" s="111">
        <f t="shared" si="74"/>
        <v>0</v>
      </c>
      <c r="F117" s="111">
        <f t="shared" si="75"/>
        <v>0</v>
      </c>
      <c r="G117" s="111">
        <f t="shared" si="76"/>
        <v>0</v>
      </c>
      <c r="H117" s="111">
        <f t="shared" si="77"/>
        <v>0</v>
      </c>
      <c r="I117" s="111">
        <f t="shared" si="78"/>
        <v>0</v>
      </c>
      <c r="J117" s="111">
        <f t="shared" si="79"/>
        <v>0</v>
      </c>
      <c r="K117" s="111">
        <f t="shared" si="80"/>
        <v>9</v>
      </c>
      <c r="L117" s="111">
        <f t="shared" si="81"/>
        <v>3544</v>
      </c>
      <c r="O117" s="9" t="s">
        <v>6</v>
      </c>
      <c r="P117" s="111">
        <v>9</v>
      </c>
      <c r="Q117" s="111">
        <v>3544</v>
      </c>
      <c r="R117" s="111">
        <v>0</v>
      </c>
      <c r="S117" s="111">
        <v>0</v>
      </c>
      <c r="T117" s="111">
        <v>0</v>
      </c>
      <c r="U117" s="111">
        <v>0</v>
      </c>
      <c r="V117" s="111">
        <v>0</v>
      </c>
      <c r="W117" s="111">
        <v>0</v>
      </c>
      <c r="X117" s="111">
        <v>0</v>
      </c>
      <c r="Y117" s="111">
        <v>0</v>
      </c>
      <c r="Z117" s="111">
        <v>0</v>
      </c>
      <c r="AA117" s="111">
        <v>0</v>
      </c>
      <c r="AB117" s="111">
        <v>0</v>
      </c>
      <c r="AC117" s="111">
        <v>0</v>
      </c>
      <c r="AD117" s="111">
        <f t="shared" si="82"/>
        <v>9</v>
      </c>
      <c r="AE117" s="111">
        <f t="shared" si="83"/>
        <v>3544</v>
      </c>
    </row>
    <row r="118" spans="2:31" ht="20.149999999999999" customHeight="1" x14ac:dyDescent="0.2">
      <c r="B118" s="9" t="s">
        <v>7</v>
      </c>
      <c r="C118" s="111">
        <f t="shared" si="72"/>
        <v>31</v>
      </c>
      <c r="D118" s="111">
        <f t="shared" si="73"/>
        <v>10969</v>
      </c>
      <c r="E118" s="111">
        <f t="shared" si="74"/>
        <v>1</v>
      </c>
      <c r="F118" s="111">
        <f t="shared" si="75"/>
        <v>1056</v>
      </c>
      <c r="G118" s="111">
        <f t="shared" si="76"/>
        <v>4</v>
      </c>
      <c r="H118" s="111">
        <f t="shared" si="77"/>
        <v>2409</v>
      </c>
      <c r="I118" s="111">
        <f t="shared" si="78"/>
        <v>3</v>
      </c>
      <c r="J118" s="111">
        <f t="shared" si="79"/>
        <v>570</v>
      </c>
      <c r="K118" s="111">
        <f t="shared" si="80"/>
        <v>39</v>
      </c>
      <c r="L118" s="111">
        <f t="shared" si="81"/>
        <v>15004</v>
      </c>
      <c r="O118" s="9" t="s">
        <v>7</v>
      </c>
      <c r="P118" s="111">
        <v>15</v>
      </c>
      <c r="Q118" s="111">
        <v>8465</v>
      </c>
      <c r="R118" s="111">
        <v>1</v>
      </c>
      <c r="S118" s="111">
        <v>1056</v>
      </c>
      <c r="T118" s="111">
        <v>4</v>
      </c>
      <c r="U118" s="111">
        <v>2409</v>
      </c>
      <c r="V118" s="111">
        <v>1</v>
      </c>
      <c r="W118" s="111">
        <v>330</v>
      </c>
      <c r="X118" s="111">
        <v>16</v>
      </c>
      <c r="Y118" s="111">
        <v>2504</v>
      </c>
      <c r="Z118" s="111">
        <v>0</v>
      </c>
      <c r="AA118" s="111">
        <v>0</v>
      </c>
      <c r="AB118" s="111">
        <v>2</v>
      </c>
      <c r="AC118" s="111">
        <v>240</v>
      </c>
      <c r="AD118" s="111">
        <f t="shared" si="82"/>
        <v>39</v>
      </c>
      <c r="AE118" s="111">
        <f t="shared" si="83"/>
        <v>15004</v>
      </c>
    </row>
    <row r="119" spans="2:31" ht="20.149999999999999" customHeight="1" x14ac:dyDescent="0.2">
      <c r="B119" s="9" t="s">
        <v>8</v>
      </c>
      <c r="C119" s="111">
        <f t="shared" si="72"/>
        <v>54</v>
      </c>
      <c r="D119" s="111">
        <f t="shared" si="73"/>
        <v>17534</v>
      </c>
      <c r="E119" s="111">
        <f t="shared" si="74"/>
        <v>4</v>
      </c>
      <c r="F119" s="111">
        <f t="shared" si="75"/>
        <v>2425</v>
      </c>
      <c r="G119" s="111">
        <f t="shared" si="76"/>
        <v>1</v>
      </c>
      <c r="H119" s="111">
        <f t="shared" si="77"/>
        <v>99</v>
      </c>
      <c r="I119" s="111">
        <f t="shared" si="78"/>
        <v>0</v>
      </c>
      <c r="J119" s="111">
        <f t="shared" si="79"/>
        <v>0</v>
      </c>
      <c r="K119" s="111">
        <f t="shared" si="80"/>
        <v>59</v>
      </c>
      <c r="L119" s="111">
        <f t="shared" si="81"/>
        <v>20058</v>
      </c>
      <c r="O119" s="9" t="s">
        <v>8</v>
      </c>
      <c r="P119" s="111">
        <v>26</v>
      </c>
      <c r="Q119" s="111">
        <v>9903</v>
      </c>
      <c r="R119" s="111">
        <v>4</v>
      </c>
      <c r="S119" s="111">
        <v>2425</v>
      </c>
      <c r="T119" s="111">
        <v>1</v>
      </c>
      <c r="U119" s="111">
        <v>99</v>
      </c>
      <c r="V119" s="111">
        <v>0</v>
      </c>
      <c r="W119" s="111">
        <v>0</v>
      </c>
      <c r="X119" s="111">
        <v>28</v>
      </c>
      <c r="Y119" s="111">
        <v>7631</v>
      </c>
      <c r="Z119" s="111">
        <v>0</v>
      </c>
      <c r="AA119" s="111">
        <v>0</v>
      </c>
      <c r="AB119" s="111">
        <v>0</v>
      </c>
      <c r="AC119" s="111">
        <v>0</v>
      </c>
      <c r="AD119" s="111">
        <f t="shared" si="82"/>
        <v>59</v>
      </c>
      <c r="AE119" s="111">
        <f t="shared" si="83"/>
        <v>20058</v>
      </c>
    </row>
    <row r="120" spans="2:31" ht="20.149999999999999" customHeight="1" x14ac:dyDescent="0.2">
      <c r="B120" s="9" t="s">
        <v>9</v>
      </c>
      <c r="C120" s="111">
        <f t="shared" si="72"/>
        <v>17</v>
      </c>
      <c r="D120" s="111">
        <f t="shared" si="73"/>
        <v>5848</v>
      </c>
      <c r="E120" s="111">
        <f t="shared" si="74"/>
        <v>3</v>
      </c>
      <c r="F120" s="111">
        <f t="shared" si="75"/>
        <v>1452</v>
      </c>
      <c r="G120" s="111">
        <f t="shared" si="76"/>
        <v>0</v>
      </c>
      <c r="H120" s="111">
        <f t="shared" si="77"/>
        <v>0</v>
      </c>
      <c r="I120" s="111">
        <f t="shared" si="78"/>
        <v>0</v>
      </c>
      <c r="J120" s="111">
        <f t="shared" si="79"/>
        <v>0</v>
      </c>
      <c r="K120" s="111">
        <f t="shared" si="80"/>
        <v>20</v>
      </c>
      <c r="L120" s="111">
        <f t="shared" si="81"/>
        <v>7300</v>
      </c>
      <c r="O120" s="9" t="s">
        <v>9</v>
      </c>
      <c r="P120" s="111">
        <v>14</v>
      </c>
      <c r="Q120" s="111">
        <v>5391</v>
      </c>
      <c r="R120" s="111">
        <v>3</v>
      </c>
      <c r="S120" s="111">
        <v>1452</v>
      </c>
      <c r="T120" s="111">
        <v>0</v>
      </c>
      <c r="U120" s="111">
        <v>0</v>
      </c>
      <c r="V120" s="111">
        <v>0</v>
      </c>
      <c r="W120" s="111">
        <v>0</v>
      </c>
      <c r="X120" s="111">
        <v>3</v>
      </c>
      <c r="Y120" s="111">
        <v>457</v>
      </c>
      <c r="Z120" s="111">
        <v>0</v>
      </c>
      <c r="AA120" s="111">
        <v>0</v>
      </c>
      <c r="AB120" s="111">
        <v>0</v>
      </c>
      <c r="AC120" s="111">
        <v>0</v>
      </c>
      <c r="AD120" s="111">
        <f t="shared" si="82"/>
        <v>20</v>
      </c>
      <c r="AE120" s="111">
        <f t="shared" si="83"/>
        <v>7300</v>
      </c>
    </row>
    <row r="121" spans="2:31" ht="20.149999999999999" customHeight="1" x14ac:dyDescent="0.2">
      <c r="B121" s="9" t="s">
        <v>10</v>
      </c>
      <c r="C121" s="111">
        <f t="shared" si="72"/>
        <v>17</v>
      </c>
      <c r="D121" s="111">
        <f t="shared" si="73"/>
        <v>5626</v>
      </c>
      <c r="E121" s="111">
        <f t="shared" si="74"/>
        <v>1</v>
      </c>
      <c r="F121" s="111">
        <f t="shared" si="75"/>
        <v>464</v>
      </c>
      <c r="G121" s="111">
        <f t="shared" si="76"/>
        <v>0</v>
      </c>
      <c r="H121" s="111">
        <f t="shared" si="77"/>
        <v>0</v>
      </c>
      <c r="I121" s="111">
        <f t="shared" si="78"/>
        <v>1</v>
      </c>
      <c r="J121" s="111">
        <f t="shared" si="79"/>
        <v>1193</v>
      </c>
      <c r="K121" s="111">
        <f t="shared" si="80"/>
        <v>19</v>
      </c>
      <c r="L121" s="111">
        <f t="shared" si="81"/>
        <v>7283</v>
      </c>
      <c r="O121" s="9" t="s">
        <v>10</v>
      </c>
      <c r="P121" s="111">
        <v>5</v>
      </c>
      <c r="Q121" s="111">
        <v>2270</v>
      </c>
      <c r="R121" s="111">
        <v>1</v>
      </c>
      <c r="S121" s="111">
        <v>464</v>
      </c>
      <c r="T121" s="111">
        <v>0</v>
      </c>
      <c r="U121" s="111">
        <v>0</v>
      </c>
      <c r="V121" s="111">
        <v>1</v>
      </c>
      <c r="W121" s="111">
        <v>1193</v>
      </c>
      <c r="X121" s="111">
        <v>12</v>
      </c>
      <c r="Y121" s="111">
        <v>3356</v>
      </c>
      <c r="Z121" s="111">
        <v>0</v>
      </c>
      <c r="AA121" s="111">
        <v>0</v>
      </c>
      <c r="AB121" s="111">
        <v>0</v>
      </c>
      <c r="AC121" s="111">
        <v>0</v>
      </c>
      <c r="AD121" s="111">
        <f t="shared" si="82"/>
        <v>19</v>
      </c>
      <c r="AE121" s="111">
        <f t="shared" si="83"/>
        <v>7283</v>
      </c>
    </row>
    <row r="122" spans="2:31" ht="20.149999999999999" customHeight="1" x14ac:dyDescent="0.2">
      <c r="B122" s="9" t="s">
        <v>11</v>
      </c>
      <c r="C122" s="111">
        <f t="shared" si="72"/>
        <v>37</v>
      </c>
      <c r="D122" s="111">
        <f t="shared" si="73"/>
        <v>14606</v>
      </c>
      <c r="E122" s="111">
        <f t="shared" si="74"/>
        <v>5</v>
      </c>
      <c r="F122" s="111">
        <f t="shared" si="75"/>
        <v>3048</v>
      </c>
      <c r="G122" s="111">
        <f t="shared" si="76"/>
        <v>1</v>
      </c>
      <c r="H122" s="111">
        <f t="shared" si="77"/>
        <v>38</v>
      </c>
      <c r="I122" s="111">
        <f t="shared" si="78"/>
        <v>31</v>
      </c>
      <c r="J122" s="111">
        <f t="shared" si="79"/>
        <v>4340</v>
      </c>
      <c r="K122" s="111">
        <f t="shared" si="80"/>
        <v>74</v>
      </c>
      <c r="L122" s="111">
        <f t="shared" si="81"/>
        <v>22032</v>
      </c>
      <c r="O122" s="9" t="s">
        <v>11</v>
      </c>
      <c r="P122" s="111">
        <v>24</v>
      </c>
      <c r="Q122" s="111">
        <v>13071</v>
      </c>
      <c r="R122" s="111">
        <v>3</v>
      </c>
      <c r="S122" s="111">
        <v>1844</v>
      </c>
      <c r="T122" s="111">
        <v>1</v>
      </c>
      <c r="U122" s="111">
        <v>38</v>
      </c>
      <c r="V122" s="111">
        <v>3</v>
      </c>
      <c r="W122" s="111">
        <v>2100</v>
      </c>
      <c r="X122" s="111">
        <v>13</v>
      </c>
      <c r="Y122" s="111">
        <v>1535</v>
      </c>
      <c r="Z122" s="111">
        <v>2</v>
      </c>
      <c r="AA122" s="111">
        <v>1204</v>
      </c>
      <c r="AB122" s="111">
        <v>28</v>
      </c>
      <c r="AC122" s="111">
        <v>2240</v>
      </c>
      <c r="AD122" s="111">
        <f t="shared" si="82"/>
        <v>74</v>
      </c>
      <c r="AE122" s="111">
        <f t="shared" si="83"/>
        <v>22032</v>
      </c>
    </row>
    <row r="123" spans="2:31" ht="20.149999999999999" customHeight="1" x14ac:dyDescent="0.2">
      <c r="B123" s="9" t="s">
        <v>12</v>
      </c>
      <c r="C123" s="111">
        <f t="shared" si="72"/>
        <v>62</v>
      </c>
      <c r="D123" s="111">
        <f t="shared" si="73"/>
        <v>19736</v>
      </c>
      <c r="E123" s="111">
        <f t="shared" si="74"/>
        <v>20</v>
      </c>
      <c r="F123" s="111">
        <f t="shared" si="75"/>
        <v>15137</v>
      </c>
      <c r="G123" s="111">
        <f t="shared" si="76"/>
        <v>0</v>
      </c>
      <c r="H123" s="111">
        <f t="shared" si="77"/>
        <v>0</v>
      </c>
      <c r="I123" s="111">
        <f t="shared" si="78"/>
        <v>1</v>
      </c>
      <c r="J123" s="111">
        <f t="shared" si="79"/>
        <v>1419</v>
      </c>
      <c r="K123" s="111">
        <f t="shared" si="80"/>
        <v>83</v>
      </c>
      <c r="L123" s="111">
        <f t="shared" si="81"/>
        <v>36292</v>
      </c>
      <c r="O123" s="9" t="s">
        <v>12</v>
      </c>
      <c r="P123" s="111">
        <v>19</v>
      </c>
      <c r="Q123" s="111">
        <v>15931</v>
      </c>
      <c r="R123" s="111">
        <v>15</v>
      </c>
      <c r="S123" s="111">
        <v>13757</v>
      </c>
      <c r="T123" s="111">
        <v>0</v>
      </c>
      <c r="U123" s="111">
        <v>0</v>
      </c>
      <c r="V123" s="111">
        <v>1</v>
      </c>
      <c r="W123" s="111">
        <v>1419</v>
      </c>
      <c r="X123" s="111">
        <v>43</v>
      </c>
      <c r="Y123" s="111">
        <v>3805</v>
      </c>
      <c r="Z123" s="111">
        <v>5</v>
      </c>
      <c r="AA123" s="111">
        <v>1380</v>
      </c>
      <c r="AB123" s="111">
        <v>0</v>
      </c>
      <c r="AC123" s="111">
        <v>0</v>
      </c>
      <c r="AD123" s="111">
        <f t="shared" si="82"/>
        <v>83</v>
      </c>
      <c r="AE123" s="111">
        <f t="shared" si="83"/>
        <v>36292</v>
      </c>
    </row>
    <row r="124" spans="2:31" ht="20.149999999999999" customHeight="1" x14ac:dyDescent="0.2">
      <c r="B124" s="9" t="s">
        <v>13</v>
      </c>
      <c r="C124" s="111">
        <f t="shared" si="72"/>
        <v>1061</v>
      </c>
      <c r="D124" s="111">
        <f t="shared" si="73"/>
        <v>381104</v>
      </c>
      <c r="E124" s="111">
        <f t="shared" si="74"/>
        <v>302</v>
      </c>
      <c r="F124" s="111">
        <f t="shared" si="75"/>
        <v>200955</v>
      </c>
      <c r="G124" s="111">
        <f t="shared" si="76"/>
        <v>7</v>
      </c>
      <c r="H124" s="111">
        <f t="shared" si="77"/>
        <v>3870</v>
      </c>
      <c r="I124" s="111">
        <f t="shared" si="78"/>
        <v>79</v>
      </c>
      <c r="J124" s="111">
        <f t="shared" si="79"/>
        <v>50543</v>
      </c>
      <c r="K124" s="111">
        <f t="shared" si="80"/>
        <v>1449</v>
      </c>
      <c r="L124" s="111">
        <f t="shared" si="81"/>
        <v>636472</v>
      </c>
      <c r="O124" s="9" t="s">
        <v>13</v>
      </c>
      <c r="P124" s="111">
        <v>443</v>
      </c>
      <c r="Q124" s="111">
        <v>263302</v>
      </c>
      <c r="R124" s="111">
        <v>263</v>
      </c>
      <c r="S124" s="111">
        <v>188514</v>
      </c>
      <c r="T124" s="111">
        <v>7</v>
      </c>
      <c r="U124" s="111">
        <v>3870</v>
      </c>
      <c r="V124" s="111">
        <v>36</v>
      </c>
      <c r="W124" s="111">
        <v>29788</v>
      </c>
      <c r="X124" s="111">
        <v>618</v>
      </c>
      <c r="Y124" s="111">
        <v>117802</v>
      </c>
      <c r="Z124" s="111">
        <v>39</v>
      </c>
      <c r="AA124" s="111">
        <v>12441</v>
      </c>
      <c r="AB124" s="111">
        <v>43</v>
      </c>
      <c r="AC124" s="111">
        <v>20755</v>
      </c>
      <c r="AD124" s="111">
        <f t="shared" si="82"/>
        <v>1449</v>
      </c>
      <c r="AE124" s="111">
        <f t="shared" si="83"/>
        <v>636472</v>
      </c>
    </row>
    <row r="125" spans="2:31" ht="20.149999999999999" customHeight="1" x14ac:dyDescent="0.2">
      <c r="B125" s="9" t="s">
        <v>14</v>
      </c>
      <c r="C125" s="111">
        <f t="shared" si="72"/>
        <v>143</v>
      </c>
      <c r="D125" s="111">
        <f t="shared" si="73"/>
        <v>68244</v>
      </c>
      <c r="E125" s="111">
        <f t="shared" si="74"/>
        <v>73</v>
      </c>
      <c r="F125" s="111">
        <f t="shared" si="75"/>
        <v>42559</v>
      </c>
      <c r="G125" s="111">
        <f t="shared" si="76"/>
        <v>0</v>
      </c>
      <c r="H125" s="111">
        <f t="shared" si="77"/>
        <v>0</v>
      </c>
      <c r="I125" s="111">
        <f t="shared" si="78"/>
        <v>13</v>
      </c>
      <c r="J125" s="111">
        <f t="shared" si="79"/>
        <v>3277</v>
      </c>
      <c r="K125" s="111">
        <f t="shared" si="80"/>
        <v>229</v>
      </c>
      <c r="L125" s="111">
        <f t="shared" si="81"/>
        <v>114080</v>
      </c>
      <c r="O125" s="9" t="s">
        <v>14</v>
      </c>
      <c r="P125" s="111">
        <v>108</v>
      </c>
      <c r="Q125" s="111">
        <v>58133</v>
      </c>
      <c r="R125" s="111">
        <v>73</v>
      </c>
      <c r="S125" s="111">
        <v>42559</v>
      </c>
      <c r="T125" s="111">
        <v>0</v>
      </c>
      <c r="U125" s="111">
        <v>0</v>
      </c>
      <c r="V125" s="111">
        <v>12</v>
      </c>
      <c r="W125" s="111">
        <v>3167</v>
      </c>
      <c r="X125" s="111">
        <v>35</v>
      </c>
      <c r="Y125" s="111">
        <v>10111</v>
      </c>
      <c r="Z125" s="111">
        <v>0</v>
      </c>
      <c r="AA125" s="111">
        <v>0</v>
      </c>
      <c r="AB125" s="111">
        <v>1</v>
      </c>
      <c r="AC125" s="111">
        <v>110</v>
      </c>
      <c r="AD125" s="111">
        <f t="shared" si="82"/>
        <v>229</v>
      </c>
      <c r="AE125" s="111">
        <f t="shared" si="83"/>
        <v>114080</v>
      </c>
    </row>
    <row r="126" spans="2:31" ht="20.149999999999999" customHeight="1" x14ac:dyDescent="0.2">
      <c r="B126" s="9" t="s">
        <v>15</v>
      </c>
      <c r="C126" s="111">
        <f t="shared" si="72"/>
        <v>11</v>
      </c>
      <c r="D126" s="111">
        <f t="shared" si="73"/>
        <v>7813</v>
      </c>
      <c r="E126" s="111">
        <f t="shared" si="74"/>
        <v>1</v>
      </c>
      <c r="F126" s="111">
        <f t="shared" si="75"/>
        <v>1100</v>
      </c>
      <c r="G126" s="111">
        <f t="shared" si="76"/>
        <v>0</v>
      </c>
      <c r="H126" s="111">
        <f t="shared" si="77"/>
        <v>0</v>
      </c>
      <c r="I126" s="111">
        <f t="shared" si="78"/>
        <v>0</v>
      </c>
      <c r="J126" s="111">
        <f t="shared" si="79"/>
        <v>0</v>
      </c>
      <c r="K126" s="111">
        <f t="shared" si="80"/>
        <v>12</v>
      </c>
      <c r="L126" s="111">
        <f t="shared" si="81"/>
        <v>8913</v>
      </c>
      <c r="O126" s="9" t="s">
        <v>15</v>
      </c>
      <c r="P126" s="111">
        <v>11</v>
      </c>
      <c r="Q126" s="111">
        <v>7813</v>
      </c>
      <c r="R126" s="111">
        <v>1</v>
      </c>
      <c r="S126" s="111">
        <v>1100</v>
      </c>
      <c r="T126" s="111">
        <v>0</v>
      </c>
      <c r="U126" s="111">
        <v>0</v>
      </c>
      <c r="V126" s="111">
        <v>0</v>
      </c>
      <c r="W126" s="111">
        <v>0</v>
      </c>
      <c r="X126" s="111">
        <v>0</v>
      </c>
      <c r="Y126" s="111">
        <v>0</v>
      </c>
      <c r="Z126" s="111">
        <v>0</v>
      </c>
      <c r="AA126" s="111">
        <v>0</v>
      </c>
      <c r="AB126" s="111">
        <v>0</v>
      </c>
      <c r="AC126" s="111">
        <v>0</v>
      </c>
      <c r="AD126" s="111">
        <f t="shared" si="82"/>
        <v>12</v>
      </c>
      <c r="AE126" s="111">
        <f t="shared" si="83"/>
        <v>8913</v>
      </c>
    </row>
    <row r="127" spans="2:31" ht="20.149999999999999" customHeight="1" x14ac:dyDescent="0.2">
      <c r="B127" s="9" t="s">
        <v>16</v>
      </c>
      <c r="C127" s="111">
        <f t="shared" si="72"/>
        <v>4</v>
      </c>
      <c r="D127" s="111">
        <f t="shared" si="73"/>
        <v>2406</v>
      </c>
      <c r="E127" s="111">
        <f t="shared" si="74"/>
        <v>4</v>
      </c>
      <c r="F127" s="111">
        <f t="shared" si="75"/>
        <v>2660</v>
      </c>
      <c r="G127" s="111">
        <f t="shared" si="76"/>
        <v>0</v>
      </c>
      <c r="H127" s="111">
        <f t="shared" si="77"/>
        <v>0</v>
      </c>
      <c r="I127" s="111">
        <f t="shared" si="78"/>
        <v>0</v>
      </c>
      <c r="J127" s="111">
        <f t="shared" si="79"/>
        <v>0</v>
      </c>
      <c r="K127" s="111">
        <f t="shared" si="80"/>
        <v>8</v>
      </c>
      <c r="L127" s="111">
        <f t="shared" si="81"/>
        <v>5066</v>
      </c>
      <c r="O127" s="9" t="s">
        <v>16</v>
      </c>
      <c r="P127" s="111">
        <v>3</v>
      </c>
      <c r="Q127" s="111">
        <v>1966</v>
      </c>
      <c r="R127" s="111">
        <v>3</v>
      </c>
      <c r="S127" s="111">
        <v>2440</v>
      </c>
      <c r="T127" s="111">
        <v>0</v>
      </c>
      <c r="U127" s="111">
        <v>0</v>
      </c>
      <c r="V127" s="111">
        <v>0</v>
      </c>
      <c r="W127" s="111">
        <v>0</v>
      </c>
      <c r="X127" s="111">
        <v>1</v>
      </c>
      <c r="Y127" s="111">
        <v>440</v>
      </c>
      <c r="Z127" s="111">
        <v>1</v>
      </c>
      <c r="AA127" s="111">
        <v>220</v>
      </c>
      <c r="AB127" s="111">
        <v>0</v>
      </c>
      <c r="AC127" s="111">
        <v>0</v>
      </c>
      <c r="AD127" s="111">
        <f t="shared" si="82"/>
        <v>8</v>
      </c>
      <c r="AE127" s="111">
        <f t="shared" si="83"/>
        <v>5066</v>
      </c>
    </row>
    <row r="128" spans="2:31" ht="20.149999999999999" customHeight="1" x14ac:dyDescent="0.2">
      <c r="B128" s="9" t="s">
        <v>17</v>
      </c>
      <c r="C128" s="111">
        <f t="shared" si="72"/>
        <v>6</v>
      </c>
      <c r="D128" s="111">
        <f t="shared" si="73"/>
        <v>823</v>
      </c>
      <c r="E128" s="111">
        <f t="shared" si="74"/>
        <v>5</v>
      </c>
      <c r="F128" s="111">
        <f t="shared" si="75"/>
        <v>1805</v>
      </c>
      <c r="G128" s="111">
        <f t="shared" si="76"/>
        <v>0</v>
      </c>
      <c r="H128" s="111">
        <f t="shared" si="77"/>
        <v>0</v>
      </c>
      <c r="I128" s="111">
        <f t="shared" si="78"/>
        <v>0</v>
      </c>
      <c r="J128" s="111">
        <f t="shared" si="79"/>
        <v>0</v>
      </c>
      <c r="K128" s="111">
        <f t="shared" si="80"/>
        <v>11</v>
      </c>
      <c r="L128" s="111">
        <f t="shared" si="81"/>
        <v>2628</v>
      </c>
      <c r="O128" s="9" t="s">
        <v>17</v>
      </c>
      <c r="P128" s="111">
        <v>2</v>
      </c>
      <c r="Q128" s="111">
        <v>515</v>
      </c>
      <c r="R128" s="111">
        <v>5</v>
      </c>
      <c r="S128" s="111">
        <v>1805</v>
      </c>
      <c r="T128" s="111">
        <v>0</v>
      </c>
      <c r="U128" s="111">
        <v>0</v>
      </c>
      <c r="V128" s="111">
        <v>0</v>
      </c>
      <c r="W128" s="111">
        <v>0</v>
      </c>
      <c r="X128" s="111">
        <v>4</v>
      </c>
      <c r="Y128" s="111">
        <v>308</v>
      </c>
      <c r="Z128" s="111">
        <v>0</v>
      </c>
      <c r="AA128" s="111">
        <v>0</v>
      </c>
      <c r="AB128" s="111">
        <v>0</v>
      </c>
      <c r="AC128" s="111">
        <v>0</v>
      </c>
      <c r="AD128" s="111">
        <f t="shared" si="82"/>
        <v>11</v>
      </c>
      <c r="AE128" s="111">
        <f t="shared" si="83"/>
        <v>2628</v>
      </c>
    </row>
    <row r="129" spans="2:31" ht="20.149999999999999" customHeight="1" x14ac:dyDescent="0.2">
      <c r="B129" s="9" t="s">
        <v>18</v>
      </c>
      <c r="C129" s="111">
        <f t="shared" si="72"/>
        <v>7</v>
      </c>
      <c r="D129" s="111">
        <f t="shared" si="73"/>
        <v>2783</v>
      </c>
      <c r="E129" s="111">
        <f t="shared" si="74"/>
        <v>0</v>
      </c>
      <c r="F129" s="111">
        <f t="shared" si="75"/>
        <v>0</v>
      </c>
      <c r="G129" s="111">
        <f t="shared" si="76"/>
        <v>0</v>
      </c>
      <c r="H129" s="111">
        <f t="shared" si="77"/>
        <v>0</v>
      </c>
      <c r="I129" s="111">
        <f t="shared" si="78"/>
        <v>0</v>
      </c>
      <c r="J129" s="111">
        <f t="shared" si="79"/>
        <v>0</v>
      </c>
      <c r="K129" s="111">
        <f t="shared" si="80"/>
        <v>7</v>
      </c>
      <c r="L129" s="111">
        <f t="shared" si="81"/>
        <v>2783</v>
      </c>
      <c r="O129" s="9" t="s">
        <v>18</v>
      </c>
      <c r="P129" s="111">
        <v>7</v>
      </c>
      <c r="Q129" s="111">
        <v>2783</v>
      </c>
      <c r="R129" s="111">
        <v>0</v>
      </c>
      <c r="S129" s="111">
        <v>0</v>
      </c>
      <c r="T129" s="111">
        <v>0</v>
      </c>
      <c r="U129" s="111">
        <v>0</v>
      </c>
      <c r="V129" s="111">
        <v>0</v>
      </c>
      <c r="W129" s="111">
        <v>0</v>
      </c>
      <c r="X129" s="111">
        <v>0</v>
      </c>
      <c r="Y129" s="111">
        <v>0</v>
      </c>
      <c r="Z129" s="111">
        <v>0</v>
      </c>
      <c r="AA129" s="111">
        <v>0</v>
      </c>
      <c r="AB129" s="111">
        <v>0</v>
      </c>
      <c r="AC129" s="111">
        <v>0</v>
      </c>
      <c r="AD129" s="111">
        <f t="shared" si="82"/>
        <v>7</v>
      </c>
      <c r="AE129" s="111">
        <f t="shared" si="83"/>
        <v>2783</v>
      </c>
    </row>
    <row r="130" spans="2:31" ht="20.149999999999999" customHeight="1" x14ac:dyDescent="0.2">
      <c r="B130" s="9" t="s">
        <v>19</v>
      </c>
      <c r="C130" s="111">
        <f t="shared" si="72"/>
        <v>20</v>
      </c>
      <c r="D130" s="111">
        <f t="shared" si="73"/>
        <v>12929</v>
      </c>
      <c r="E130" s="111">
        <f t="shared" si="74"/>
        <v>1</v>
      </c>
      <c r="F130" s="111">
        <f t="shared" si="75"/>
        <v>880</v>
      </c>
      <c r="G130" s="111">
        <f t="shared" si="76"/>
        <v>0</v>
      </c>
      <c r="H130" s="111">
        <f t="shared" si="77"/>
        <v>0</v>
      </c>
      <c r="I130" s="111">
        <f t="shared" si="78"/>
        <v>0</v>
      </c>
      <c r="J130" s="111">
        <f t="shared" si="79"/>
        <v>0</v>
      </c>
      <c r="K130" s="111">
        <f t="shared" si="80"/>
        <v>21</v>
      </c>
      <c r="L130" s="111">
        <f t="shared" si="81"/>
        <v>13809</v>
      </c>
      <c r="O130" s="9" t="s">
        <v>19</v>
      </c>
      <c r="P130" s="111">
        <v>11</v>
      </c>
      <c r="Q130" s="111">
        <v>7145</v>
      </c>
      <c r="R130" s="111">
        <v>1</v>
      </c>
      <c r="S130" s="111">
        <v>880</v>
      </c>
      <c r="T130" s="111">
        <v>0</v>
      </c>
      <c r="U130" s="111">
        <v>0</v>
      </c>
      <c r="V130" s="111">
        <v>0</v>
      </c>
      <c r="W130" s="111">
        <v>0</v>
      </c>
      <c r="X130" s="111">
        <v>9</v>
      </c>
      <c r="Y130" s="111">
        <v>5784</v>
      </c>
      <c r="Z130" s="111">
        <v>0</v>
      </c>
      <c r="AA130" s="111">
        <v>0</v>
      </c>
      <c r="AB130" s="111">
        <v>0</v>
      </c>
      <c r="AC130" s="111">
        <v>0</v>
      </c>
      <c r="AD130" s="111">
        <f t="shared" si="82"/>
        <v>21</v>
      </c>
      <c r="AE130" s="111">
        <f t="shared" si="83"/>
        <v>13809</v>
      </c>
    </row>
    <row r="131" spans="2:31" ht="20.149999999999999" customHeight="1" x14ac:dyDescent="0.2">
      <c r="B131" s="9" t="s">
        <v>20</v>
      </c>
      <c r="C131" s="111">
        <f t="shared" si="72"/>
        <v>12</v>
      </c>
      <c r="D131" s="111">
        <f t="shared" si="73"/>
        <v>4747</v>
      </c>
      <c r="E131" s="111">
        <f t="shared" si="74"/>
        <v>3</v>
      </c>
      <c r="F131" s="111">
        <f t="shared" si="75"/>
        <v>880</v>
      </c>
      <c r="G131" s="111">
        <f t="shared" si="76"/>
        <v>0</v>
      </c>
      <c r="H131" s="111">
        <f t="shared" si="77"/>
        <v>0</v>
      </c>
      <c r="I131" s="111">
        <f t="shared" si="78"/>
        <v>55</v>
      </c>
      <c r="J131" s="111">
        <f t="shared" si="79"/>
        <v>3330</v>
      </c>
      <c r="K131" s="111">
        <f t="shared" si="80"/>
        <v>70</v>
      </c>
      <c r="L131" s="111">
        <f t="shared" si="81"/>
        <v>8957</v>
      </c>
      <c r="O131" s="9" t="s">
        <v>20</v>
      </c>
      <c r="P131" s="111">
        <v>7</v>
      </c>
      <c r="Q131" s="111">
        <v>3296</v>
      </c>
      <c r="R131" s="111">
        <v>1</v>
      </c>
      <c r="S131" s="111">
        <v>715</v>
      </c>
      <c r="T131" s="111">
        <v>0</v>
      </c>
      <c r="U131" s="111">
        <v>0</v>
      </c>
      <c r="V131" s="111">
        <v>0</v>
      </c>
      <c r="W131" s="111">
        <v>0</v>
      </c>
      <c r="X131" s="111">
        <v>5</v>
      </c>
      <c r="Y131" s="111">
        <v>1451</v>
      </c>
      <c r="Z131" s="111">
        <v>2</v>
      </c>
      <c r="AA131" s="111">
        <v>165</v>
      </c>
      <c r="AB131" s="111">
        <v>55</v>
      </c>
      <c r="AC131" s="111">
        <v>3330</v>
      </c>
      <c r="AD131" s="111">
        <f t="shared" si="82"/>
        <v>70</v>
      </c>
      <c r="AE131" s="111">
        <f t="shared" si="83"/>
        <v>8957</v>
      </c>
    </row>
    <row r="132" spans="2:31" ht="20.149999999999999" customHeight="1" x14ac:dyDescent="0.2">
      <c r="B132" s="9" t="s">
        <v>21</v>
      </c>
      <c r="C132" s="111">
        <f t="shared" si="72"/>
        <v>25</v>
      </c>
      <c r="D132" s="111">
        <f t="shared" si="73"/>
        <v>10532</v>
      </c>
      <c r="E132" s="111">
        <f t="shared" si="74"/>
        <v>3</v>
      </c>
      <c r="F132" s="111">
        <f t="shared" si="75"/>
        <v>3116</v>
      </c>
      <c r="G132" s="111">
        <f t="shared" si="76"/>
        <v>0</v>
      </c>
      <c r="H132" s="111">
        <f t="shared" si="77"/>
        <v>0</v>
      </c>
      <c r="I132" s="111">
        <f t="shared" si="78"/>
        <v>6</v>
      </c>
      <c r="J132" s="111">
        <f t="shared" si="79"/>
        <v>2376</v>
      </c>
      <c r="K132" s="111">
        <f t="shared" si="80"/>
        <v>34</v>
      </c>
      <c r="L132" s="111">
        <f t="shared" si="81"/>
        <v>16024</v>
      </c>
      <c r="O132" s="9" t="s">
        <v>21</v>
      </c>
      <c r="P132" s="111">
        <v>14</v>
      </c>
      <c r="Q132" s="111">
        <v>8577</v>
      </c>
      <c r="R132" s="111">
        <v>3</v>
      </c>
      <c r="S132" s="111">
        <v>3116</v>
      </c>
      <c r="T132" s="111">
        <v>0</v>
      </c>
      <c r="U132" s="111">
        <v>0</v>
      </c>
      <c r="V132" s="111">
        <v>1</v>
      </c>
      <c r="W132" s="111">
        <v>1000</v>
      </c>
      <c r="X132" s="111">
        <v>11</v>
      </c>
      <c r="Y132" s="111">
        <v>1955</v>
      </c>
      <c r="Z132" s="111">
        <v>0</v>
      </c>
      <c r="AA132" s="111">
        <v>0</v>
      </c>
      <c r="AB132" s="111">
        <v>5</v>
      </c>
      <c r="AC132" s="111">
        <v>1376</v>
      </c>
      <c r="AD132" s="111">
        <f t="shared" si="82"/>
        <v>34</v>
      </c>
      <c r="AE132" s="111">
        <f t="shared" si="83"/>
        <v>16024</v>
      </c>
    </row>
    <row r="133" spans="2:31" ht="20.149999999999999" customHeight="1" x14ac:dyDescent="0.2">
      <c r="B133" s="9" t="s">
        <v>22</v>
      </c>
      <c r="C133" s="111">
        <f t="shared" si="72"/>
        <v>46</v>
      </c>
      <c r="D133" s="111">
        <f t="shared" si="73"/>
        <v>20571</v>
      </c>
      <c r="E133" s="111">
        <f t="shared" si="74"/>
        <v>5</v>
      </c>
      <c r="F133" s="111">
        <f t="shared" si="75"/>
        <v>2844</v>
      </c>
      <c r="G133" s="111">
        <f t="shared" si="76"/>
        <v>2</v>
      </c>
      <c r="H133" s="111">
        <f t="shared" si="77"/>
        <v>659</v>
      </c>
      <c r="I133" s="111">
        <f t="shared" si="78"/>
        <v>0</v>
      </c>
      <c r="J133" s="111">
        <f t="shared" si="79"/>
        <v>0</v>
      </c>
      <c r="K133" s="111">
        <f t="shared" si="80"/>
        <v>53</v>
      </c>
      <c r="L133" s="111">
        <f t="shared" si="81"/>
        <v>24074</v>
      </c>
      <c r="O133" s="9" t="s">
        <v>22</v>
      </c>
      <c r="P133" s="111">
        <v>27</v>
      </c>
      <c r="Q133" s="111">
        <v>16622</v>
      </c>
      <c r="R133" s="111">
        <v>5</v>
      </c>
      <c r="S133" s="111">
        <v>2844</v>
      </c>
      <c r="T133" s="111">
        <v>2</v>
      </c>
      <c r="U133" s="111">
        <v>659</v>
      </c>
      <c r="V133" s="111">
        <v>0</v>
      </c>
      <c r="W133" s="111">
        <v>0</v>
      </c>
      <c r="X133" s="111">
        <v>19</v>
      </c>
      <c r="Y133" s="111">
        <v>3949</v>
      </c>
      <c r="Z133" s="111">
        <v>0</v>
      </c>
      <c r="AA133" s="111">
        <v>0</v>
      </c>
      <c r="AB133" s="111">
        <v>0</v>
      </c>
      <c r="AC133" s="111">
        <v>0</v>
      </c>
      <c r="AD133" s="111">
        <f t="shared" si="82"/>
        <v>53</v>
      </c>
      <c r="AE133" s="111">
        <f t="shared" si="83"/>
        <v>24074</v>
      </c>
    </row>
    <row r="134" spans="2:31" ht="20.149999999999999" customHeight="1" x14ac:dyDescent="0.2">
      <c r="B134" s="9" t="s">
        <v>23</v>
      </c>
      <c r="C134" s="111">
        <f t="shared" si="72"/>
        <v>283</v>
      </c>
      <c r="D134" s="111">
        <f t="shared" si="73"/>
        <v>88004</v>
      </c>
      <c r="E134" s="111">
        <f t="shared" si="74"/>
        <v>28</v>
      </c>
      <c r="F134" s="111">
        <f t="shared" si="75"/>
        <v>12323</v>
      </c>
      <c r="G134" s="111">
        <f t="shared" si="76"/>
        <v>0</v>
      </c>
      <c r="H134" s="111">
        <f t="shared" si="77"/>
        <v>0</v>
      </c>
      <c r="I134" s="111">
        <f t="shared" si="78"/>
        <v>16</v>
      </c>
      <c r="J134" s="111">
        <f t="shared" si="79"/>
        <v>1474</v>
      </c>
      <c r="K134" s="111">
        <f t="shared" si="80"/>
        <v>327</v>
      </c>
      <c r="L134" s="111">
        <f t="shared" si="81"/>
        <v>101801</v>
      </c>
      <c r="O134" s="9" t="s">
        <v>23</v>
      </c>
      <c r="P134" s="111">
        <v>114</v>
      </c>
      <c r="Q134" s="111">
        <v>58456</v>
      </c>
      <c r="R134" s="111">
        <v>16</v>
      </c>
      <c r="S134" s="111">
        <v>7860</v>
      </c>
      <c r="T134" s="111">
        <v>0</v>
      </c>
      <c r="U134" s="111">
        <v>0</v>
      </c>
      <c r="V134" s="111">
        <v>1</v>
      </c>
      <c r="W134" s="111">
        <v>275</v>
      </c>
      <c r="X134" s="111">
        <v>169</v>
      </c>
      <c r="Y134" s="111">
        <v>29548</v>
      </c>
      <c r="Z134" s="111">
        <v>12</v>
      </c>
      <c r="AA134" s="111">
        <v>4463</v>
      </c>
      <c r="AB134" s="111">
        <v>15</v>
      </c>
      <c r="AC134" s="111">
        <v>1199</v>
      </c>
      <c r="AD134" s="111">
        <f t="shared" si="82"/>
        <v>327</v>
      </c>
      <c r="AE134" s="111">
        <f t="shared" si="83"/>
        <v>101801</v>
      </c>
    </row>
    <row r="135" spans="2:31" ht="20.149999999999999" customHeight="1" x14ac:dyDescent="0.2">
      <c r="B135" s="9" t="s">
        <v>24</v>
      </c>
      <c r="C135" s="111">
        <f t="shared" si="72"/>
        <v>22</v>
      </c>
      <c r="D135" s="111">
        <f t="shared" si="73"/>
        <v>7054</v>
      </c>
      <c r="E135" s="111">
        <f t="shared" si="74"/>
        <v>0</v>
      </c>
      <c r="F135" s="111">
        <f t="shared" si="75"/>
        <v>0</v>
      </c>
      <c r="G135" s="111">
        <f t="shared" si="76"/>
        <v>2</v>
      </c>
      <c r="H135" s="111">
        <f t="shared" si="77"/>
        <v>1550</v>
      </c>
      <c r="I135" s="111">
        <f t="shared" si="78"/>
        <v>2</v>
      </c>
      <c r="J135" s="111">
        <f t="shared" si="79"/>
        <v>1316</v>
      </c>
      <c r="K135" s="111">
        <f t="shared" si="80"/>
        <v>26</v>
      </c>
      <c r="L135" s="111">
        <f t="shared" si="81"/>
        <v>9920</v>
      </c>
      <c r="O135" s="9" t="s">
        <v>24</v>
      </c>
      <c r="P135" s="111">
        <v>10</v>
      </c>
      <c r="Q135" s="111">
        <v>4261</v>
      </c>
      <c r="R135" s="111">
        <v>0</v>
      </c>
      <c r="S135" s="111">
        <v>0</v>
      </c>
      <c r="T135" s="111">
        <v>2</v>
      </c>
      <c r="U135" s="111">
        <v>1550</v>
      </c>
      <c r="V135" s="111">
        <v>2</v>
      </c>
      <c r="W135" s="111">
        <v>1316</v>
      </c>
      <c r="X135" s="111">
        <v>12</v>
      </c>
      <c r="Y135" s="111">
        <v>2793</v>
      </c>
      <c r="Z135" s="111">
        <v>0</v>
      </c>
      <c r="AA135" s="111">
        <v>0</v>
      </c>
      <c r="AB135" s="111">
        <v>0</v>
      </c>
      <c r="AC135" s="111">
        <v>0</v>
      </c>
      <c r="AD135" s="111">
        <f t="shared" si="82"/>
        <v>26</v>
      </c>
      <c r="AE135" s="111">
        <f t="shared" si="83"/>
        <v>9920</v>
      </c>
    </row>
    <row r="136" spans="2:31" ht="20.149999999999999" customHeight="1" x14ac:dyDescent="0.2">
      <c r="B136" s="9" t="s">
        <v>25</v>
      </c>
      <c r="C136" s="111">
        <f t="shared" si="72"/>
        <v>17</v>
      </c>
      <c r="D136" s="111">
        <f t="shared" si="73"/>
        <v>8661</v>
      </c>
      <c r="E136" s="111">
        <f t="shared" si="74"/>
        <v>13</v>
      </c>
      <c r="F136" s="111">
        <f t="shared" si="75"/>
        <v>5661</v>
      </c>
      <c r="G136" s="111">
        <f t="shared" si="76"/>
        <v>0</v>
      </c>
      <c r="H136" s="111">
        <f t="shared" si="77"/>
        <v>0</v>
      </c>
      <c r="I136" s="111">
        <f t="shared" si="78"/>
        <v>1</v>
      </c>
      <c r="J136" s="111">
        <f t="shared" si="79"/>
        <v>1689</v>
      </c>
      <c r="K136" s="111">
        <f t="shared" si="80"/>
        <v>31</v>
      </c>
      <c r="L136" s="111">
        <f t="shared" si="81"/>
        <v>16011</v>
      </c>
      <c r="O136" s="9" t="s">
        <v>25</v>
      </c>
      <c r="P136" s="111">
        <v>13</v>
      </c>
      <c r="Q136" s="111">
        <v>7277</v>
      </c>
      <c r="R136" s="111">
        <v>13</v>
      </c>
      <c r="S136" s="111">
        <v>5661</v>
      </c>
      <c r="T136" s="111">
        <v>0</v>
      </c>
      <c r="U136" s="111">
        <v>0</v>
      </c>
      <c r="V136" s="111">
        <v>1</v>
      </c>
      <c r="W136" s="111">
        <v>1689</v>
      </c>
      <c r="X136" s="111">
        <v>4</v>
      </c>
      <c r="Y136" s="111">
        <v>1384</v>
      </c>
      <c r="Z136" s="111">
        <v>0</v>
      </c>
      <c r="AA136" s="111">
        <v>0</v>
      </c>
      <c r="AB136" s="111">
        <v>0</v>
      </c>
      <c r="AC136" s="111">
        <v>0</v>
      </c>
      <c r="AD136" s="111">
        <f t="shared" si="82"/>
        <v>31</v>
      </c>
      <c r="AE136" s="111">
        <f t="shared" si="83"/>
        <v>16011</v>
      </c>
    </row>
    <row r="137" spans="2:31" ht="20.149999999999999" customHeight="1" x14ac:dyDescent="0.2">
      <c r="B137" s="9" t="s">
        <v>26</v>
      </c>
      <c r="C137" s="111">
        <f t="shared" si="72"/>
        <v>84</v>
      </c>
      <c r="D137" s="111">
        <f t="shared" si="73"/>
        <v>20520</v>
      </c>
      <c r="E137" s="111">
        <f t="shared" si="74"/>
        <v>55</v>
      </c>
      <c r="F137" s="111">
        <f t="shared" si="75"/>
        <v>16523</v>
      </c>
      <c r="G137" s="111">
        <f t="shared" si="76"/>
        <v>0</v>
      </c>
      <c r="H137" s="111">
        <f t="shared" si="77"/>
        <v>0</v>
      </c>
      <c r="I137" s="111">
        <f t="shared" si="78"/>
        <v>17</v>
      </c>
      <c r="J137" s="111">
        <f t="shared" si="79"/>
        <v>5954</v>
      </c>
      <c r="K137" s="111">
        <f t="shared" si="80"/>
        <v>156</v>
      </c>
      <c r="L137" s="111">
        <f t="shared" si="81"/>
        <v>42997</v>
      </c>
      <c r="O137" s="9" t="s">
        <v>26</v>
      </c>
      <c r="P137" s="111">
        <v>35</v>
      </c>
      <c r="Q137" s="111">
        <v>15304</v>
      </c>
      <c r="R137" s="111">
        <v>25</v>
      </c>
      <c r="S137" s="111">
        <v>13113</v>
      </c>
      <c r="T137" s="111">
        <v>0</v>
      </c>
      <c r="U137" s="111">
        <v>0</v>
      </c>
      <c r="V137" s="111">
        <v>14</v>
      </c>
      <c r="W137" s="111">
        <v>5569</v>
      </c>
      <c r="X137" s="111">
        <v>49</v>
      </c>
      <c r="Y137" s="111">
        <v>5216</v>
      </c>
      <c r="Z137" s="111">
        <v>30</v>
      </c>
      <c r="AA137" s="111">
        <v>3410</v>
      </c>
      <c r="AB137" s="111">
        <v>3</v>
      </c>
      <c r="AC137" s="111">
        <v>385</v>
      </c>
      <c r="AD137" s="111">
        <f t="shared" si="82"/>
        <v>156</v>
      </c>
      <c r="AE137" s="111">
        <f t="shared" si="83"/>
        <v>42997</v>
      </c>
    </row>
    <row r="138" spans="2:31" ht="20.149999999999999" customHeight="1" x14ac:dyDescent="0.2">
      <c r="B138" s="9" t="s">
        <v>27</v>
      </c>
      <c r="C138" s="111">
        <f t="shared" si="72"/>
        <v>296</v>
      </c>
      <c r="D138" s="111">
        <f t="shared" si="73"/>
        <v>111523</v>
      </c>
      <c r="E138" s="111">
        <f t="shared" si="74"/>
        <v>171</v>
      </c>
      <c r="F138" s="111">
        <f t="shared" si="75"/>
        <v>78342</v>
      </c>
      <c r="G138" s="111">
        <f t="shared" si="76"/>
        <v>0</v>
      </c>
      <c r="H138" s="111">
        <f t="shared" si="77"/>
        <v>0</v>
      </c>
      <c r="I138" s="111">
        <f t="shared" si="78"/>
        <v>24</v>
      </c>
      <c r="J138" s="111">
        <f t="shared" si="79"/>
        <v>14102</v>
      </c>
      <c r="K138" s="111">
        <f t="shared" si="80"/>
        <v>491</v>
      </c>
      <c r="L138" s="111">
        <f t="shared" si="81"/>
        <v>203967</v>
      </c>
      <c r="O138" s="9" t="s">
        <v>27</v>
      </c>
      <c r="P138" s="111">
        <v>190</v>
      </c>
      <c r="Q138" s="111">
        <v>83622</v>
      </c>
      <c r="R138" s="111">
        <v>139</v>
      </c>
      <c r="S138" s="111">
        <v>71254</v>
      </c>
      <c r="T138" s="111">
        <v>0</v>
      </c>
      <c r="U138" s="111">
        <v>0</v>
      </c>
      <c r="V138" s="111">
        <v>17</v>
      </c>
      <c r="W138" s="111">
        <v>12120</v>
      </c>
      <c r="X138" s="111">
        <v>106</v>
      </c>
      <c r="Y138" s="111">
        <v>27901</v>
      </c>
      <c r="Z138" s="111">
        <v>32</v>
      </c>
      <c r="AA138" s="111">
        <v>7088</v>
      </c>
      <c r="AB138" s="111">
        <v>7</v>
      </c>
      <c r="AC138" s="111">
        <v>1982</v>
      </c>
      <c r="AD138" s="111">
        <f t="shared" si="82"/>
        <v>491</v>
      </c>
      <c r="AE138" s="111">
        <f t="shared" si="83"/>
        <v>203967</v>
      </c>
    </row>
    <row r="139" spans="2:31" ht="20.149999999999999" customHeight="1" x14ac:dyDescent="0.2">
      <c r="B139" s="9" t="s">
        <v>28</v>
      </c>
      <c r="C139" s="111">
        <f t="shared" si="72"/>
        <v>90</v>
      </c>
      <c r="D139" s="111">
        <f t="shared" si="73"/>
        <v>36102</v>
      </c>
      <c r="E139" s="111">
        <f t="shared" si="74"/>
        <v>33</v>
      </c>
      <c r="F139" s="111">
        <f t="shared" si="75"/>
        <v>22090</v>
      </c>
      <c r="G139" s="111">
        <f t="shared" si="76"/>
        <v>0</v>
      </c>
      <c r="H139" s="111">
        <f t="shared" si="77"/>
        <v>0</v>
      </c>
      <c r="I139" s="111">
        <f t="shared" si="78"/>
        <v>7</v>
      </c>
      <c r="J139" s="111">
        <f t="shared" si="79"/>
        <v>4932</v>
      </c>
      <c r="K139" s="111">
        <f t="shared" si="80"/>
        <v>130</v>
      </c>
      <c r="L139" s="111">
        <f t="shared" si="81"/>
        <v>63124</v>
      </c>
      <c r="O139" s="9" t="s">
        <v>28</v>
      </c>
      <c r="P139" s="111">
        <v>55</v>
      </c>
      <c r="Q139" s="111">
        <v>26571</v>
      </c>
      <c r="R139" s="111">
        <v>30</v>
      </c>
      <c r="S139" s="111">
        <v>21474</v>
      </c>
      <c r="T139" s="111">
        <v>0</v>
      </c>
      <c r="U139" s="111">
        <v>0</v>
      </c>
      <c r="V139" s="111">
        <v>7</v>
      </c>
      <c r="W139" s="111">
        <v>4932</v>
      </c>
      <c r="X139" s="111">
        <v>35</v>
      </c>
      <c r="Y139" s="111">
        <v>9531</v>
      </c>
      <c r="Z139" s="111">
        <v>3</v>
      </c>
      <c r="AA139" s="111">
        <v>616</v>
      </c>
      <c r="AB139" s="111">
        <v>0</v>
      </c>
      <c r="AC139" s="111">
        <v>0</v>
      </c>
      <c r="AD139" s="111">
        <f t="shared" si="82"/>
        <v>130</v>
      </c>
      <c r="AE139" s="111">
        <f t="shared" si="83"/>
        <v>63124</v>
      </c>
    </row>
    <row r="140" spans="2:31" ht="20.149999999999999" customHeight="1" x14ac:dyDescent="0.2">
      <c r="B140" s="9" t="s">
        <v>29</v>
      </c>
      <c r="C140" s="111">
        <f t="shared" si="72"/>
        <v>20</v>
      </c>
      <c r="D140" s="111">
        <f t="shared" si="73"/>
        <v>5160</v>
      </c>
      <c r="E140" s="111">
        <f t="shared" si="74"/>
        <v>4</v>
      </c>
      <c r="F140" s="111">
        <f t="shared" si="75"/>
        <v>4006</v>
      </c>
      <c r="G140" s="111">
        <f t="shared" si="76"/>
        <v>0</v>
      </c>
      <c r="H140" s="111">
        <f t="shared" si="77"/>
        <v>0</v>
      </c>
      <c r="I140" s="111">
        <f t="shared" si="78"/>
        <v>0</v>
      </c>
      <c r="J140" s="111">
        <f t="shared" si="79"/>
        <v>0</v>
      </c>
      <c r="K140" s="111">
        <f t="shared" si="80"/>
        <v>24</v>
      </c>
      <c r="L140" s="111">
        <f t="shared" si="81"/>
        <v>9166</v>
      </c>
      <c r="O140" s="9" t="s">
        <v>29</v>
      </c>
      <c r="P140" s="111">
        <v>17</v>
      </c>
      <c r="Q140" s="111">
        <v>4860</v>
      </c>
      <c r="R140" s="111">
        <v>4</v>
      </c>
      <c r="S140" s="111">
        <v>4006</v>
      </c>
      <c r="T140" s="111">
        <v>0</v>
      </c>
      <c r="U140" s="111">
        <v>0</v>
      </c>
      <c r="V140" s="111">
        <v>0</v>
      </c>
      <c r="W140" s="111">
        <v>0</v>
      </c>
      <c r="X140" s="111">
        <v>3</v>
      </c>
      <c r="Y140" s="111">
        <v>300</v>
      </c>
      <c r="Z140" s="111">
        <v>0</v>
      </c>
      <c r="AA140" s="111">
        <v>0</v>
      </c>
      <c r="AB140" s="111">
        <v>0</v>
      </c>
      <c r="AC140" s="111">
        <v>0</v>
      </c>
      <c r="AD140" s="111">
        <f t="shared" si="82"/>
        <v>24</v>
      </c>
      <c r="AE140" s="111">
        <f t="shared" si="83"/>
        <v>9166</v>
      </c>
    </row>
    <row r="141" spans="2:31" ht="20.149999999999999" customHeight="1" x14ac:dyDescent="0.2">
      <c r="B141" s="9" t="s">
        <v>30</v>
      </c>
      <c r="C141" s="111">
        <f t="shared" si="72"/>
        <v>22</v>
      </c>
      <c r="D141" s="111">
        <f t="shared" si="73"/>
        <v>7456</v>
      </c>
      <c r="E141" s="111">
        <f t="shared" si="74"/>
        <v>0</v>
      </c>
      <c r="F141" s="111">
        <f t="shared" si="75"/>
        <v>0</v>
      </c>
      <c r="G141" s="111">
        <f t="shared" si="76"/>
        <v>0</v>
      </c>
      <c r="H141" s="111">
        <f t="shared" si="77"/>
        <v>0</v>
      </c>
      <c r="I141" s="111">
        <f t="shared" si="78"/>
        <v>2</v>
      </c>
      <c r="J141" s="111">
        <f t="shared" si="79"/>
        <v>605</v>
      </c>
      <c r="K141" s="111">
        <f t="shared" si="80"/>
        <v>24</v>
      </c>
      <c r="L141" s="111">
        <f t="shared" si="81"/>
        <v>8061</v>
      </c>
      <c r="O141" s="9" t="s">
        <v>30</v>
      </c>
      <c r="P141" s="111">
        <v>21</v>
      </c>
      <c r="Q141" s="111">
        <v>7412</v>
      </c>
      <c r="R141" s="111">
        <v>0</v>
      </c>
      <c r="S141" s="111">
        <v>0</v>
      </c>
      <c r="T141" s="111">
        <v>0</v>
      </c>
      <c r="U141" s="111">
        <v>0</v>
      </c>
      <c r="V141" s="111">
        <v>2</v>
      </c>
      <c r="W141" s="111">
        <v>605</v>
      </c>
      <c r="X141" s="111">
        <v>1</v>
      </c>
      <c r="Y141" s="111">
        <v>44</v>
      </c>
      <c r="Z141" s="111">
        <v>0</v>
      </c>
      <c r="AA141" s="111">
        <v>0</v>
      </c>
      <c r="AB141" s="111">
        <v>0</v>
      </c>
      <c r="AC141" s="111">
        <v>0</v>
      </c>
      <c r="AD141" s="111">
        <f t="shared" si="82"/>
        <v>24</v>
      </c>
      <c r="AE141" s="111">
        <f t="shared" si="83"/>
        <v>8061</v>
      </c>
    </row>
    <row r="142" spans="2:31" ht="20.149999999999999" customHeight="1" x14ac:dyDescent="0.2">
      <c r="B142" s="9" t="s">
        <v>31</v>
      </c>
      <c r="C142" s="111">
        <f t="shared" si="72"/>
        <v>2</v>
      </c>
      <c r="D142" s="111">
        <f t="shared" si="73"/>
        <v>1551</v>
      </c>
      <c r="E142" s="111">
        <f t="shared" si="74"/>
        <v>0</v>
      </c>
      <c r="F142" s="111">
        <f t="shared" si="75"/>
        <v>0</v>
      </c>
      <c r="G142" s="111">
        <f t="shared" si="76"/>
        <v>0</v>
      </c>
      <c r="H142" s="111">
        <f t="shared" si="77"/>
        <v>0</v>
      </c>
      <c r="I142" s="111">
        <f t="shared" si="78"/>
        <v>0</v>
      </c>
      <c r="J142" s="111">
        <f t="shared" si="79"/>
        <v>0</v>
      </c>
      <c r="K142" s="111">
        <f t="shared" si="80"/>
        <v>2</v>
      </c>
      <c r="L142" s="111">
        <f t="shared" si="81"/>
        <v>1551</v>
      </c>
      <c r="O142" s="9" t="s">
        <v>31</v>
      </c>
      <c r="P142" s="111">
        <v>2</v>
      </c>
      <c r="Q142" s="111">
        <v>1551</v>
      </c>
      <c r="R142" s="111">
        <v>0</v>
      </c>
      <c r="S142" s="111">
        <v>0</v>
      </c>
      <c r="T142" s="111">
        <v>0</v>
      </c>
      <c r="U142" s="111">
        <v>0</v>
      </c>
      <c r="V142" s="111">
        <v>0</v>
      </c>
      <c r="W142" s="111">
        <v>0</v>
      </c>
      <c r="X142" s="111">
        <v>0</v>
      </c>
      <c r="Y142" s="111">
        <v>0</v>
      </c>
      <c r="Z142" s="111">
        <v>0</v>
      </c>
      <c r="AA142" s="111">
        <v>0</v>
      </c>
      <c r="AB142" s="111">
        <v>0</v>
      </c>
      <c r="AC142" s="111">
        <v>0</v>
      </c>
      <c r="AD142" s="111">
        <f t="shared" si="82"/>
        <v>2</v>
      </c>
      <c r="AE142" s="111">
        <f t="shared" si="83"/>
        <v>1551</v>
      </c>
    </row>
    <row r="143" spans="2:31" ht="20.149999999999999" customHeight="1" x14ac:dyDescent="0.2">
      <c r="B143" s="9" t="s">
        <v>32</v>
      </c>
      <c r="C143" s="111">
        <f t="shared" si="72"/>
        <v>6</v>
      </c>
      <c r="D143" s="111">
        <f t="shared" si="73"/>
        <v>2863</v>
      </c>
      <c r="E143" s="111">
        <f t="shared" si="74"/>
        <v>0</v>
      </c>
      <c r="F143" s="111">
        <f t="shared" si="75"/>
        <v>0</v>
      </c>
      <c r="G143" s="111">
        <f t="shared" si="76"/>
        <v>0</v>
      </c>
      <c r="H143" s="111">
        <f t="shared" si="77"/>
        <v>0</v>
      </c>
      <c r="I143" s="111">
        <f t="shared" si="78"/>
        <v>0</v>
      </c>
      <c r="J143" s="111">
        <f t="shared" si="79"/>
        <v>0</v>
      </c>
      <c r="K143" s="111">
        <f t="shared" si="80"/>
        <v>6</v>
      </c>
      <c r="L143" s="111">
        <f t="shared" si="81"/>
        <v>2863</v>
      </c>
      <c r="O143" s="9" t="s">
        <v>32</v>
      </c>
      <c r="P143" s="111">
        <v>6</v>
      </c>
      <c r="Q143" s="111">
        <v>2863</v>
      </c>
      <c r="R143" s="111">
        <v>0</v>
      </c>
      <c r="S143" s="111">
        <v>0</v>
      </c>
      <c r="T143" s="111">
        <v>0</v>
      </c>
      <c r="U143" s="111">
        <v>0</v>
      </c>
      <c r="V143" s="111">
        <v>0</v>
      </c>
      <c r="W143" s="111">
        <v>0</v>
      </c>
      <c r="X143" s="111">
        <v>0</v>
      </c>
      <c r="Y143" s="111">
        <v>0</v>
      </c>
      <c r="Z143" s="111">
        <v>0</v>
      </c>
      <c r="AA143" s="111">
        <v>0</v>
      </c>
      <c r="AB143" s="111">
        <v>0</v>
      </c>
      <c r="AC143" s="111">
        <v>0</v>
      </c>
      <c r="AD143" s="111">
        <f t="shared" si="82"/>
        <v>6</v>
      </c>
      <c r="AE143" s="111">
        <f t="shared" si="83"/>
        <v>2863</v>
      </c>
    </row>
    <row r="144" spans="2:31" ht="20.149999999999999" customHeight="1" x14ac:dyDescent="0.2">
      <c r="B144" s="9" t="s">
        <v>33</v>
      </c>
      <c r="C144" s="111">
        <f t="shared" si="72"/>
        <v>17</v>
      </c>
      <c r="D144" s="111">
        <f t="shared" si="73"/>
        <v>7363</v>
      </c>
      <c r="E144" s="111">
        <f t="shared" si="74"/>
        <v>3</v>
      </c>
      <c r="F144" s="111">
        <f t="shared" si="75"/>
        <v>2650</v>
      </c>
      <c r="G144" s="111">
        <f t="shared" si="76"/>
        <v>0</v>
      </c>
      <c r="H144" s="111">
        <f t="shared" si="77"/>
        <v>0</v>
      </c>
      <c r="I144" s="111">
        <f t="shared" si="78"/>
        <v>0</v>
      </c>
      <c r="J144" s="111">
        <f t="shared" si="79"/>
        <v>0</v>
      </c>
      <c r="K144" s="111">
        <f t="shared" si="80"/>
        <v>20</v>
      </c>
      <c r="L144" s="111">
        <f t="shared" si="81"/>
        <v>10013</v>
      </c>
      <c r="O144" s="9" t="s">
        <v>33</v>
      </c>
      <c r="P144" s="111">
        <v>10</v>
      </c>
      <c r="Q144" s="111">
        <v>6556</v>
      </c>
      <c r="R144" s="111">
        <v>3</v>
      </c>
      <c r="S144" s="111">
        <v>2650</v>
      </c>
      <c r="T144" s="111">
        <v>0</v>
      </c>
      <c r="U144" s="111">
        <v>0</v>
      </c>
      <c r="V144" s="111">
        <v>0</v>
      </c>
      <c r="W144" s="111">
        <v>0</v>
      </c>
      <c r="X144" s="111">
        <v>7</v>
      </c>
      <c r="Y144" s="111">
        <v>807</v>
      </c>
      <c r="Z144" s="111">
        <v>0</v>
      </c>
      <c r="AA144" s="111">
        <v>0</v>
      </c>
      <c r="AB144" s="111">
        <v>0</v>
      </c>
      <c r="AC144" s="111">
        <v>0</v>
      </c>
      <c r="AD144" s="111">
        <f t="shared" si="82"/>
        <v>20</v>
      </c>
      <c r="AE144" s="111">
        <f t="shared" si="83"/>
        <v>10013</v>
      </c>
    </row>
    <row r="145" spans="2:31" ht="20.149999999999999" customHeight="1" x14ac:dyDescent="0.2">
      <c r="B145" s="9" t="s">
        <v>34</v>
      </c>
      <c r="C145" s="111">
        <f t="shared" si="72"/>
        <v>63</v>
      </c>
      <c r="D145" s="111">
        <f t="shared" si="73"/>
        <v>26393</v>
      </c>
      <c r="E145" s="111">
        <f t="shared" si="74"/>
        <v>5</v>
      </c>
      <c r="F145" s="111">
        <f t="shared" si="75"/>
        <v>1896</v>
      </c>
      <c r="G145" s="111">
        <f t="shared" si="76"/>
        <v>8</v>
      </c>
      <c r="H145" s="111">
        <f t="shared" si="77"/>
        <v>3669</v>
      </c>
      <c r="I145" s="111">
        <f t="shared" si="78"/>
        <v>0</v>
      </c>
      <c r="J145" s="111">
        <f t="shared" si="79"/>
        <v>0</v>
      </c>
      <c r="K145" s="111">
        <f t="shared" si="80"/>
        <v>76</v>
      </c>
      <c r="L145" s="111">
        <f t="shared" si="81"/>
        <v>31958</v>
      </c>
      <c r="O145" s="9" t="s">
        <v>34</v>
      </c>
      <c r="P145" s="111">
        <v>36</v>
      </c>
      <c r="Q145" s="111">
        <v>17203</v>
      </c>
      <c r="R145" s="111">
        <v>2</v>
      </c>
      <c r="S145" s="111">
        <v>1168</v>
      </c>
      <c r="T145" s="111">
        <v>8</v>
      </c>
      <c r="U145" s="111">
        <v>3669</v>
      </c>
      <c r="V145" s="111">
        <v>0</v>
      </c>
      <c r="W145" s="111">
        <v>0</v>
      </c>
      <c r="X145" s="111">
        <v>27</v>
      </c>
      <c r="Y145" s="111">
        <v>9190</v>
      </c>
      <c r="Z145" s="111">
        <v>3</v>
      </c>
      <c r="AA145" s="111">
        <v>728</v>
      </c>
      <c r="AB145" s="111">
        <v>0</v>
      </c>
      <c r="AC145" s="111">
        <v>0</v>
      </c>
      <c r="AD145" s="111">
        <f t="shared" si="82"/>
        <v>76</v>
      </c>
      <c r="AE145" s="111">
        <f t="shared" si="83"/>
        <v>31958</v>
      </c>
    </row>
    <row r="146" spans="2:31" ht="20.149999999999999" customHeight="1" x14ac:dyDescent="0.2">
      <c r="B146" s="9" t="s">
        <v>35</v>
      </c>
      <c r="C146" s="111">
        <f t="shared" si="72"/>
        <v>15</v>
      </c>
      <c r="D146" s="111">
        <f t="shared" si="73"/>
        <v>8781</v>
      </c>
      <c r="E146" s="111">
        <f t="shared" si="74"/>
        <v>0</v>
      </c>
      <c r="F146" s="111">
        <f t="shared" si="75"/>
        <v>0</v>
      </c>
      <c r="G146" s="111">
        <f t="shared" si="76"/>
        <v>0</v>
      </c>
      <c r="H146" s="111">
        <f t="shared" si="77"/>
        <v>0</v>
      </c>
      <c r="I146" s="111">
        <f t="shared" si="78"/>
        <v>0</v>
      </c>
      <c r="J146" s="111">
        <f t="shared" si="79"/>
        <v>0</v>
      </c>
      <c r="K146" s="111">
        <f t="shared" si="80"/>
        <v>15</v>
      </c>
      <c r="L146" s="111">
        <f t="shared" si="81"/>
        <v>8781</v>
      </c>
      <c r="O146" s="9" t="s">
        <v>35</v>
      </c>
      <c r="P146" s="111">
        <v>8</v>
      </c>
      <c r="Q146" s="111">
        <v>3436</v>
      </c>
      <c r="R146" s="111">
        <v>0</v>
      </c>
      <c r="S146" s="111">
        <v>0</v>
      </c>
      <c r="T146" s="111">
        <v>0</v>
      </c>
      <c r="U146" s="111">
        <v>0</v>
      </c>
      <c r="V146" s="111">
        <v>0</v>
      </c>
      <c r="W146" s="111">
        <v>0</v>
      </c>
      <c r="X146" s="111">
        <v>7</v>
      </c>
      <c r="Y146" s="111">
        <v>5345</v>
      </c>
      <c r="Z146" s="111">
        <v>0</v>
      </c>
      <c r="AA146" s="111">
        <v>0</v>
      </c>
      <c r="AB146" s="111">
        <v>0</v>
      </c>
      <c r="AC146" s="111">
        <v>0</v>
      </c>
      <c r="AD146" s="111">
        <f t="shared" si="82"/>
        <v>15</v>
      </c>
      <c r="AE146" s="111">
        <f t="shared" si="83"/>
        <v>8781</v>
      </c>
    </row>
    <row r="147" spans="2:31" ht="20.149999999999999" customHeight="1" x14ac:dyDescent="0.2">
      <c r="B147" s="9" t="s">
        <v>36</v>
      </c>
      <c r="C147" s="111">
        <f t="shared" si="72"/>
        <v>10</v>
      </c>
      <c r="D147" s="111">
        <f t="shared" si="73"/>
        <v>4396</v>
      </c>
      <c r="E147" s="111">
        <f t="shared" si="74"/>
        <v>3</v>
      </c>
      <c r="F147" s="111">
        <f t="shared" si="75"/>
        <v>1875</v>
      </c>
      <c r="G147" s="111">
        <f t="shared" si="76"/>
        <v>0</v>
      </c>
      <c r="H147" s="111">
        <f t="shared" si="77"/>
        <v>0</v>
      </c>
      <c r="I147" s="111">
        <f t="shared" si="78"/>
        <v>0</v>
      </c>
      <c r="J147" s="111">
        <f t="shared" si="79"/>
        <v>0</v>
      </c>
      <c r="K147" s="111">
        <f t="shared" si="80"/>
        <v>13</v>
      </c>
      <c r="L147" s="111">
        <f t="shared" si="81"/>
        <v>6271</v>
      </c>
      <c r="O147" s="9" t="s">
        <v>36</v>
      </c>
      <c r="P147" s="111">
        <v>10</v>
      </c>
      <c r="Q147" s="111">
        <v>4396</v>
      </c>
      <c r="R147" s="111">
        <v>3</v>
      </c>
      <c r="S147" s="111">
        <v>1875</v>
      </c>
      <c r="T147" s="111">
        <v>0</v>
      </c>
      <c r="U147" s="111">
        <v>0</v>
      </c>
      <c r="V147" s="111">
        <v>0</v>
      </c>
      <c r="W147" s="111">
        <v>0</v>
      </c>
      <c r="X147" s="111">
        <v>0</v>
      </c>
      <c r="Y147" s="111">
        <v>0</v>
      </c>
      <c r="Z147" s="111">
        <v>0</v>
      </c>
      <c r="AA147" s="111">
        <v>0</v>
      </c>
      <c r="AB147" s="111">
        <v>0</v>
      </c>
      <c r="AC147" s="111">
        <v>0</v>
      </c>
      <c r="AD147" s="111">
        <f t="shared" si="82"/>
        <v>13</v>
      </c>
      <c r="AE147" s="111">
        <f t="shared" si="83"/>
        <v>6271</v>
      </c>
    </row>
    <row r="148" spans="2:31" ht="20.149999999999999" customHeight="1" x14ac:dyDescent="0.2">
      <c r="B148" s="9" t="s">
        <v>37</v>
      </c>
      <c r="C148" s="111">
        <f t="shared" si="72"/>
        <v>12</v>
      </c>
      <c r="D148" s="111">
        <f t="shared" si="73"/>
        <v>2262</v>
      </c>
      <c r="E148" s="111">
        <f t="shared" si="74"/>
        <v>1</v>
      </c>
      <c r="F148" s="111">
        <f t="shared" si="75"/>
        <v>396</v>
      </c>
      <c r="G148" s="111">
        <f t="shared" si="76"/>
        <v>0</v>
      </c>
      <c r="H148" s="111">
        <f t="shared" si="77"/>
        <v>0</v>
      </c>
      <c r="I148" s="111">
        <f t="shared" si="78"/>
        <v>0</v>
      </c>
      <c r="J148" s="111">
        <f t="shared" si="79"/>
        <v>0</v>
      </c>
      <c r="K148" s="111">
        <f t="shared" si="80"/>
        <v>13</v>
      </c>
      <c r="L148" s="111">
        <f t="shared" si="81"/>
        <v>2658</v>
      </c>
      <c r="O148" s="9" t="s">
        <v>37</v>
      </c>
      <c r="P148" s="111">
        <v>9</v>
      </c>
      <c r="Q148" s="111">
        <v>1910</v>
      </c>
      <c r="R148" s="111">
        <v>1</v>
      </c>
      <c r="S148" s="111">
        <v>396</v>
      </c>
      <c r="T148" s="111">
        <v>0</v>
      </c>
      <c r="U148" s="111">
        <v>0</v>
      </c>
      <c r="V148" s="111">
        <v>0</v>
      </c>
      <c r="W148" s="111">
        <v>0</v>
      </c>
      <c r="X148" s="111">
        <v>3</v>
      </c>
      <c r="Y148" s="111">
        <v>352</v>
      </c>
      <c r="Z148" s="111">
        <v>0</v>
      </c>
      <c r="AA148" s="111">
        <v>0</v>
      </c>
      <c r="AB148" s="111">
        <v>0</v>
      </c>
      <c r="AC148" s="111">
        <v>0</v>
      </c>
      <c r="AD148" s="111">
        <f t="shared" si="82"/>
        <v>13</v>
      </c>
      <c r="AE148" s="111">
        <f t="shared" si="83"/>
        <v>2658</v>
      </c>
    </row>
    <row r="149" spans="2:31" ht="20.149999999999999" customHeight="1" x14ac:dyDescent="0.2">
      <c r="B149" s="9" t="s">
        <v>38</v>
      </c>
      <c r="C149" s="111">
        <f t="shared" si="72"/>
        <v>22</v>
      </c>
      <c r="D149" s="111">
        <f t="shared" si="73"/>
        <v>8066</v>
      </c>
      <c r="E149" s="111">
        <f t="shared" si="74"/>
        <v>2</v>
      </c>
      <c r="F149" s="111">
        <f t="shared" si="75"/>
        <v>1393</v>
      </c>
      <c r="G149" s="111">
        <f t="shared" si="76"/>
        <v>1</v>
      </c>
      <c r="H149" s="111">
        <f t="shared" si="77"/>
        <v>44</v>
      </c>
      <c r="I149" s="111">
        <f t="shared" si="78"/>
        <v>1</v>
      </c>
      <c r="J149" s="111">
        <f t="shared" si="79"/>
        <v>44</v>
      </c>
      <c r="K149" s="111">
        <f t="shared" si="80"/>
        <v>26</v>
      </c>
      <c r="L149" s="111">
        <f t="shared" si="81"/>
        <v>9547</v>
      </c>
      <c r="O149" s="9" t="s">
        <v>38</v>
      </c>
      <c r="P149" s="111">
        <v>16</v>
      </c>
      <c r="Q149" s="111">
        <v>7138</v>
      </c>
      <c r="R149" s="111">
        <v>2</v>
      </c>
      <c r="S149" s="111">
        <v>1393</v>
      </c>
      <c r="T149" s="111">
        <v>1</v>
      </c>
      <c r="U149" s="111">
        <v>44</v>
      </c>
      <c r="V149" s="111">
        <v>0</v>
      </c>
      <c r="W149" s="111">
        <v>0</v>
      </c>
      <c r="X149" s="111">
        <v>6</v>
      </c>
      <c r="Y149" s="111">
        <v>928</v>
      </c>
      <c r="Z149" s="111">
        <v>0</v>
      </c>
      <c r="AA149" s="111">
        <v>0</v>
      </c>
      <c r="AB149" s="111">
        <v>1</v>
      </c>
      <c r="AC149" s="111">
        <v>44</v>
      </c>
      <c r="AD149" s="111">
        <f t="shared" si="82"/>
        <v>26</v>
      </c>
      <c r="AE149" s="111">
        <f t="shared" si="83"/>
        <v>9547</v>
      </c>
    </row>
    <row r="150" spans="2:31" ht="20.149999999999999" customHeight="1" x14ac:dyDescent="0.2">
      <c r="B150" s="9" t="s">
        <v>39</v>
      </c>
      <c r="C150" s="111">
        <f t="shared" si="72"/>
        <v>2</v>
      </c>
      <c r="D150" s="111">
        <f t="shared" si="73"/>
        <v>1481</v>
      </c>
      <c r="E150" s="111">
        <f t="shared" si="74"/>
        <v>1</v>
      </c>
      <c r="F150" s="111">
        <f t="shared" si="75"/>
        <v>770</v>
      </c>
      <c r="G150" s="111">
        <f t="shared" si="76"/>
        <v>0</v>
      </c>
      <c r="H150" s="111">
        <f t="shared" si="77"/>
        <v>0</v>
      </c>
      <c r="I150" s="111">
        <f t="shared" si="78"/>
        <v>0</v>
      </c>
      <c r="J150" s="111">
        <f t="shared" si="79"/>
        <v>0</v>
      </c>
      <c r="K150" s="111">
        <f t="shared" si="80"/>
        <v>3</v>
      </c>
      <c r="L150" s="111">
        <f t="shared" si="81"/>
        <v>2251</v>
      </c>
      <c r="O150" s="9" t="s">
        <v>39</v>
      </c>
      <c r="P150" s="111">
        <v>1</v>
      </c>
      <c r="Q150" s="111">
        <v>381</v>
      </c>
      <c r="R150" s="111">
        <v>0</v>
      </c>
      <c r="S150" s="111">
        <v>0</v>
      </c>
      <c r="T150" s="111">
        <v>0</v>
      </c>
      <c r="U150" s="111">
        <v>0</v>
      </c>
      <c r="V150" s="111">
        <v>0</v>
      </c>
      <c r="W150" s="111">
        <v>0</v>
      </c>
      <c r="X150" s="111">
        <v>1</v>
      </c>
      <c r="Y150" s="111">
        <v>1100</v>
      </c>
      <c r="Z150" s="111">
        <v>1</v>
      </c>
      <c r="AA150" s="111">
        <v>770</v>
      </c>
      <c r="AB150" s="111">
        <v>0</v>
      </c>
      <c r="AC150" s="111">
        <v>0</v>
      </c>
      <c r="AD150" s="111">
        <f t="shared" si="82"/>
        <v>3</v>
      </c>
      <c r="AE150" s="111">
        <f t="shared" si="83"/>
        <v>2251</v>
      </c>
    </row>
    <row r="151" spans="2:31" ht="20.149999999999999" customHeight="1" x14ac:dyDescent="0.2">
      <c r="B151" s="9" t="s">
        <v>40</v>
      </c>
      <c r="C151" s="111">
        <f t="shared" si="72"/>
        <v>164</v>
      </c>
      <c r="D151" s="111">
        <f t="shared" si="73"/>
        <v>73988</v>
      </c>
      <c r="E151" s="111">
        <f t="shared" si="74"/>
        <v>28</v>
      </c>
      <c r="F151" s="111">
        <f t="shared" si="75"/>
        <v>21022</v>
      </c>
      <c r="G151" s="111">
        <f t="shared" si="76"/>
        <v>6</v>
      </c>
      <c r="H151" s="111">
        <f t="shared" si="77"/>
        <v>2074</v>
      </c>
      <c r="I151" s="111">
        <f t="shared" si="78"/>
        <v>0</v>
      </c>
      <c r="J151" s="111">
        <f t="shared" si="79"/>
        <v>0</v>
      </c>
      <c r="K151" s="111">
        <f t="shared" si="80"/>
        <v>198</v>
      </c>
      <c r="L151" s="111">
        <f t="shared" si="81"/>
        <v>97084</v>
      </c>
      <c r="O151" s="9" t="s">
        <v>40</v>
      </c>
      <c r="P151" s="111">
        <v>78</v>
      </c>
      <c r="Q151" s="111">
        <v>51563</v>
      </c>
      <c r="R151" s="111">
        <v>22</v>
      </c>
      <c r="S151" s="111">
        <v>18727</v>
      </c>
      <c r="T151" s="111">
        <v>6</v>
      </c>
      <c r="U151" s="111">
        <v>2074</v>
      </c>
      <c r="V151" s="111">
        <v>0</v>
      </c>
      <c r="W151" s="111">
        <v>0</v>
      </c>
      <c r="X151" s="111">
        <v>86</v>
      </c>
      <c r="Y151" s="111">
        <v>22425</v>
      </c>
      <c r="Z151" s="111">
        <v>6</v>
      </c>
      <c r="AA151" s="111">
        <v>2295</v>
      </c>
      <c r="AB151" s="111">
        <v>0</v>
      </c>
      <c r="AC151" s="111">
        <v>0</v>
      </c>
      <c r="AD151" s="111">
        <f t="shared" si="82"/>
        <v>198</v>
      </c>
      <c r="AE151" s="111">
        <f t="shared" si="83"/>
        <v>97084</v>
      </c>
    </row>
    <row r="152" spans="2:31" ht="20.149999999999999" customHeight="1" x14ac:dyDescent="0.2">
      <c r="B152" s="9" t="s">
        <v>41</v>
      </c>
      <c r="C152" s="111">
        <f t="shared" si="72"/>
        <v>10</v>
      </c>
      <c r="D152" s="111">
        <f t="shared" si="73"/>
        <v>4161</v>
      </c>
      <c r="E152" s="111">
        <f t="shared" si="74"/>
        <v>0</v>
      </c>
      <c r="F152" s="111">
        <f t="shared" si="75"/>
        <v>0</v>
      </c>
      <c r="G152" s="111">
        <f t="shared" si="76"/>
        <v>0</v>
      </c>
      <c r="H152" s="111">
        <f t="shared" si="77"/>
        <v>0</v>
      </c>
      <c r="I152" s="111">
        <f t="shared" si="78"/>
        <v>0</v>
      </c>
      <c r="J152" s="111">
        <f t="shared" si="79"/>
        <v>0</v>
      </c>
      <c r="K152" s="111">
        <f t="shared" si="80"/>
        <v>10</v>
      </c>
      <c r="L152" s="111">
        <f t="shared" si="81"/>
        <v>4161</v>
      </c>
      <c r="O152" s="9" t="s">
        <v>41</v>
      </c>
      <c r="P152" s="111">
        <v>6</v>
      </c>
      <c r="Q152" s="111">
        <v>3186</v>
      </c>
      <c r="R152" s="111">
        <v>0</v>
      </c>
      <c r="S152" s="111">
        <v>0</v>
      </c>
      <c r="T152" s="111">
        <v>0</v>
      </c>
      <c r="U152" s="111">
        <v>0</v>
      </c>
      <c r="V152" s="111">
        <v>0</v>
      </c>
      <c r="W152" s="111">
        <v>0</v>
      </c>
      <c r="X152" s="111">
        <v>4</v>
      </c>
      <c r="Y152" s="111">
        <v>975</v>
      </c>
      <c r="Z152" s="111">
        <v>0</v>
      </c>
      <c r="AA152" s="111">
        <v>0</v>
      </c>
      <c r="AB152" s="111">
        <v>0</v>
      </c>
      <c r="AC152" s="111">
        <v>0</v>
      </c>
      <c r="AD152" s="111">
        <f t="shared" si="82"/>
        <v>10</v>
      </c>
      <c r="AE152" s="111">
        <f t="shared" si="83"/>
        <v>4161</v>
      </c>
    </row>
    <row r="153" spans="2:31" ht="20.149999999999999" customHeight="1" x14ac:dyDescent="0.2">
      <c r="B153" s="9" t="s">
        <v>42</v>
      </c>
      <c r="C153" s="111">
        <f t="shared" si="72"/>
        <v>10</v>
      </c>
      <c r="D153" s="111">
        <f t="shared" si="73"/>
        <v>3703</v>
      </c>
      <c r="E153" s="111">
        <f t="shared" si="74"/>
        <v>0</v>
      </c>
      <c r="F153" s="111">
        <f t="shared" si="75"/>
        <v>0</v>
      </c>
      <c r="G153" s="111">
        <f t="shared" si="76"/>
        <v>0</v>
      </c>
      <c r="H153" s="111">
        <f t="shared" si="77"/>
        <v>0</v>
      </c>
      <c r="I153" s="111">
        <f t="shared" si="78"/>
        <v>0</v>
      </c>
      <c r="J153" s="111">
        <f t="shared" si="79"/>
        <v>0</v>
      </c>
      <c r="K153" s="111">
        <f t="shared" si="80"/>
        <v>10</v>
      </c>
      <c r="L153" s="111">
        <f t="shared" si="81"/>
        <v>3703</v>
      </c>
      <c r="O153" s="9" t="s">
        <v>42</v>
      </c>
      <c r="P153" s="111">
        <v>7</v>
      </c>
      <c r="Q153" s="111">
        <v>3285</v>
      </c>
      <c r="R153" s="111">
        <v>0</v>
      </c>
      <c r="S153" s="111">
        <v>0</v>
      </c>
      <c r="T153" s="111">
        <v>0</v>
      </c>
      <c r="U153" s="111">
        <v>0</v>
      </c>
      <c r="V153" s="111">
        <v>0</v>
      </c>
      <c r="W153" s="111">
        <v>0</v>
      </c>
      <c r="X153" s="111">
        <v>3</v>
      </c>
      <c r="Y153" s="111">
        <v>418</v>
      </c>
      <c r="Z153" s="111">
        <v>0</v>
      </c>
      <c r="AA153" s="111">
        <v>0</v>
      </c>
      <c r="AB153" s="111">
        <v>0</v>
      </c>
      <c r="AC153" s="111">
        <v>0</v>
      </c>
      <c r="AD153" s="111">
        <f t="shared" si="82"/>
        <v>10</v>
      </c>
      <c r="AE153" s="111">
        <f t="shared" si="83"/>
        <v>3703</v>
      </c>
    </row>
    <row r="154" spans="2:31" ht="20.149999999999999" customHeight="1" x14ac:dyDescent="0.2">
      <c r="B154" s="9" t="s">
        <v>43</v>
      </c>
      <c r="C154" s="111">
        <f t="shared" si="72"/>
        <v>34</v>
      </c>
      <c r="D154" s="111">
        <f t="shared" si="73"/>
        <v>14148</v>
      </c>
      <c r="E154" s="111">
        <f t="shared" si="74"/>
        <v>2</v>
      </c>
      <c r="F154" s="111">
        <f t="shared" si="75"/>
        <v>2001</v>
      </c>
      <c r="G154" s="111">
        <f t="shared" si="76"/>
        <v>0</v>
      </c>
      <c r="H154" s="111">
        <f t="shared" si="77"/>
        <v>0</v>
      </c>
      <c r="I154" s="111">
        <f t="shared" si="78"/>
        <v>0</v>
      </c>
      <c r="J154" s="111">
        <f t="shared" si="79"/>
        <v>0</v>
      </c>
      <c r="K154" s="111">
        <f t="shared" si="80"/>
        <v>36</v>
      </c>
      <c r="L154" s="111">
        <f t="shared" si="81"/>
        <v>16149</v>
      </c>
      <c r="O154" s="9" t="s">
        <v>43</v>
      </c>
      <c r="P154" s="111">
        <v>16</v>
      </c>
      <c r="Q154" s="111">
        <v>9915</v>
      </c>
      <c r="R154" s="111">
        <v>2</v>
      </c>
      <c r="S154" s="111">
        <v>2001</v>
      </c>
      <c r="T154" s="111">
        <v>0</v>
      </c>
      <c r="U154" s="111">
        <v>0</v>
      </c>
      <c r="V154" s="111">
        <v>0</v>
      </c>
      <c r="W154" s="111">
        <v>0</v>
      </c>
      <c r="X154" s="111">
        <v>18</v>
      </c>
      <c r="Y154" s="111">
        <v>4233</v>
      </c>
      <c r="Z154" s="111">
        <v>0</v>
      </c>
      <c r="AA154" s="111">
        <v>0</v>
      </c>
      <c r="AB154" s="111">
        <v>0</v>
      </c>
      <c r="AC154" s="111">
        <v>0</v>
      </c>
      <c r="AD154" s="111">
        <f t="shared" si="82"/>
        <v>36</v>
      </c>
      <c r="AE154" s="111">
        <f t="shared" si="83"/>
        <v>16149</v>
      </c>
    </row>
    <row r="155" spans="2:31" ht="20.149999999999999" customHeight="1" x14ac:dyDescent="0.2">
      <c r="B155" s="9" t="s">
        <v>44</v>
      </c>
      <c r="C155" s="111">
        <f t="shared" si="72"/>
        <v>33</v>
      </c>
      <c r="D155" s="111">
        <f t="shared" si="73"/>
        <v>11285</v>
      </c>
      <c r="E155" s="111">
        <f t="shared" si="74"/>
        <v>2</v>
      </c>
      <c r="F155" s="111">
        <f t="shared" si="75"/>
        <v>1052</v>
      </c>
      <c r="G155" s="111">
        <f t="shared" si="76"/>
        <v>0</v>
      </c>
      <c r="H155" s="111">
        <f t="shared" si="77"/>
        <v>0</v>
      </c>
      <c r="I155" s="111">
        <f t="shared" si="78"/>
        <v>0</v>
      </c>
      <c r="J155" s="111">
        <f t="shared" si="79"/>
        <v>0</v>
      </c>
      <c r="K155" s="111">
        <f t="shared" si="80"/>
        <v>35</v>
      </c>
      <c r="L155" s="111">
        <f t="shared" si="81"/>
        <v>12337</v>
      </c>
      <c r="O155" s="9" t="s">
        <v>44</v>
      </c>
      <c r="P155" s="111">
        <v>26</v>
      </c>
      <c r="Q155" s="111">
        <v>10181</v>
      </c>
      <c r="R155" s="111">
        <v>2</v>
      </c>
      <c r="S155" s="111">
        <v>1052</v>
      </c>
      <c r="T155" s="111">
        <v>0</v>
      </c>
      <c r="U155" s="111">
        <v>0</v>
      </c>
      <c r="V155" s="111">
        <v>0</v>
      </c>
      <c r="W155" s="111">
        <v>0</v>
      </c>
      <c r="X155" s="111">
        <v>7</v>
      </c>
      <c r="Y155" s="111">
        <v>1104</v>
      </c>
      <c r="Z155" s="111">
        <v>0</v>
      </c>
      <c r="AA155" s="111">
        <v>0</v>
      </c>
      <c r="AB155" s="111">
        <v>0</v>
      </c>
      <c r="AC155" s="111">
        <v>0</v>
      </c>
      <c r="AD155" s="111">
        <f t="shared" si="82"/>
        <v>35</v>
      </c>
      <c r="AE155" s="111">
        <f t="shared" si="83"/>
        <v>12337</v>
      </c>
    </row>
    <row r="156" spans="2:31" ht="20.149999999999999" customHeight="1" x14ac:dyDescent="0.2">
      <c r="B156" s="9" t="s">
        <v>45</v>
      </c>
      <c r="C156" s="111">
        <f t="shared" si="72"/>
        <v>30</v>
      </c>
      <c r="D156" s="111">
        <f t="shared" si="73"/>
        <v>3157</v>
      </c>
      <c r="E156" s="111">
        <f t="shared" si="74"/>
        <v>1</v>
      </c>
      <c r="F156" s="111">
        <f t="shared" si="75"/>
        <v>120</v>
      </c>
      <c r="G156" s="111">
        <f t="shared" si="76"/>
        <v>0</v>
      </c>
      <c r="H156" s="111">
        <f t="shared" si="77"/>
        <v>0</v>
      </c>
      <c r="I156" s="111">
        <f t="shared" si="78"/>
        <v>0</v>
      </c>
      <c r="J156" s="111">
        <f t="shared" si="79"/>
        <v>0</v>
      </c>
      <c r="K156" s="111">
        <f t="shared" si="80"/>
        <v>31</v>
      </c>
      <c r="L156" s="111">
        <f t="shared" si="81"/>
        <v>3277</v>
      </c>
      <c r="O156" s="9" t="s">
        <v>45</v>
      </c>
      <c r="P156" s="111">
        <v>2</v>
      </c>
      <c r="Q156" s="111">
        <v>465</v>
      </c>
      <c r="R156" s="111">
        <v>0</v>
      </c>
      <c r="S156" s="111">
        <v>0</v>
      </c>
      <c r="T156" s="111">
        <v>0</v>
      </c>
      <c r="U156" s="111">
        <v>0</v>
      </c>
      <c r="V156" s="111">
        <v>0</v>
      </c>
      <c r="W156" s="111">
        <v>0</v>
      </c>
      <c r="X156" s="111">
        <v>28</v>
      </c>
      <c r="Y156" s="111">
        <v>2692</v>
      </c>
      <c r="Z156" s="111">
        <v>1</v>
      </c>
      <c r="AA156" s="111">
        <v>120</v>
      </c>
      <c r="AB156" s="111">
        <v>0</v>
      </c>
      <c r="AC156" s="111">
        <v>0</v>
      </c>
      <c r="AD156" s="111">
        <f t="shared" si="82"/>
        <v>31</v>
      </c>
      <c r="AE156" s="111">
        <f t="shared" si="83"/>
        <v>3277</v>
      </c>
    </row>
    <row r="157" spans="2:31" ht="20.149999999999999" customHeight="1" x14ac:dyDescent="0.2">
      <c r="B157" s="9" t="s">
        <v>46</v>
      </c>
      <c r="C157" s="111">
        <f t="shared" si="72"/>
        <v>21</v>
      </c>
      <c r="D157" s="111">
        <f t="shared" si="73"/>
        <v>4180</v>
      </c>
      <c r="E157" s="111">
        <f t="shared" si="74"/>
        <v>1</v>
      </c>
      <c r="F157" s="111">
        <f t="shared" si="75"/>
        <v>385</v>
      </c>
      <c r="G157" s="111">
        <f t="shared" si="76"/>
        <v>0</v>
      </c>
      <c r="H157" s="111">
        <f t="shared" si="77"/>
        <v>0</v>
      </c>
      <c r="I157" s="111">
        <f t="shared" si="78"/>
        <v>0</v>
      </c>
      <c r="J157" s="111">
        <f t="shared" si="79"/>
        <v>0</v>
      </c>
      <c r="K157" s="111">
        <f t="shared" si="80"/>
        <v>22</v>
      </c>
      <c r="L157" s="111">
        <f t="shared" si="81"/>
        <v>4565</v>
      </c>
      <c r="O157" s="9" t="s">
        <v>46</v>
      </c>
      <c r="P157" s="111">
        <v>18</v>
      </c>
      <c r="Q157" s="111">
        <v>3465</v>
      </c>
      <c r="R157" s="111">
        <v>1</v>
      </c>
      <c r="S157" s="111">
        <v>385</v>
      </c>
      <c r="T157" s="111">
        <v>0</v>
      </c>
      <c r="U157" s="111">
        <v>0</v>
      </c>
      <c r="V157" s="111">
        <v>0</v>
      </c>
      <c r="W157" s="111">
        <v>0</v>
      </c>
      <c r="X157" s="111">
        <v>3</v>
      </c>
      <c r="Y157" s="111">
        <v>715</v>
      </c>
      <c r="Z157" s="111">
        <v>0</v>
      </c>
      <c r="AA157" s="111">
        <v>0</v>
      </c>
      <c r="AB157" s="111">
        <v>0</v>
      </c>
      <c r="AC157" s="111">
        <v>0</v>
      </c>
      <c r="AD157" s="111">
        <f t="shared" si="82"/>
        <v>22</v>
      </c>
      <c r="AE157" s="111">
        <f t="shared" si="83"/>
        <v>4565</v>
      </c>
    </row>
    <row r="158" spans="2:31" ht="20.149999999999999" customHeight="1" thickBot="1" x14ac:dyDescent="0.25">
      <c r="B158" s="10" t="s">
        <v>47</v>
      </c>
      <c r="C158" s="112">
        <f t="shared" si="72"/>
        <v>77</v>
      </c>
      <c r="D158" s="112">
        <f t="shared" si="73"/>
        <v>39783</v>
      </c>
      <c r="E158" s="112">
        <f t="shared" si="74"/>
        <v>7</v>
      </c>
      <c r="F158" s="112">
        <f t="shared" si="75"/>
        <v>2480</v>
      </c>
      <c r="G158" s="112">
        <f t="shared" si="76"/>
        <v>1</v>
      </c>
      <c r="H158" s="112">
        <f t="shared" si="77"/>
        <v>743</v>
      </c>
      <c r="I158" s="112">
        <f t="shared" si="78"/>
        <v>0</v>
      </c>
      <c r="J158" s="112">
        <f t="shared" si="79"/>
        <v>0</v>
      </c>
      <c r="K158" s="112">
        <f t="shared" si="80"/>
        <v>85</v>
      </c>
      <c r="L158" s="112">
        <f t="shared" si="81"/>
        <v>43006</v>
      </c>
      <c r="O158" s="10" t="s">
        <v>47</v>
      </c>
      <c r="P158" s="112">
        <v>54</v>
      </c>
      <c r="Q158" s="112">
        <v>31322</v>
      </c>
      <c r="R158" s="112">
        <v>7</v>
      </c>
      <c r="S158" s="112">
        <v>2480</v>
      </c>
      <c r="T158" s="112">
        <v>1</v>
      </c>
      <c r="U158" s="112">
        <v>743</v>
      </c>
      <c r="V158" s="112">
        <v>0</v>
      </c>
      <c r="W158" s="112">
        <v>0</v>
      </c>
      <c r="X158" s="112">
        <v>23</v>
      </c>
      <c r="Y158" s="112">
        <v>8461</v>
      </c>
      <c r="Z158" s="112">
        <v>0</v>
      </c>
      <c r="AA158" s="112">
        <v>0</v>
      </c>
      <c r="AB158" s="112">
        <v>0</v>
      </c>
      <c r="AC158" s="112">
        <v>0</v>
      </c>
      <c r="AD158" s="112">
        <f t="shared" si="82"/>
        <v>85</v>
      </c>
      <c r="AE158" s="112">
        <f t="shared" si="83"/>
        <v>43006</v>
      </c>
    </row>
    <row r="159" spans="2:31" ht="20.149999999999999" customHeight="1" thickTop="1" x14ac:dyDescent="0.2">
      <c r="B159" s="11" t="s">
        <v>48</v>
      </c>
      <c r="C159" s="113">
        <f t="shared" ref="C159:J159" si="84">SUM(C112:C158)</f>
        <v>3070</v>
      </c>
      <c r="D159" s="113">
        <f t="shared" si="84"/>
        <v>1153564</v>
      </c>
      <c r="E159" s="113">
        <f t="shared" si="84"/>
        <v>813</v>
      </c>
      <c r="F159" s="113">
        <f t="shared" si="84"/>
        <v>475079</v>
      </c>
      <c r="G159" s="113">
        <f t="shared" si="84"/>
        <v>33</v>
      </c>
      <c r="H159" s="113">
        <f t="shared" si="84"/>
        <v>15155</v>
      </c>
      <c r="I159" s="113">
        <f t="shared" si="84"/>
        <v>260</v>
      </c>
      <c r="J159" s="113">
        <f t="shared" si="84"/>
        <v>97274</v>
      </c>
      <c r="K159" s="114">
        <f>SUM(C159,E159,G159,I159)</f>
        <v>4176</v>
      </c>
      <c r="L159" s="114">
        <f>SUM(D159,F159,H159,J159)</f>
        <v>1741072</v>
      </c>
      <c r="O159" s="11" t="s">
        <v>48</v>
      </c>
      <c r="P159" s="113">
        <f t="shared" ref="P159:AC159" si="85">SUM(P112:P158)</f>
        <v>1587</v>
      </c>
      <c r="Q159" s="113">
        <f t="shared" si="85"/>
        <v>841915</v>
      </c>
      <c r="R159" s="113">
        <f t="shared" si="85"/>
        <v>671</v>
      </c>
      <c r="S159" s="113">
        <f t="shared" si="85"/>
        <v>439184</v>
      </c>
      <c r="T159" s="113">
        <f t="shared" si="85"/>
        <v>33</v>
      </c>
      <c r="U159" s="113">
        <f t="shared" si="85"/>
        <v>15155</v>
      </c>
      <c r="V159" s="113">
        <f t="shared" si="85"/>
        <v>99</v>
      </c>
      <c r="W159" s="113">
        <f t="shared" si="85"/>
        <v>65503</v>
      </c>
      <c r="X159" s="113">
        <f t="shared" si="85"/>
        <v>1483</v>
      </c>
      <c r="Y159" s="113">
        <f t="shared" si="85"/>
        <v>311649</v>
      </c>
      <c r="Z159" s="113">
        <f t="shared" si="85"/>
        <v>142</v>
      </c>
      <c r="AA159" s="113">
        <f t="shared" si="85"/>
        <v>35895</v>
      </c>
      <c r="AB159" s="113">
        <f t="shared" si="85"/>
        <v>161</v>
      </c>
      <c r="AC159" s="113">
        <f t="shared" si="85"/>
        <v>31771</v>
      </c>
      <c r="AD159" s="113">
        <f t="shared" si="82"/>
        <v>4176</v>
      </c>
      <c r="AE159" s="113">
        <f t="shared" si="83"/>
        <v>1741072</v>
      </c>
    </row>
  </sheetData>
  <mergeCells count="60">
    <mergeCell ref="AD56:AE57"/>
    <mergeCell ref="R110:S110"/>
    <mergeCell ref="V110:W110"/>
    <mergeCell ref="V57:W57"/>
    <mergeCell ref="Z57:AA57"/>
    <mergeCell ref="Q56:V56"/>
    <mergeCell ref="AB57:AC57"/>
    <mergeCell ref="AD109:AE110"/>
    <mergeCell ref="Z110:AA110"/>
    <mergeCell ref="AB110:AC110"/>
    <mergeCell ref="X109:AC109"/>
    <mergeCell ref="X110:Y110"/>
    <mergeCell ref="X56:AC56"/>
    <mergeCell ref="X57:Y57"/>
    <mergeCell ref="O107:V107"/>
    <mergeCell ref="O109:O111"/>
    <mergeCell ref="P110:Q110"/>
    <mergeCell ref="T110:U110"/>
    <mergeCell ref="O1:V1"/>
    <mergeCell ref="P4:Q4"/>
    <mergeCell ref="O3:O5"/>
    <mergeCell ref="Q3:V3"/>
    <mergeCell ref="R4:S4"/>
    <mergeCell ref="V4:W4"/>
    <mergeCell ref="T4:U4"/>
    <mergeCell ref="O54:V54"/>
    <mergeCell ref="Q109:V109"/>
    <mergeCell ref="P57:Q57"/>
    <mergeCell ref="O56:O58"/>
    <mergeCell ref="R57:S57"/>
    <mergeCell ref="T57:U57"/>
    <mergeCell ref="K3:L4"/>
    <mergeCell ref="C4:D4"/>
    <mergeCell ref="E4:F4"/>
    <mergeCell ref="G4:H4"/>
    <mergeCell ref="I4:J4"/>
    <mergeCell ref="AB4:AC4"/>
    <mergeCell ref="X4:Y4"/>
    <mergeCell ref="AD3:AE4"/>
    <mergeCell ref="X3:AC3"/>
    <mergeCell ref="Z4:AA4"/>
    <mergeCell ref="K56:L57"/>
    <mergeCell ref="C57:D57"/>
    <mergeCell ref="E57:F57"/>
    <mergeCell ref="G57:H57"/>
    <mergeCell ref="I57:J57"/>
    <mergeCell ref="B54:I54"/>
    <mergeCell ref="B1:I1"/>
    <mergeCell ref="B3:B5"/>
    <mergeCell ref="D3:I3"/>
    <mergeCell ref="B56:B58"/>
    <mergeCell ref="D56:I56"/>
    <mergeCell ref="B107:I107"/>
    <mergeCell ref="B109:B111"/>
    <mergeCell ref="D109:I109"/>
    <mergeCell ref="K109:L110"/>
    <mergeCell ref="C110:D110"/>
    <mergeCell ref="E110:F110"/>
    <mergeCell ref="G110:H110"/>
    <mergeCell ref="I110:J110"/>
  </mergeCells>
  <phoneticPr fontId="2"/>
  <pageMargins left="0.59055118110236227" right="0.11811023622047245" top="0.74803149606299213" bottom="0.55118110236220474" header="0.31496062992125984" footer="0.31496062992125984"/>
  <pageSetup paperSize="9" scale="76" orientation="portrait" r:id="rId1"/>
  <headerFooter alignWithMargins="0">
    <oddFooter>&amp;L&amp;9※「表３－１」</oddFooter>
  </headerFooter>
  <rowBreaks count="2" manualBreakCount="2">
    <brk id="53" max="30" man="1"/>
    <brk id="106" max="30" man="1"/>
  </rowBreaks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3">
    <tabColor indexed="45"/>
  </sheetPr>
  <dimension ref="B1:BJ160"/>
  <sheetViews>
    <sheetView showGridLines="0" showZeros="0" view="pageBreakPreview" topLeftCell="E106" zoomScale="85" zoomScaleNormal="100" zoomScaleSheetLayoutView="85" workbookViewId="0">
      <selection activeCell="E2" sqref="E2"/>
    </sheetView>
  </sheetViews>
  <sheetFormatPr defaultColWidth="10" defaultRowHeight="12" x14ac:dyDescent="0.2"/>
  <cols>
    <col min="1" max="1" width="2" style="14" customWidth="1"/>
    <col min="2" max="2" width="6.90625" style="12" customWidth="1"/>
    <col min="3" max="3" width="5" style="12" customWidth="1"/>
    <col min="4" max="4" width="7.453125" style="12" customWidth="1"/>
    <col min="5" max="5" width="5" style="12" customWidth="1"/>
    <col min="6" max="6" width="7.6328125" style="12" customWidth="1"/>
    <col min="7" max="7" width="5" style="12" customWidth="1"/>
    <col min="8" max="8" width="7.453125" style="12" customWidth="1"/>
    <col min="9" max="9" width="5" style="12" customWidth="1"/>
    <col min="10" max="10" width="7.453125" style="12" customWidth="1"/>
    <col min="11" max="11" width="5" style="12" customWidth="1"/>
    <col min="12" max="12" width="7.36328125" style="12" customWidth="1"/>
    <col min="13" max="13" width="5.1796875" style="12" customWidth="1"/>
    <col min="14" max="14" width="7.453125" style="12" customWidth="1"/>
    <col min="15" max="15" width="5" style="12" customWidth="1"/>
    <col min="16" max="16" width="7.6328125" style="12" customWidth="1"/>
    <col min="17" max="17" width="6.90625" style="12" customWidth="1"/>
    <col min="18" max="18" width="10.08984375" style="12" customWidth="1"/>
    <col min="19" max="19" width="0.90625" style="14" customWidth="1"/>
    <col min="20" max="20" width="2" style="14" customWidth="1"/>
    <col min="21" max="21" width="6.90625" style="12" customWidth="1"/>
    <col min="22" max="22" width="5" style="12" customWidth="1"/>
    <col min="23" max="23" width="7.453125" style="12" customWidth="1"/>
    <col min="24" max="24" width="5" style="12" customWidth="1"/>
    <col min="25" max="25" width="7.6328125" style="12" customWidth="1"/>
    <col min="26" max="26" width="5" style="12" customWidth="1"/>
    <col min="27" max="27" width="7.453125" style="12" customWidth="1"/>
    <col min="28" max="28" width="5" style="12" customWidth="1"/>
    <col min="29" max="29" width="7.453125" style="12" customWidth="1"/>
    <col min="30" max="30" width="5" style="12" customWidth="1"/>
    <col min="31" max="31" width="7.36328125" style="12" customWidth="1"/>
    <col min="32" max="32" width="5.1796875" style="12" customWidth="1"/>
    <col min="33" max="33" width="7.453125" style="12" customWidth="1"/>
    <col min="34" max="34" width="5" style="12" customWidth="1"/>
    <col min="35" max="35" width="7.6328125" style="12" customWidth="1"/>
    <col min="36" max="36" width="6.90625" style="12" customWidth="1"/>
    <col min="37" max="37" width="10.08984375" style="12" customWidth="1"/>
    <col min="38" max="38" width="0.90625" style="14" customWidth="1"/>
    <col min="39" max="39" width="2" style="14" customWidth="1"/>
    <col min="40" max="40" width="6.90625" style="12" customWidth="1"/>
    <col min="41" max="41" width="5" style="12" customWidth="1"/>
    <col min="42" max="42" width="7.453125" style="12" customWidth="1"/>
    <col min="43" max="43" width="5" style="12" customWidth="1"/>
    <col min="44" max="44" width="7.6328125" style="12" customWidth="1"/>
    <col min="45" max="45" width="5" style="12" customWidth="1"/>
    <col min="46" max="46" width="7.453125" style="12" customWidth="1"/>
    <col min="47" max="47" width="5" style="12" customWidth="1"/>
    <col min="48" max="48" width="7.453125" style="12" customWidth="1"/>
    <col min="49" max="49" width="5" style="12" customWidth="1"/>
    <col min="50" max="50" width="7.36328125" style="12" customWidth="1"/>
    <col min="51" max="51" width="5.1796875" style="12" customWidth="1"/>
    <col min="52" max="52" width="7.453125" style="12" customWidth="1"/>
    <col min="53" max="53" width="5" style="12" customWidth="1"/>
    <col min="54" max="54" width="7.6328125" style="12" customWidth="1"/>
    <col min="55" max="55" width="6.90625" style="12" customWidth="1"/>
    <col min="56" max="56" width="10.08984375" style="12" customWidth="1"/>
    <col min="57" max="57" width="0.90625" style="14" customWidth="1"/>
    <col min="58" max="64" width="5.90625" style="14" customWidth="1"/>
    <col min="65" max="16384" width="10" style="14"/>
  </cols>
  <sheetData>
    <row r="1" spans="2:62" ht="18" customHeight="1" x14ac:dyDescent="0.2">
      <c r="B1" s="53" t="s">
        <v>108</v>
      </c>
      <c r="C1" s="53"/>
      <c r="D1" s="53"/>
      <c r="E1" s="53"/>
      <c r="F1" s="53"/>
      <c r="G1" s="53"/>
      <c r="H1" s="53"/>
      <c r="I1" s="53"/>
      <c r="Q1" s="13"/>
      <c r="R1" s="13" t="s">
        <v>116</v>
      </c>
      <c r="U1" s="53" t="s">
        <v>108</v>
      </c>
      <c r="V1" s="53"/>
      <c r="W1" s="53"/>
      <c r="X1" s="53"/>
      <c r="Y1" s="53"/>
      <c r="Z1" s="53"/>
      <c r="AA1" s="53"/>
      <c r="AB1" s="53"/>
      <c r="AJ1" s="13"/>
      <c r="AK1" s="13" t="str">
        <f>R1</f>
        <v>令和7年</v>
      </c>
      <c r="AN1" s="53" t="s">
        <v>108</v>
      </c>
      <c r="AO1" s="53"/>
      <c r="AP1" s="53"/>
      <c r="AQ1" s="53"/>
      <c r="AR1" s="53"/>
      <c r="AS1" s="53"/>
      <c r="AT1" s="53"/>
      <c r="AU1" s="53"/>
      <c r="BC1" s="13"/>
      <c r="BD1" s="13" t="str">
        <f>R1</f>
        <v>令和7年</v>
      </c>
    </row>
    <row r="2" spans="2:62" ht="8.25" customHeight="1" x14ac:dyDescent="0.2"/>
    <row r="3" spans="2:62" x14ac:dyDescent="0.2">
      <c r="B3" s="15"/>
      <c r="C3" s="32"/>
      <c r="D3" s="42" t="s">
        <v>87</v>
      </c>
      <c r="E3" s="32"/>
      <c r="F3" s="33" t="s">
        <v>65</v>
      </c>
      <c r="I3" s="34"/>
      <c r="J3" s="34"/>
      <c r="K3" s="34"/>
      <c r="L3" s="34"/>
      <c r="M3" s="34"/>
      <c r="N3" s="34"/>
      <c r="O3" s="34"/>
      <c r="P3" s="199" t="s">
        <v>49</v>
      </c>
      <c r="Q3" s="199"/>
      <c r="R3" s="199"/>
      <c r="U3" s="15"/>
      <c r="V3" s="32"/>
      <c r="W3" s="42" t="s">
        <v>87</v>
      </c>
      <c r="X3" s="32"/>
      <c r="Y3" s="32" t="s">
        <v>98</v>
      </c>
      <c r="AB3" s="34"/>
      <c r="AC3" s="34"/>
      <c r="AD3" s="34"/>
      <c r="AE3" s="34"/>
      <c r="AF3" s="34"/>
      <c r="AG3" s="34"/>
      <c r="AH3" s="34"/>
      <c r="AI3" s="199" t="s">
        <v>49</v>
      </c>
      <c r="AJ3" s="199"/>
      <c r="AK3" s="199"/>
      <c r="AN3" s="15"/>
      <c r="AO3" s="32"/>
      <c r="AP3" s="42" t="s">
        <v>87</v>
      </c>
      <c r="AQ3" s="32"/>
      <c r="AR3" s="32" t="s">
        <v>99</v>
      </c>
      <c r="AU3" s="34"/>
      <c r="AV3" s="34"/>
      <c r="AW3" s="34"/>
      <c r="AX3" s="34"/>
      <c r="AY3" s="34"/>
      <c r="AZ3" s="34"/>
      <c r="BA3" s="34"/>
      <c r="BB3" s="199" t="s">
        <v>49</v>
      </c>
      <c r="BC3" s="199"/>
      <c r="BD3" s="199"/>
      <c r="BG3" s="115"/>
      <c r="BJ3" s="116"/>
    </row>
    <row r="4" spans="2:62" ht="15" customHeight="1" x14ac:dyDescent="0.2">
      <c r="B4" s="195" t="s">
        <v>63</v>
      </c>
      <c r="C4" s="16" t="s">
        <v>68</v>
      </c>
      <c r="D4" s="16"/>
      <c r="E4" s="16" t="s">
        <v>56</v>
      </c>
      <c r="F4" s="16"/>
      <c r="G4" s="16" t="s">
        <v>57</v>
      </c>
      <c r="H4" s="16"/>
      <c r="I4" s="197" t="s">
        <v>59</v>
      </c>
      <c r="J4" s="198"/>
      <c r="K4" s="197" t="s">
        <v>60</v>
      </c>
      <c r="L4" s="198"/>
      <c r="M4" s="16" t="s">
        <v>61</v>
      </c>
      <c r="N4" s="16"/>
      <c r="O4" s="16" t="s">
        <v>62</v>
      </c>
      <c r="P4" s="16"/>
      <c r="Q4" s="197" t="s">
        <v>0</v>
      </c>
      <c r="R4" s="198"/>
      <c r="U4" s="195" t="s">
        <v>63</v>
      </c>
      <c r="V4" s="16" t="s">
        <v>68</v>
      </c>
      <c r="W4" s="16"/>
      <c r="X4" s="16" t="s">
        <v>56</v>
      </c>
      <c r="Y4" s="16"/>
      <c r="Z4" s="16" t="s">
        <v>57</v>
      </c>
      <c r="AA4" s="16"/>
      <c r="AB4" s="197" t="s">
        <v>59</v>
      </c>
      <c r="AC4" s="198"/>
      <c r="AD4" s="197" t="s">
        <v>60</v>
      </c>
      <c r="AE4" s="198"/>
      <c r="AF4" s="16" t="s">
        <v>61</v>
      </c>
      <c r="AG4" s="16"/>
      <c r="AH4" s="16" t="s">
        <v>62</v>
      </c>
      <c r="AI4" s="16"/>
      <c r="AJ4" s="197" t="s">
        <v>0</v>
      </c>
      <c r="AK4" s="198"/>
      <c r="AN4" s="195" t="s">
        <v>63</v>
      </c>
      <c r="AO4" s="16" t="s">
        <v>68</v>
      </c>
      <c r="AP4" s="16"/>
      <c r="AQ4" s="16" t="s">
        <v>56</v>
      </c>
      <c r="AR4" s="16"/>
      <c r="AS4" s="16" t="s">
        <v>57</v>
      </c>
      <c r="AT4" s="16"/>
      <c r="AU4" s="197" t="s">
        <v>59</v>
      </c>
      <c r="AV4" s="198"/>
      <c r="AW4" s="197" t="s">
        <v>60</v>
      </c>
      <c r="AX4" s="198"/>
      <c r="AY4" s="16" t="s">
        <v>61</v>
      </c>
      <c r="AZ4" s="16"/>
      <c r="BA4" s="16" t="s">
        <v>62</v>
      </c>
      <c r="BB4" s="16"/>
      <c r="BC4" s="197" t="s">
        <v>0</v>
      </c>
      <c r="BD4" s="198"/>
    </row>
    <row r="5" spans="2:62" ht="15" customHeight="1" x14ac:dyDescent="0.2">
      <c r="B5" s="196"/>
      <c r="C5" s="18" t="s">
        <v>50</v>
      </c>
      <c r="D5" s="18" t="s">
        <v>51</v>
      </c>
      <c r="E5" s="18" t="s">
        <v>50</v>
      </c>
      <c r="F5" s="18" t="s">
        <v>51</v>
      </c>
      <c r="G5" s="18" t="s">
        <v>50</v>
      </c>
      <c r="H5" s="18" t="s">
        <v>51</v>
      </c>
      <c r="I5" s="18" t="s">
        <v>50</v>
      </c>
      <c r="J5" s="18" t="s">
        <v>51</v>
      </c>
      <c r="K5" s="18" t="s">
        <v>50</v>
      </c>
      <c r="L5" s="18" t="s">
        <v>51</v>
      </c>
      <c r="M5" s="18" t="s">
        <v>50</v>
      </c>
      <c r="N5" s="18" t="s">
        <v>51</v>
      </c>
      <c r="O5" s="18" t="s">
        <v>50</v>
      </c>
      <c r="P5" s="18" t="s">
        <v>51</v>
      </c>
      <c r="Q5" s="18" t="s">
        <v>50</v>
      </c>
      <c r="R5" s="18" t="s">
        <v>51</v>
      </c>
      <c r="U5" s="196"/>
      <c r="V5" s="18" t="s">
        <v>50</v>
      </c>
      <c r="W5" s="18" t="s">
        <v>51</v>
      </c>
      <c r="X5" s="18" t="s">
        <v>50</v>
      </c>
      <c r="Y5" s="18" t="s">
        <v>51</v>
      </c>
      <c r="Z5" s="18" t="s">
        <v>50</v>
      </c>
      <c r="AA5" s="18" t="s">
        <v>51</v>
      </c>
      <c r="AB5" s="18" t="s">
        <v>50</v>
      </c>
      <c r="AC5" s="18" t="s">
        <v>51</v>
      </c>
      <c r="AD5" s="18" t="s">
        <v>50</v>
      </c>
      <c r="AE5" s="18" t="s">
        <v>51</v>
      </c>
      <c r="AF5" s="18" t="s">
        <v>50</v>
      </c>
      <c r="AG5" s="18" t="s">
        <v>51</v>
      </c>
      <c r="AH5" s="18" t="s">
        <v>50</v>
      </c>
      <c r="AI5" s="18" t="s">
        <v>51</v>
      </c>
      <c r="AJ5" s="18" t="s">
        <v>50</v>
      </c>
      <c r="AK5" s="18" t="s">
        <v>51</v>
      </c>
      <c r="AN5" s="196"/>
      <c r="AO5" s="18" t="s">
        <v>50</v>
      </c>
      <c r="AP5" s="18" t="s">
        <v>51</v>
      </c>
      <c r="AQ5" s="18" t="s">
        <v>50</v>
      </c>
      <c r="AR5" s="18" t="s">
        <v>51</v>
      </c>
      <c r="AS5" s="18" t="s">
        <v>50</v>
      </c>
      <c r="AT5" s="18" t="s">
        <v>51</v>
      </c>
      <c r="AU5" s="18" t="s">
        <v>50</v>
      </c>
      <c r="AV5" s="18" t="s">
        <v>51</v>
      </c>
      <c r="AW5" s="18" t="s">
        <v>50</v>
      </c>
      <c r="AX5" s="18" t="s">
        <v>51</v>
      </c>
      <c r="AY5" s="18" t="s">
        <v>50</v>
      </c>
      <c r="AZ5" s="18" t="s">
        <v>51</v>
      </c>
      <c r="BA5" s="18" t="s">
        <v>50</v>
      </c>
      <c r="BB5" s="18" t="s">
        <v>51</v>
      </c>
      <c r="BC5" s="18" t="s">
        <v>50</v>
      </c>
      <c r="BD5" s="18" t="s">
        <v>51</v>
      </c>
    </row>
    <row r="6" spans="2:62" ht="20.149999999999999" customHeight="1" x14ac:dyDescent="0.2">
      <c r="B6" s="19" t="s">
        <v>1</v>
      </c>
      <c r="C6" s="117">
        <f t="shared" ref="C6:P6" si="0">SUM(C59,C112)</f>
        <v>409</v>
      </c>
      <c r="D6" s="117">
        <f t="shared" si="0"/>
        <v>99453</v>
      </c>
      <c r="E6" s="117">
        <f t="shared" si="0"/>
        <v>259</v>
      </c>
      <c r="F6" s="117">
        <f t="shared" si="0"/>
        <v>68227</v>
      </c>
      <c r="G6" s="117">
        <f t="shared" si="0"/>
        <v>107</v>
      </c>
      <c r="H6" s="117">
        <f t="shared" si="0"/>
        <v>25423</v>
      </c>
      <c r="I6" s="117">
        <f t="shared" si="0"/>
        <v>194</v>
      </c>
      <c r="J6" s="117">
        <f t="shared" si="0"/>
        <v>55741</v>
      </c>
      <c r="K6" s="117">
        <f t="shared" si="0"/>
        <v>323</v>
      </c>
      <c r="L6" s="117">
        <f t="shared" si="0"/>
        <v>104261</v>
      </c>
      <c r="M6" s="117">
        <f t="shared" si="0"/>
        <v>233</v>
      </c>
      <c r="N6" s="117">
        <f t="shared" si="0"/>
        <v>100984</v>
      </c>
      <c r="O6" s="117">
        <f t="shared" si="0"/>
        <v>110</v>
      </c>
      <c r="P6" s="117">
        <f t="shared" si="0"/>
        <v>83130</v>
      </c>
      <c r="Q6" s="117">
        <f t="shared" ref="Q6:Q53" si="1">SUM(C6,E6,G6,I6,K6,M6,O6)</f>
        <v>1635</v>
      </c>
      <c r="R6" s="117">
        <f t="shared" ref="R6:R53" si="2">SUM(D6,F6,H6,J6,L6,N6,P6)</f>
        <v>537219</v>
      </c>
      <c r="S6" s="49"/>
      <c r="T6" s="49"/>
      <c r="U6" s="50" t="s">
        <v>1</v>
      </c>
      <c r="V6" s="117">
        <f t="shared" ref="V6:AI6" si="3">SUM(V59,V112)</f>
        <v>291</v>
      </c>
      <c r="W6" s="117">
        <f t="shared" si="3"/>
        <v>85604</v>
      </c>
      <c r="X6" s="117">
        <f t="shared" si="3"/>
        <v>167</v>
      </c>
      <c r="Y6" s="117">
        <f t="shared" si="3"/>
        <v>52917</v>
      </c>
      <c r="Z6" s="117">
        <f t="shared" si="3"/>
        <v>51</v>
      </c>
      <c r="AA6" s="117">
        <f t="shared" si="3"/>
        <v>18698</v>
      </c>
      <c r="AB6" s="117">
        <f t="shared" si="3"/>
        <v>101</v>
      </c>
      <c r="AC6" s="117">
        <f t="shared" si="3"/>
        <v>42927</v>
      </c>
      <c r="AD6" s="117">
        <f t="shared" si="3"/>
        <v>203</v>
      </c>
      <c r="AE6" s="117">
        <f t="shared" si="3"/>
        <v>80148</v>
      </c>
      <c r="AF6" s="117">
        <f t="shared" si="3"/>
        <v>156</v>
      </c>
      <c r="AG6" s="117">
        <f t="shared" si="3"/>
        <v>75755</v>
      </c>
      <c r="AH6" s="117">
        <f t="shared" si="3"/>
        <v>79</v>
      </c>
      <c r="AI6" s="117">
        <f t="shared" si="3"/>
        <v>57762</v>
      </c>
      <c r="AJ6" s="117">
        <f t="shared" ref="AJ6:AJ53" si="4">SUM(V6,X6,Z6,AB6,AD6,AF6,AH6)</f>
        <v>1048</v>
      </c>
      <c r="AK6" s="117">
        <f t="shared" ref="AK6:AK53" si="5">SUM(W6,Y6,AA6,AC6,AE6,AG6,AI6)</f>
        <v>413811</v>
      </c>
      <c r="AL6" s="49"/>
      <c r="AM6" s="49"/>
      <c r="AN6" s="50" t="s">
        <v>1</v>
      </c>
      <c r="AO6" s="117">
        <f t="shared" ref="AO6:BB6" si="6">SUM(AO59,AO112)</f>
        <v>118</v>
      </c>
      <c r="AP6" s="117">
        <f t="shared" si="6"/>
        <v>13849</v>
      </c>
      <c r="AQ6" s="117">
        <f t="shared" si="6"/>
        <v>92</v>
      </c>
      <c r="AR6" s="117">
        <f t="shared" si="6"/>
        <v>15310</v>
      </c>
      <c r="AS6" s="117">
        <f t="shared" si="6"/>
        <v>56</v>
      </c>
      <c r="AT6" s="117">
        <f t="shared" si="6"/>
        <v>6725</v>
      </c>
      <c r="AU6" s="117">
        <f t="shared" si="6"/>
        <v>93</v>
      </c>
      <c r="AV6" s="117">
        <f t="shared" si="6"/>
        <v>12814</v>
      </c>
      <c r="AW6" s="117">
        <f t="shared" si="6"/>
        <v>120</v>
      </c>
      <c r="AX6" s="117">
        <f t="shared" si="6"/>
        <v>24113</v>
      </c>
      <c r="AY6" s="117">
        <f t="shared" si="6"/>
        <v>77</v>
      </c>
      <c r="AZ6" s="117">
        <f t="shared" si="6"/>
        <v>25229</v>
      </c>
      <c r="BA6" s="117">
        <f t="shared" si="6"/>
        <v>31</v>
      </c>
      <c r="BB6" s="117">
        <f t="shared" si="6"/>
        <v>25368</v>
      </c>
      <c r="BC6" s="117">
        <f t="shared" ref="BC6:BC53" si="7">SUM(AO6,AQ6,AS6,AU6,AW6,AY6,BA6)</f>
        <v>587</v>
      </c>
      <c r="BD6" s="117">
        <f t="shared" ref="BD6:BD53" si="8">SUM(AP6,AR6,AT6,AV6,AX6,AZ6,BB6)</f>
        <v>123408</v>
      </c>
    </row>
    <row r="7" spans="2:62" ht="20.149999999999999" customHeight="1" x14ac:dyDescent="0.2">
      <c r="B7" s="19" t="s">
        <v>2</v>
      </c>
      <c r="C7" s="117">
        <f t="shared" ref="C7:P7" si="9">SUM(C60,C113)</f>
        <v>292</v>
      </c>
      <c r="D7" s="117">
        <f t="shared" si="9"/>
        <v>70879</v>
      </c>
      <c r="E7" s="117">
        <f t="shared" si="9"/>
        <v>75</v>
      </c>
      <c r="F7" s="117">
        <f t="shared" si="9"/>
        <v>27278</v>
      </c>
      <c r="G7" s="117">
        <f t="shared" si="9"/>
        <v>29</v>
      </c>
      <c r="H7" s="117">
        <f t="shared" si="9"/>
        <v>8784</v>
      </c>
      <c r="I7" s="117">
        <f t="shared" si="9"/>
        <v>23</v>
      </c>
      <c r="J7" s="117">
        <f t="shared" si="9"/>
        <v>6725</v>
      </c>
      <c r="K7" s="117">
        <f t="shared" si="9"/>
        <v>38</v>
      </c>
      <c r="L7" s="117">
        <f t="shared" si="9"/>
        <v>13015</v>
      </c>
      <c r="M7" s="117">
        <f t="shared" si="9"/>
        <v>9</v>
      </c>
      <c r="N7" s="117">
        <f t="shared" si="9"/>
        <v>1378</v>
      </c>
      <c r="O7" s="117">
        <f t="shared" si="9"/>
        <v>0</v>
      </c>
      <c r="P7" s="117">
        <f t="shared" si="9"/>
        <v>0</v>
      </c>
      <c r="Q7" s="117">
        <f t="shared" si="1"/>
        <v>466</v>
      </c>
      <c r="R7" s="117">
        <f t="shared" si="2"/>
        <v>128059</v>
      </c>
      <c r="S7" s="49"/>
      <c r="T7" s="49"/>
      <c r="U7" s="50" t="s">
        <v>2</v>
      </c>
      <c r="V7" s="117">
        <f t="shared" ref="V7:AI7" si="10">SUM(V60,V113)</f>
        <v>229</v>
      </c>
      <c r="W7" s="117">
        <f t="shared" si="10"/>
        <v>53891</v>
      </c>
      <c r="X7" s="117">
        <f t="shared" si="10"/>
        <v>61</v>
      </c>
      <c r="Y7" s="117">
        <f t="shared" si="10"/>
        <v>20913</v>
      </c>
      <c r="Z7" s="117">
        <f t="shared" si="10"/>
        <v>22</v>
      </c>
      <c r="AA7" s="117">
        <f t="shared" si="10"/>
        <v>7848</v>
      </c>
      <c r="AB7" s="117">
        <f t="shared" si="10"/>
        <v>17</v>
      </c>
      <c r="AC7" s="117">
        <f t="shared" si="10"/>
        <v>6113</v>
      </c>
      <c r="AD7" s="117">
        <f t="shared" si="10"/>
        <v>29</v>
      </c>
      <c r="AE7" s="117">
        <f t="shared" si="10"/>
        <v>12095</v>
      </c>
      <c r="AF7" s="117">
        <f t="shared" si="10"/>
        <v>3</v>
      </c>
      <c r="AG7" s="117">
        <f t="shared" si="10"/>
        <v>991</v>
      </c>
      <c r="AH7" s="117">
        <f t="shared" si="10"/>
        <v>0</v>
      </c>
      <c r="AI7" s="117">
        <f t="shared" si="10"/>
        <v>0</v>
      </c>
      <c r="AJ7" s="117">
        <f t="shared" si="4"/>
        <v>361</v>
      </c>
      <c r="AK7" s="117">
        <f t="shared" si="5"/>
        <v>101851</v>
      </c>
      <c r="AL7" s="49"/>
      <c r="AM7" s="49"/>
      <c r="AN7" s="50" t="s">
        <v>2</v>
      </c>
      <c r="AO7" s="117">
        <f t="shared" ref="AO7:BB7" si="11">SUM(AO60,AO113)</f>
        <v>63</v>
      </c>
      <c r="AP7" s="117">
        <f t="shared" si="11"/>
        <v>16988</v>
      </c>
      <c r="AQ7" s="117">
        <f t="shared" si="11"/>
        <v>14</v>
      </c>
      <c r="AR7" s="117">
        <f t="shared" si="11"/>
        <v>6365</v>
      </c>
      <c r="AS7" s="117">
        <f t="shared" si="11"/>
        <v>7</v>
      </c>
      <c r="AT7" s="117">
        <f t="shared" si="11"/>
        <v>936</v>
      </c>
      <c r="AU7" s="117">
        <f t="shared" si="11"/>
        <v>6</v>
      </c>
      <c r="AV7" s="117">
        <f t="shared" si="11"/>
        <v>612</v>
      </c>
      <c r="AW7" s="117">
        <f t="shared" si="11"/>
        <v>9</v>
      </c>
      <c r="AX7" s="117">
        <f t="shared" si="11"/>
        <v>920</v>
      </c>
      <c r="AY7" s="117">
        <f t="shared" si="11"/>
        <v>6</v>
      </c>
      <c r="AZ7" s="117">
        <f t="shared" si="11"/>
        <v>387</v>
      </c>
      <c r="BA7" s="117">
        <f t="shared" si="11"/>
        <v>0</v>
      </c>
      <c r="BB7" s="117">
        <f t="shared" si="11"/>
        <v>0</v>
      </c>
      <c r="BC7" s="117">
        <f t="shared" si="7"/>
        <v>105</v>
      </c>
      <c r="BD7" s="117">
        <f t="shared" si="8"/>
        <v>26208</v>
      </c>
    </row>
    <row r="8" spans="2:62" ht="20.149999999999999" customHeight="1" x14ac:dyDescent="0.2">
      <c r="B8" s="19" t="s">
        <v>3</v>
      </c>
      <c r="C8" s="117">
        <f t="shared" ref="C8:P8" si="12">SUM(C61,C114)</f>
        <v>302</v>
      </c>
      <c r="D8" s="117">
        <f t="shared" si="12"/>
        <v>52111</v>
      </c>
      <c r="E8" s="117">
        <f t="shared" si="12"/>
        <v>78</v>
      </c>
      <c r="F8" s="117">
        <f t="shared" si="12"/>
        <v>22976</v>
      </c>
      <c r="G8" s="117">
        <f t="shared" si="12"/>
        <v>23</v>
      </c>
      <c r="H8" s="117">
        <f t="shared" si="12"/>
        <v>7549</v>
      </c>
      <c r="I8" s="117">
        <f t="shared" si="12"/>
        <v>31</v>
      </c>
      <c r="J8" s="117">
        <f t="shared" si="12"/>
        <v>12155</v>
      </c>
      <c r="K8" s="117">
        <f t="shared" si="12"/>
        <v>73</v>
      </c>
      <c r="L8" s="117">
        <f t="shared" si="12"/>
        <v>20552</v>
      </c>
      <c r="M8" s="117">
        <f t="shared" si="12"/>
        <v>23</v>
      </c>
      <c r="N8" s="117">
        <f t="shared" si="12"/>
        <v>8530</v>
      </c>
      <c r="O8" s="117">
        <f t="shared" si="12"/>
        <v>3</v>
      </c>
      <c r="P8" s="117">
        <f t="shared" si="12"/>
        <v>724</v>
      </c>
      <c r="Q8" s="117">
        <f t="shared" si="1"/>
        <v>533</v>
      </c>
      <c r="R8" s="117">
        <f t="shared" si="2"/>
        <v>124597</v>
      </c>
      <c r="S8" s="49"/>
      <c r="T8" s="49"/>
      <c r="U8" s="50" t="s">
        <v>3</v>
      </c>
      <c r="V8" s="117">
        <f t="shared" ref="V8:AI8" si="13">SUM(V61,V114)</f>
        <v>147</v>
      </c>
      <c r="W8" s="117">
        <f t="shared" si="13"/>
        <v>42456</v>
      </c>
      <c r="X8" s="117">
        <f t="shared" si="13"/>
        <v>52</v>
      </c>
      <c r="Y8" s="117">
        <f t="shared" si="13"/>
        <v>14467</v>
      </c>
      <c r="Z8" s="117">
        <f t="shared" si="13"/>
        <v>15</v>
      </c>
      <c r="AA8" s="117">
        <f t="shared" si="13"/>
        <v>5840</v>
      </c>
      <c r="AB8" s="117">
        <f t="shared" si="13"/>
        <v>19</v>
      </c>
      <c r="AC8" s="117">
        <f t="shared" si="13"/>
        <v>9409</v>
      </c>
      <c r="AD8" s="117">
        <f t="shared" si="13"/>
        <v>36</v>
      </c>
      <c r="AE8" s="117">
        <f t="shared" si="13"/>
        <v>15765</v>
      </c>
      <c r="AF8" s="117">
        <f t="shared" si="13"/>
        <v>8</v>
      </c>
      <c r="AG8" s="117">
        <f t="shared" si="13"/>
        <v>7199</v>
      </c>
      <c r="AH8" s="117">
        <f t="shared" si="13"/>
        <v>1</v>
      </c>
      <c r="AI8" s="117">
        <f t="shared" si="13"/>
        <v>220</v>
      </c>
      <c r="AJ8" s="117">
        <f t="shared" si="4"/>
        <v>278</v>
      </c>
      <c r="AK8" s="117">
        <f t="shared" si="5"/>
        <v>95356</v>
      </c>
      <c r="AL8" s="49"/>
      <c r="AM8" s="49"/>
      <c r="AN8" s="50" t="s">
        <v>3</v>
      </c>
      <c r="AO8" s="117">
        <f t="shared" ref="AO8:BB8" si="14">SUM(AO61,AO114)</f>
        <v>155</v>
      </c>
      <c r="AP8" s="117">
        <f t="shared" si="14"/>
        <v>9655</v>
      </c>
      <c r="AQ8" s="117">
        <f t="shared" si="14"/>
        <v>26</v>
      </c>
      <c r="AR8" s="117">
        <f t="shared" si="14"/>
        <v>8509</v>
      </c>
      <c r="AS8" s="117">
        <f t="shared" si="14"/>
        <v>8</v>
      </c>
      <c r="AT8" s="117">
        <f t="shared" si="14"/>
        <v>1709</v>
      </c>
      <c r="AU8" s="117">
        <f t="shared" si="14"/>
        <v>12</v>
      </c>
      <c r="AV8" s="117">
        <f t="shared" si="14"/>
        <v>2746</v>
      </c>
      <c r="AW8" s="117">
        <f t="shared" si="14"/>
        <v>37</v>
      </c>
      <c r="AX8" s="117">
        <f t="shared" si="14"/>
        <v>4787</v>
      </c>
      <c r="AY8" s="117">
        <f t="shared" si="14"/>
        <v>15</v>
      </c>
      <c r="AZ8" s="117">
        <f t="shared" si="14"/>
        <v>1331</v>
      </c>
      <c r="BA8" s="117">
        <f t="shared" si="14"/>
        <v>2</v>
      </c>
      <c r="BB8" s="117">
        <f t="shared" si="14"/>
        <v>504</v>
      </c>
      <c r="BC8" s="117">
        <f t="shared" si="7"/>
        <v>255</v>
      </c>
      <c r="BD8" s="117">
        <f t="shared" si="8"/>
        <v>29241</v>
      </c>
    </row>
    <row r="9" spans="2:62" ht="20.149999999999999" customHeight="1" x14ac:dyDescent="0.2">
      <c r="B9" s="19" t="s">
        <v>4</v>
      </c>
      <c r="C9" s="117">
        <f t="shared" ref="C9:P9" si="15">SUM(C62,C115)</f>
        <v>323</v>
      </c>
      <c r="D9" s="117">
        <f t="shared" si="15"/>
        <v>76758</v>
      </c>
      <c r="E9" s="117">
        <f t="shared" si="15"/>
        <v>239</v>
      </c>
      <c r="F9" s="117">
        <f t="shared" si="15"/>
        <v>60930</v>
      </c>
      <c r="G9" s="117">
        <f t="shared" si="15"/>
        <v>140</v>
      </c>
      <c r="H9" s="117">
        <f t="shared" si="15"/>
        <v>42047</v>
      </c>
      <c r="I9" s="117">
        <f t="shared" si="15"/>
        <v>168</v>
      </c>
      <c r="J9" s="117">
        <f t="shared" si="15"/>
        <v>65461</v>
      </c>
      <c r="K9" s="117">
        <f t="shared" si="15"/>
        <v>323</v>
      </c>
      <c r="L9" s="117">
        <f t="shared" si="15"/>
        <v>140719</v>
      </c>
      <c r="M9" s="117">
        <f t="shared" si="15"/>
        <v>300</v>
      </c>
      <c r="N9" s="117">
        <f t="shared" si="15"/>
        <v>160733</v>
      </c>
      <c r="O9" s="117">
        <f t="shared" si="15"/>
        <v>172</v>
      </c>
      <c r="P9" s="117">
        <f t="shared" si="15"/>
        <v>120131</v>
      </c>
      <c r="Q9" s="117">
        <f t="shared" si="1"/>
        <v>1665</v>
      </c>
      <c r="R9" s="117">
        <f t="shared" si="2"/>
        <v>666779</v>
      </c>
      <c r="S9" s="49"/>
      <c r="T9" s="49"/>
      <c r="U9" s="50" t="s">
        <v>4</v>
      </c>
      <c r="V9" s="117">
        <f t="shared" ref="V9:AI9" si="16">SUM(V62,V115)</f>
        <v>253</v>
      </c>
      <c r="W9" s="117">
        <f t="shared" si="16"/>
        <v>68012</v>
      </c>
      <c r="X9" s="117">
        <f t="shared" si="16"/>
        <v>170</v>
      </c>
      <c r="Y9" s="117">
        <f t="shared" si="16"/>
        <v>50094</v>
      </c>
      <c r="Z9" s="117">
        <f t="shared" si="16"/>
        <v>116</v>
      </c>
      <c r="AA9" s="117">
        <f t="shared" si="16"/>
        <v>38632</v>
      </c>
      <c r="AB9" s="117">
        <f t="shared" si="16"/>
        <v>146</v>
      </c>
      <c r="AC9" s="117">
        <f t="shared" si="16"/>
        <v>61497</v>
      </c>
      <c r="AD9" s="117">
        <f t="shared" si="16"/>
        <v>246</v>
      </c>
      <c r="AE9" s="117">
        <f t="shared" si="16"/>
        <v>115071</v>
      </c>
      <c r="AF9" s="117">
        <f t="shared" si="16"/>
        <v>233</v>
      </c>
      <c r="AG9" s="117">
        <f t="shared" si="16"/>
        <v>131570</v>
      </c>
      <c r="AH9" s="117">
        <f t="shared" si="16"/>
        <v>133</v>
      </c>
      <c r="AI9" s="117">
        <f t="shared" si="16"/>
        <v>86224</v>
      </c>
      <c r="AJ9" s="117">
        <f t="shared" si="4"/>
        <v>1297</v>
      </c>
      <c r="AK9" s="117">
        <f t="shared" si="5"/>
        <v>551100</v>
      </c>
      <c r="AL9" s="49"/>
      <c r="AM9" s="49"/>
      <c r="AN9" s="50" t="s">
        <v>4</v>
      </c>
      <c r="AO9" s="117">
        <f t="shared" ref="AO9:BB9" si="17">SUM(AO62,AO115)</f>
        <v>70</v>
      </c>
      <c r="AP9" s="117">
        <f t="shared" si="17"/>
        <v>8746</v>
      </c>
      <c r="AQ9" s="117">
        <f t="shared" si="17"/>
        <v>69</v>
      </c>
      <c r="AR9" s="117">
        <f t="shared" si="17"/>
        <v>10836</v>
      </c>
      <c r="AS9" s="117">
        <f t="shared" si="17"/>
        <v>24</v>
      </c>
      <c r="AT9" s="117">
        <f t="shared" si="17"/>
        <v>3415</v>
      </c>
      <c r="AU9" s="117">
        <f t="shared" si="17"/>
        <v>22</v>
      </c>
      <c r="AV9" s="117">
        <f t="shared" si="17"/>
        <v>3964</v>
      </c>
      <c r="AW9" s="117">
        <f t="shared" si="17"/>
        <v>77</v>
      </c>
      <c r="AX9" s="117">
        <f t="shared" si="17"/>
        <v>25648</v>
      </c>
      <c r="AY9" s="117">
        <f t="shared" si="17"/>
        <v>67</v>
      </c>
      <c r="AZ9" s="117">
        <f t="shared" si="17"/>
        <v>29163</v>
      </c>
      <c r="BA9" s="117">
        <f t="shared" si="17"/>
        <v>39</v>
      </c>
      <c r="BB9" s="117">
        <f t="shared" si="17"/>
        <v>33907</v>
      </c>
      <c r="BC9" s="117">
        <f t="shared" si="7"/>
        <v>368</v>
      </c>
      <c r="BD9" s="117">
        <f t="shared" si="8"/>
        <v>115679</v>
      </c>
    </row>
    <row r="10" spans="2:62" ht="20.149999999999999" customHeight="1" x14ac:dyDescent="0.2">
      <c r="B10" s="19" t="s">
        <v>5</v>
      </c>
      <c r="C10" s="117">
        <f t="shared" ref="C10:P10" si="18">SUM(C63,C116)</f>
        <v>139</v>
      </c>
      <c r="D10" s="117">
        <f t="shared" si="18"/>
        <v>31555</v>
      </c>
      <c r="E10" s="117">
        <f t="shared" si="18"/>
        <v>42</v>
      </c>
      <c r="F10" s="117">
        <f t="shared" si="18"/>
        <v>9941</v>
      </c>
      <c r="G10" s="117">
        <f t="shared" si="18"/>
        <v>15</v>
      </c>
      <c r="H10" s="117">
        <f t="shared" si="18"/>
        <v>3630</v>
      </c>
      <c r="I10" s="117">
        <f t="shared" si="18"/>
        <v>27</v>
      </c>
      <c r="J10" s="117">
        <f t="shared" si="18"/>
        <v>7878</v>
      </c>
      <c r="K10" s="117">
        <f t="shared" si="18"/>
        <v>34</v>
      </c>
      <c r="L10" s="117">
        <f t="shared" si="18"/>
        <v>14926</v>
      </c>
      <c r="M10" s="117">
        <f t="shared" si="18"/>
        <v>9</v>
      </c>
      <c r="N10" s="117">
        <f t="shared" si="18"/>
        <v>3042</v>
      </c>
      <c r="O10" s="117">
        <f t="shared" si="18"/>
        <v>0</v>
      </c>
      <c r="P10" s="117">
        <f t="shared" si="18"/>
        <v>0</v>
      </c>
      <c r="Q10" s="117">
        <f t="shared" si="1"/>
        <v>266</v>
      </c>
      <c r="R10" s="117">
        <f t="shared" si="2"/>
        <v>70972</v>
      </c>
      <c r="S10" s="49"/>
      <c r="T10" s="49"/>
      <c r="U10" s="50" t="s">
        <v>5</v>
      </c>
      <c r="V10" s="117">
        <f t="shared" ref="V10:AI10" si="19">SUM(V63,V116)</f>
        <v>102</v>
      </c>
      <c r="W10" s="117">
        <f t="shared" si="19"/>
        <v>27730</v>
      </c>
      <c r="X10" s="117">
        <f t="shared" si="19"/>
        <v>31</v>
      </c>
      <c r="Y10" s="117">
        <f t="shared" si="19"/>
        <v>8498</v>
      </c>
      <c r="Z10" s="117">
        <f t="shared" si="19"/>
        <v>11</v>
      </c>
      <c r="AA10" s="117">
        <f t="shared" si="19"/>
        <v>3287</v>
      </c>
      <c r="AB10" s="117">
        <f t="shared" si="19"/>
        <v>17</v>
      </c>
      <c r="AC10" s="117">
        <f t="shared" si="19"/>
        <v>6616</v>
      </c>
      <c r="AD10" s="117">
        <f t="shared" si="19"/>
        <v>25</v>
      </c>
      <c r="AE10" s="117">
        <f t="shared" si="19"/>
        <v>14186</v>
      </c>
      <c r="AF10" s="117">
        <f t="shared" si="19"/>
        <v>4</v>
      </c>
      <c r="AG10" s="117">
        <f t="shared" si="19"/>
        <v>2710</v>
      </c>
      <c r="AH10" s="117">
        <f t="shared" si="19"/>
        <v>0</v>
      </c>
      <c r="AI10" s="117">
        <f t="shared" si="19"/>
        <v>0</v>
      </c>
      <c r="AJ10" s="117">
        <f t="shared" si="4"/>
        <v>190</v>
      </c>
      <c r="AK10" s="117">
        <f t="shared" si="5"/>
        <v>63027</v>
      </c>
      <c r="AL10" s="49"/>
      <c r="AM10" s="49"/>
      <c r="AN10" s="50" t="s">
        <v>5</v>
      </c>
      <c r="AO10" s="117">
        <f t="shared" ref="AO10:BB10" si="20">SUM(AO63,AO116)</f>
        <v>37</v>
      </c>
      <c r="AP10" s="117">
        <f t="shared" si="20"/>
        <v>3825</v>
      </c>
      <c r="AQ10" s="117">
        <f t="shared" si="20"/>
        <v>11</v>
      </c>
      <c r="AR10" s="117">
        <f t="shared" si="20"/>
        <v>1443</v>
      </c>
      <c r="AS10" s="117">
        <f t="shared" si="20"/>
        <v>4</v>
      </c>
      <c r="AT10" s="117">
        <f t="shared" si="20"/>
        <v>343</v>
      </c>
      <c r="AU10" s="117">
        <f t="shared" si="20"/>
        <v>10</v>
      </c>
      <c r="AV10" s="117">
        <f t="shared" si="20"/>
        <v>1262</v>
      </c>
      <c r="AW10" s="117">
        <f t="shared" si="20"/>
        <v>9</v>
      </c>
      <c r="AX10" s="117">
        <f t="shared" si="20"/>
        <v>740</v>
      </c>
      <c r="AY10" s="117">
        <f t="shared" si="20"/>
        <v>5</v>
      </c>
      <c r="AZ10" s="117">
        <f t="shared" si="20"/>
        <v>332</v>
      </c>
      <c r="BA10" s="117">
        <f t="shared" si="20"/>
        <v>0</v>
      </c>
      <c r="BB10" s="117">
        <f t="shared" si="20"/>
        <v>0</v>
      </c>
      <c r="BC10" s="117">
        <f t="shared" si="7"/>
        <v>76</v>
      </c>
      <c r="BD10" s="117">
        <f t="shared" si="8"/>
        <v>7945</v>
      </c>
    </row>
    <row r="11" spans="2:62" ht="20.149999999999999" customHeight="1" x14ac:dyDescent="0.2">
      <c r="B11" s="19" t="s">
        <v>6</v>
      </c>
      <c r="C11" s="117">
        <f t="shared" ref="C11:P11" si="21">SUM(C64,C117)</f>
        <v>135</v>
      </c>
      <c r="D11" s="117">
        <f t="shared" si="21"/>
        <v>33235</v>
      </c>
      <c r="E11" s="117">
        <f t="shared" si="21"/>
        <v>80</v>
      </c>
      <c r="F11" s="117">
        <f t="shared" si="21"/>
        <v>19082</v>
      </c>
      <c r="G11" s="117">
        <f t="shared" si="21"/>
        <v>52</v>
      </c>
      <c r="H11" s="117">
        <f t="shared" si="21"/>
        <v>10873</v>
      </c>
      <c r="I11" s="117">
        <f t="shared" si="21"/>
        <v>49</v>
      </c>
      <c r="J11" s="117">
        <f t="shared" si="21"/>
        <v>12752</v>
      </c>
      <c r="K11" s="117">
        <f t="shared" si="21"/>
        <v>61</v>
      </c>
      <c r="L11" s="117">
        <f t="shared" si="21"/>
        <v>20873</v>
      </c>
      <c r="M11" s="117">
        <f t="shared" si="21"/>
        <v>18</v>
      </c>
      <c r="N11" s="117">
        <f t="shared" si="21"/>
        <v>9098</v>
      </c>
      <c r="O11" s="117">
        <f t="shared" si="21"/>
        <v>4</v>
      </c>
      <c r="P11" s="117">
        <f t="shared" si="21"/>
        <v>1940</v>
      </c>
      <c r="Q11" s="117">
        <f t="shared" si="1"/>
        <v>399</v>
      </c>
      <c r="R11" s="117">
        <f t="shared" si="2"/>
        <v>107853</v>
      </c>
      <c r="S11" s="49"/>
      <c r="T11" s="49"/>
      <c r="U11" s="50" t="s">
        <v>6</v>
      </c>
      <c r="V11" s="117">
        <f t="shared" ref="V11:AI11" si="22">SUM(V64,V117)</f>
        <v>118</v>
      </c>
      <c r="W11" s="117">
        <f t="shared" si="22"/>
        <v>30290</v>
      </c>
      <c r="X11" s="117">
        <f t="shared" si="22"/>
        <v>68</v>
      </c>
      <c r="Y11" s="117">
        <f t="shared" si="22"/>
        <v>18110</v>
      </c>
      <c r="Z11" s="117">
        <f t="shared" si="22"/>
        <v>36</v>
      </c>
      <c r="AA11" s="117">
        <f t="shared" si="22"/>
        <v>9645</v>
      </c>
      <c r="AB11" s="117">
        <f t="shared" si="22"/>
        <v>37</v>
      </c>
      <c r="AC11" s="117">
        <f t="shared" si="22"/>
        <v>12086</v>
      </c>
      <c r="AD11" s="117">
        <f t="shared" si="22"/>
        <v>50</v>
      </c>
      <c r="AE11" s="117">
        <f t="shared" si="22"/>
        <v>19411</v>
      </c>
      <c r="AF11" s="117">
        <f t="shared" si="22"/>
        <v>11</v>
      </c>
      <c r="AG11" s="117">
        <f t="shared" si="22"/>
        <v>7443</v>
      </c>
      <c r="AH11" s="117">
        <f t="shared" si="22"/>
        <v>3</v>
      </c>
      <c r="AI11" s="117">
        <f t="shared" si="22"/>
        <v>1790</v>
      </c>
      <c r="AJ11" s="117">
        <f t="shared" si="4"/>
        <v>323</v>
      </c>
      <c r="AK11" s="117">
        <f t="shared" si="5"/>
        <v>98775</v>
      </c>
      <c r="AL11" s="49"/>
      <c r="AM11" s="49"/>
      <c r="AN11" s="50" t="s">
        <v>6</v>
      </c>
      <c r="AO11" s="117">
        <f t="shared" ref="AO11:BB11" si="23">SUM(AO64,AO117)</f>
        <v>17</v>
      </c>
      <c r="AP11" s="117">
        <f t="shared" si="23"/>
        <v>2945</v>
      </c>
      <c r="AQ11" s="117">
        <f t="shared" si="23"/>
        <v>12</v>
      </c>
      <c r="AR11" s="117">
        <f t="shared" si="23"/>
        <v>972</v>
      </c>
      <c r="AS11" s="117">
        <f t="shared" si="23"/>
        <v>16</v>
      </c>
      <c r="AT11" s="117">
        <f t="shared" si="23"/>
        <v>1228</v>
      </c>
      <c r="AU11" s="117">
        <f t="shared" si="23"/>
        <v>12</v>
      </c>
      <c r="AV11" s="117">
        <f t="shared" si="23"/>
        <v>666</v>
      </c>
      <c r="AW11" s="117">
        <f t="shared" si="23"/>
        <v>11</v>
      </c>
      <c r="AX11" s="117">
        <f t="shared" si="23"/>
        <v>1462</v>
      </c>
      <c r="AY11" s="117">
        <f t="shared" si="23"/>
        <v>7</v>
      </c>
      <c r="AZ11" s="117">
        <f t="shared" si="23"/>
        <v>1655</v>
      </c>
      <c r="BA11" s="117">
        <f t="shared" si="23"/>
        <v>1</v>
      </c>
      <c r="BB11" s="117">
        <f t="shared" si="23"/>
        <v>150</v>
      </c>
      <c r="BC11" s="117">
        <f t="shared" si="7"/>
        <v>76</v>
      </c>
      <c r="BD11" s="117">
        <f t="shared" si="8"/>
        <v>9078</v>
      </c>
    </row>
    <row r="12" spans="2:62" ht="20.149999999999999" customHeight="1" x14ac:dyDescent="0.2">
      <c r="B12" s="19" t="s">
        <v>7</v>
      </c>
      <c r="C12" s="117">
        <f t="shared" ref="C12:P12" si="24">SUM(C65,C118)</f>
        <v>496</v>
      </c>
      <c r="D12" s="117">
        <f t="shared" si="24"/>
        <v>105637</v>
      </c>
      <c r="E12" s="117">
        <f t="shared" si="24"/>
        <v>172</v>
      </c>
      <c r="F12" s="117">
        <f t="shared" si="24"/>
        <v>43511</v>
      </c>
      <c r="G12" s="117">
        <f t="shared" si="24"/>
        <v>68</v>
      </c>
      <c r="H12" s="117">
        <f t="shared" si="24"/>
        <v>19323</v>
      </c>
      <c r="I12" s="117">
        <f t="shared" si="24"/>
        <v>88</v>
      </c>
      <c r="J12" s="117">
        <f t="shared" si="24"/>
        <v>21989</v>
      </c>
      <c r="K12" s="117">
        <f t="shared" si="24"/>
        <v>94</v>
      </c>
      <c r="L12" s="117">
        <f t="shared" si="24"/>
        <v>24547</v>
      </c>
      <c r="M12" s="117">
        <f t="shared" si="24"/>
        <v>22</v>
      </c>
      <c r="N12" s="117">
        <f t="shared" si="24"/>
        <v>5396</v>
      </c>
      <c r="O12" s="117">
        <f t="shared" si="24"/>
        <v>3</v>
      </c>
      <c r="P12" s="117">
        <f t="shared" si="24"/>
        <v>1903</v>
      </c>
      <c r="Q12" s="117">
        <f t="shared" si="1"/>
        <v>943</v>
      </c>
      <c r="R12" s="117">
        <f t="shared" si="2"/>
        <v>222306</v>
      </c>
      <c r="S12" s="49"/>
      <c r="T12" s="49"/>
      <c r="U12" s="50" t="s">
        <v>7</v>
      </c>
      <c r="V12" s="117">
        <f t="shared" ref="V12:AI12" si="25">SUM(V65,V118)</f>
        <v>363</v>
      </c>
      <c r="W12" s="117">
        <f t="shared" si="25"/>
        <v>97070</v>
      </c>
      <c r="X12" s="117">
        <f t="shared" si="25"/>
        <v>142</v>
      </c>
      <c r="Y12" s="117">
        <f t="shared" si="25"/>
        <v>40423</v>
      </c>
      <c r="Z12" s="117">
        <f t="shared" si="25"/>
        <v>55</v>
      </c>
      <c r="AA12" s="117">
        <f t="shared" si="25"/>
        <v>18177</v>
      </c>
      <c r="AB12" s="117">
        <f t="shared" si="25"/>
        <v>57</v>
      </c>
      <c r="AC12" s="117">
        <f t="shared" si="25"/>
        <v>18120</v>
      </c>
      <c r="AD12" s="117">
        <f t="shared" si="25"/>
        <v>59</v>
      </c>
      <c r="AE12" s="117">
        <f t="shared" si="25"/>
        <v>21422</v>
      </c>
      <c r="AF12" s="117">
        <f t="shared" si="25"/>
        <v>8</v>
      </c>
      <c r="AG12" s="117">
        <f t="shared" si="25"/>
        <v>4348</v>
      </c>
      <c r="AH12" s="117">
        <f t="shared" si="25"/>
        <v>3</v>
      </c>
      <c r="AI12" s="117">
        <f t="shared" si="25"/>
        <v>1903</v>
      </c>
      <c r="AJ12" s="117">
        <f t="shared" si="4"/>
        <v>687</v>
      </c>
      <c r="AK12" s="117">
        <f t="shared" si="5"/>
        <v>201463</v>
      </c>
      <c r="AL12" s="49"/>
      <c r="AM12" s="49"/>
      <c r="AN12" s="50" t="s">
        <v>7</v>
      </c>
      <c r="AO12" s="117">
        <f t="shared" ref="AO12:BB12" si="26">SUM(AO65,AO118)</f>
        <v>133</v>
      </c>
      <c r="AP12" s="117">
        <f t="shared" si="26"/>
        <v>8567</v>
      </c>
      <c r="AQ12" s="117">
        <f t="shared" si="26"/>
        <v>30</v>
      </c>
      <c r="AR12" s="117">
        <f t="shared" si="26"/>
        <v>3088</v>
      </c>
      <c r="AS12" s="117">
        <f t="shared" si="26"/>
        <v>13</v>
      </c>
      <c r="AT12" s="117">
        <f t="shared" si="26"/>
        <v>1146</v>
      </c>
      <c r="AU12" s="117">
        <f t="shared" si="26"/>
        <v>31</v>
      </c>
      <c r="AV12" s="117">
        <f t="shared" si="26"/>
        <v>3869</v>
      </c>
      <c r="AW12" s="117">
        <f t="shared" si="26"/>
        <v>35</v>
      </c>
      <c r="AX12" s="117">
        <f t="shared" si="26"/>
        <v>3125</v>
      </c>
      <c r="AY12" s="117">
        <f t="shared" si="26"/>
        <v>14</v>
      </c>
      <c r="AZ12" s="117">
        <f t="shared" si="26"/>
        <v>1048</v>
      </c>
      <c r="BA12" s="117">
        <f t="shared" si="26"/>
        <v>0</v>
      </c>
      <c r="BB12" s="117">
        <f t="shared" si="26"/>
        <v>0</v>
      </c>
      <c r="BC12" s="117">
        <f t="shared" si="7"/>
        <v>256</v>
      </c>
      <c r="BD12" s="117">
        <f t="shared" si="8"/>
        <v>20843</v>
      </c>
    </row>
    <row r="13" spans="2:62" ht="20.149999999999999" customHeight="1" x14ac:dyDescent="0.2">
      <c r="B13" s="19" t="s">
        <v>8</v>
      </c>
      <c r="C13" s="117">
        <f t="shared" ref="C13:P13" si="27">SUM(C66,C119)</f>
        <v>497</v>
      </c>
      <c r="D13" s="117">
        <f t="shared" si="27"/>
        <v>110499</v>
      </c>
      <c r="E13" s="117">
        <f t="shared" si="27"/>
        <v>461</v>
      </c>
      <c r="F13" s="117">
        <f t="shared" si="27"/>
        <v>88051</v>
      </c>
      <c r="G13" s="117">
        <f t="shared" si="27"/>
        <v>295</v>
      </c>
      <c r="H13" s="117">
        <f t="shared" si="27"/>
        <v>62622</v>
      </c>
      <c r="I13" s="117">
        <f t="shared" si="27"/>
        <v>266</v>
      </c>
      <c r="J13" s="117">
        <f t="shared" si="27"/>
        <v>49360</v>
      </c>
      <c r="K13" s="117">
        <f t="shared" si="27"/>
        <v>172</v>
      </c>
      <c r="L13" s="117">
        <f t="shared" si="27"/>
        <v>61755</v>
      </c>
      <c r="M13" s="117">
        <f t="shared" si="27"/>
        <v>46</v>
      </c>
      <c r="N13" s="117">
        <f t="shared" si="27"/>
        <v>23103</v>
      </c>
      <c r="O13" s="117">
        <f t="shared" si="27"/>
        <v>39</v>
      </c>
      <c r="P13" s="117">
        <f t="shared" si="27"/>
        <v>25727</v>
      </c>
      <c r="Q13" s="117">
        <f t="shared" si="1"/>
        <v>1776</v>
      </c>
      <c r="R13" s="117">
        <f t="shared" si="2"/>
        <v>421117</v>
      </c>
      <c r="S13" s="49"/>
      <c r="T13" s="49"/>
      <c r="U13" s="50" t="s">
        <v>8</v>
      </c>
      <c r="V13" s="117">
        <f t="shared" ref="V13:AI13" si="28">SUM(V66,V119)</f>
        <v>361</v>
      </c>
      <c r="W13" s="117">
        <f t="shared" si="28"/>
        <v>76742</v>
      </c>
      <c r="X13" s="117">
        <f t="shared" si="28"/>
        <v>254</v>
      </c>
      <c r="Y13" s="117">
        <f t="shared" si="28"/>
        <v>71469</v>
      </c>
      <c r="Z13" s="117">
        <f t="shared" si="28"/>
        <v>97</v>
      </c>
      <c r="AA13" s="117">
        <f t="shared" si="28"/>
        <v>32700</v>
      </c>
      <c r="AB13" s="117">
        <f t="shared" si="28"/>
        <v>106</v>
      </c>
      <c r="AC13" s="117">
        <f t="shared" si="28"/>
        <v>34482</v>
      </c>
      <c r="AD13" s="117">
        <f t="shared" si="28"/>
        <v>121</v>
      </c>
      <c r="AE13" s="117">
        <f t="shared" si="28"/>
        <v>53320</v>
      </c>
      <c r="AF13" s="117">
        <f t="shared" si="28"/>
        <v>32</v>
      </c>
      <c r="AG13" s="117">
        <f t="shared" si="28"/>
        <v>19328</v>
      </c>
      <c r="AH13" s="117">
        <f t="shared" si="28"/>
        <v>24</v>
      </c>
      <c r="AI13" s="117">
        <f t="shared" si="28"/>
        <v>16971</v>
      </c>
      <c r="AJ13" s="117">
        <f t="shared" si="4"/>
        <v>995</v>
      </c>
      <c r="AK13" s="117">
        <f t="shared" si="5"/>
        <v>305012</v>
      </c>
      <c r="AL13" s="49"/>
      <c r="AM13" s="49"/>
      <c r="AN13" s="50" t="s">
        <v>8</v>
      </c>
      <c r="AO13" s="117">
        <f t="shared" ref="AO13:BB13" si="29">SUM(AO66,AO119)</f>
        <v>136</v>
      </c>
      <c r="AP13" s="117">
        <f t="shared" si="29"/>
        <v>33757</v>
      </c>
      <c r="AQ13" s="117">
        <f t="shared" si="29"/>
        <v>207</v>
      </c>
      <c r="AR13" s="117">
        <f t="shared" si="29"/>
        <v>16582</v>
      </c>
      <c r="AS13" s="117">
        <f t="shared" si="29"/>
        <v>198</v>
      </c>
      <c r="AT13" s="117">
        <f t="shared" si="29"/>
        <v>29922</v>
      </c>
      <c r="AU13" s="117">
        <f t="shared" si="29"/>
        <v>160</v>
      </c>
      <c r="AV13" s="117">
        <f t="shared" si="29"/>
        <v>14878</v>
      </c>
      <c r="AW13" s="117">
        <f t="shared" si="29"/>
        <v>51</v>
      </c>
      <c r="AX13" s="117">
        <f t="shared" si="29"/>
        <v>8435</v>
      </c>
      <c r="AY13" s="117">
        <f t="shared" si="29"/>
        <v>14</v>
      </c>
      <c r="AZ13" s="117">
        <f t="shared" si="29"/>
        <v>3775</v>
      </c>
      <c r="BA13" s="117">
        <f t="shared" si="29"/>
        <v>15</v>
      </c>
      <c r="BB13" s="117">
        <f t="shared" si="29"/>
        <v>8756</v>
      </c>
      <c r="BC13" s="117">
        <f t="shared" si="7"/>
        <v>781</v>
      </c>
      <c r="BD13" s="117">
        <f t="shared" si="8"/>
        <v>116105</v>
      </c>
    </row>
    <row r="14" spans="2:62" ht="20.149999999999999" customHeight="1" x14ac:dyDescent="0.2">
      <c r="B14" s="19" t="s">
        <v>9</v>
      </c>
      <c r="C14" s="117">
        <f t="shared" ref="C14:P14" si="30">SUM(C67,C120)</f>
        <v>424</v>
      </c>
      <c r="D14" s="117">
        <f t="shared" si="30"/>
        <v>92743</v>
      </c>
      <c r="E14" s="117">
        <f t="shared" si="30"/>
        <v>210</v>
      </c>
      <c r="F14" s="117">
        <f t="shared" si="30"/>
        <v>47940</v>
      </c>
      <c r="G14" s="117">
        <f t="shared" si="30"/>
        <v>91</v>
      </c>
      <c r="H14" s="117">
        <f t="shared" si="30"/>
        <v>24567</v>
      </c>
      <c r="I14" s="117">
        <f t="shared" si="30"/>
        <v>101</v>
      </c>
      <c r="J14" s="117">
        <f t="shared" si="30"/>
        <v>26906</v>
      </c>
      <c r="K14" s="117">
        <f t="shared" si="30"/>
        <v>114</v>
      </c>
      <c r="L14" s="117">
        <f t="shared" si="30"/>
        <v>27317</v>
      </c>
      <c r="M14" s="117">
        <f t="shared" si="30"/>
        <v>51</v>
      </c>
      <c r="N14" s="117">
        <f t="shared" si="30"/>
        <v>13558</v>
      </c>
      <c r="O14" s="117">
        <f t="shared" si="30"/>
        <v>5</v>
      </c>
      <c r="P14" s="117">
        <f t="shared" si="30"/>
        <v>926</v>
      </c>
      <c r="Q14" s="117">
        <f t="shared" si="1"/>
        <v>996</v>
      </c>
      <c r="R14" s="117">
        <f t="shared" si="2"/>
        <v>233957</v>
      </c>
      <c r="S14" s="49"/>
      <c r="T14" s="49"/>
      <c r="U14" s="50" t="s">
        <v>9</v>
      </c>
      <c r="V14" s="117">
        <f t="shared" ref="V14:AI14" si="31">SUM(V67,V120)</f>
        <v>315</v>
      </c>
      <c r="W14" s="117">
        <f t="shared" si="31"/>
        <v>79810</v>
      </c>
      <c r="X14" s="117">
        <f t="shared" si="31"/>
        <v>159</v>
      </c>
      <c r="Y14" s="117">
        <f t="shared" si="31"/>
        <v>43342</v>
      </c>
      <c r="Z14" s="117">
        <f t="shared" si="31"/>
        <v>67</v>
      </c>
      <c r="AA14" s="117">
        <f t="shared" si="31"/>
        <v>22819</v>
      </c>
      <c r="AB14" s="117">
        <f t="shared" si="31"/>
        <v>71</v>
      </c>
      <c r="AC14" s="117">
        <f t="shared" si="31"/>
        <v>24267</v>
      </c>
      <c r="AD14" s="117">
        <f t="shared" si="31"/>
        <v>50</v>
      </c>
      <c r="AE14" s="117">
        <f t="shared" si="31"/>
        <v>20727</v>
      </c>
      <c r="AF14" s="117">
        <f t="shared" si="31"/>
        <v>19</v>
      </c>
      <c r="AG14" s="117">
        <f t="shared" si="31"/>
        <v>10549</v>
      </c>
      <c r="AH14" s="117">
        <f t="shared" si="31"/>
        <v>1</v>
      </c>
      <c r="AI14" s="117">
        <f t="shared" si="31"/>
        <v>550</v>
      </c>
      <c r="AJ14" s="117">
        <f t="shared" si="4"/>
        <v>682</v>
      </c>
      <c r="AK14" s="117">
        <f t="shared" si="5"/>
        <v>202064</v>
      </c>
      <c r="AL14" s="49"/>
      <c r="AM14" s="49"/>
      <c r="AN14" s="50" t="s">
        <v>9</v>
      </c>
      <c r="AO14" s="117">
        <f t="shared" ref="AO14:BB14" si="32">SUM(AO67,AO120)</f>
        <v>109</v>
      </c>
      <c r="AP14" s="117">
        <f t="shared" si="32"/>
        <v>12933</v>
      </c>
      <c r="AQ14" s="117">
        <f t="shared" si="32"/>
        <v>51</v>
      </c>
      <c r="AR14" s="117">
        <f t="shared" si="32"/>
        <v>4598</v>
      </c>
      <c r="AS14" s="117">
        <f t="shared" si="32"/>
        <v>24</v>
      </c>
      <c r="AT14" s="117">
        <f t="shared" si="32"/>
        <v>1748</v>
      </c>
      <c r="AU14" s="117">
        <f t="shared" si="32"/>
        <v>30</v>
      </c>
      <c r="AV14" s="117">
        <f t="shared" si="32"/>
        <v>2639</v>
      </c>
      <c r="AW14" s="117">
        <f t="shared" si="32"/>
        <v>64</v>
      </c>
      <c r="AX14" s="117">
        <f t="shared" si="32"/>
        <v>6590</v>
      </c>
      <c r="AY14" s="117">
        <f t="shared" si="32"/>
        <v>32</v>
      </c>
      <c r="AZ14" s="117">
        <f t="shared" si="32"/>
        <v>3009</v>
      </c>
      <c r="BA14" s="117">
        <f t="shared" si="32"/>
        <v>4</v>
      </c>
      <c r="BB14" s="117">
        <f t="shared" si="32"/>
        <v>376</v>
      </c>
      <c r="BC14" s="117">
        <f t="shared" si="7"/>
        <v>314</v>
      </c>
      <c r="BD14" s="117">
        <f t="shared" si="8"/>
        <v>31893</v>
      </c>
    </row>
    <row r="15" spans="2:62" ht="20.149999999999999" customHeight="1" x14ac:dyDescent="0.2">
      <c r="B15" s="19" t="s">
        <v>10</v>
      </c>
      <c r="C15" s="117">
        <f t="shared" ref="C15:P15" si="33">SUM(C68,C121)</f>
        <v>259</v>
      </c>
      <c r="D15" s="117">
        <f t="shared" si="33"/>
        <v>50111</v>
      </c>
      <c r="E15" s="117">
        <f t="shared" si="33"/>
        <v>153</v>
      </c>
      <c r="F15" s="117">
        <f t="shared" si="33"/>
        <v>36729</v>
      </c>
      <c r="G15" s="117">
        <f t="shared" si="33"/>
        <v>58</v>
      </c>
      <c r="H15" s="117">
        <f t="shared" si="33"/>
        <v>16382</v>
      </c>
      <c r="I15" s="117">
        <f t="shared" si="33"/>
        <v>69</v>
      </c>
      <c r="J15" s="117">
        <f t="shared" si="33"/>
        <v>17924</v>
      </c>
      <c r="K15" s="117">
        <f t="shared" si="33"/>
        <v>86</v>
      </c>
      <c r="L15" s="117">
        <f t="shared" si="33"/>
        <v>26350</v>
      </c>
      <c r="M15" s="117">
        <f t="shared" si="33"/>
        <v>23</v>
      </c>
      <c r="N15" s="117">
        <f t="shared" si="33"/>
        <v>8033</v>
      </c>
      <c r="O15" s="117">
        <f t="shared" si="33"/>
        <v>14</v>
      </c>
      <c r="P15" s="117">
        <f t="shared" si="33"/>
        <v>12269</v>
      </c>
      <c r="Q15" s="117">
        <f t="shared" si="1"/>
        <v>662</v>
      </c>
      <c r="R15" s="117">
        <f t="shared" si="2"/>
        <v>167798</v>
      </c>
      <c r="S15" s="49"/>
      <c r="T15" s="49"/>
      <c r="U15" s="50" t="s">
        <v>10</v>
      </c>
      <c r="V15" s="117">
        <f t="shared" ref="V15:AI15" si="34">SUM(V68,V121)</f>
        <v>127</v>
      </c>
      <c r="W15" s="117">
        <f t="shared" si="34"/>
        <v>31258</v>
      </c>
      <c r="X15" s="117">
        <f t="shared" si="34"/>
        <v>103</v>
      </c>
      <c r="Y15" s="117">
        <f t="shared" si="34"/>
        <v>31505</v>
      </c>
      <c r="Z15" s="117">
        <f t="shared" si="34"/>
        <v>32</v>
      </c>
      <c r="AA15" s="117">
        <f t="shared" si="34"/>
        <v>11974</v>
      </c>
      <c r="AB15" s="117">
        <f t="shared" si="34"/>
        <v>41</v>
      </c>
      <c r="AC15" s="117">
        <f t="shared" si="34"/>
        <v>14621</v>
      </c>
      <c r="AD15" s="117">
        <f t="shared" si="34"/>
        <v>51</v>
      </c>
      <c r="AE15" s="117">
        <f t="shared" si="34"/>
        <v>19641</v>
      </c>
      <c r="AF15" s="117">
        <f t="shared" si="34"/>
        <v>15</v>
      </c>
      <c r="AG15" s="117">
        <f t="shared" si="34"/>
        <v>6280</v>
      </c>
      <c r="AH15" s="117">
        <f t="shared" si="34"/>
        <v>11</v>
      </c>
      <c r="AI15" s="117">
        <f t="shared" si="34"/>
        <v>10921</v>
      </c>
      <c r="AJ15" s="117">
        <f t="shared" si="4"/>
        <v>380</v>
      </c>
      <c r="AK15" s="117">
        <f t="shared" si="5"/>
        <v>126200</v>
      </c>
      <c r="AL15" s="49"/>
      <c r="AM15" s="49"/>
      <c r="AN15" s="50" t="s">
        <v>10</v>
      </c>
      <c r="AO15" s="117">
        <f t="shared" ref="AO15:BB15" si="35">SUM(AO68,AO121)</f>
        <v>132</v>
      </c>
      <c r="AP15" s="117">
        <f t="shared" si="35"/>
        <v>18853</v>
      </c>
      <c r="AQ15" s="117">
        <f t="shared" si="35"/>
        <v>50</v>
      </c>
      <c r="AR15" s="117">
        <f t="shared" si="35"/>
        <v>5224</v>
      </c>
      <c r="AS15" s="117">
        <f t="shared" si="35"/>
        <v>26</v>
      </c>
      <c r="AT15" s="117">
        <f t="shared" si="35"/>
        <v>4408</v>
      </c>
      <c r="AU15" s="117">
        <f t="shared" si="35"/>
        <v>28</v>
      </c>
      <c r="AV15" s="117">
        <f t="shared" si="35"/>
        <v>3303</v>
      </c>
      <c r="AW15" s="117">
        <f t="shared" si="35"/>
        <v>35</v>
      </c>
      <c r="AX15" s="117">
        <f t="shared" si="35"/>
        <v>6709</v>
      </c>
      <c r="AY15" s="117">
        <f t="shared" si="35"/>
        <v>8</v>
      </c>
      <c r="AZ15" s="117">
        <f t="shared" si="35"/>
        <v>1753</v>
      </c>
      <c r="BA15" s="117">
        <f t="shared" si="35"/>
        <v>3</v>
      </c>
      <c r="BB15" s="117">
        <f t="shared" si="35"/>
        <v>1348</v>
      </c>
      <c r="BC15" s="117">
        <f t="shared" si="7"/>
        <v>282</v>
      </c>
      <c r="BD15" s="117">
        <f t="shared" si="8"/>
        <v>41598</v>
      </c>
    </row>
    <row r="16" spans="2:62" ht="20.149999999999999" customHeight="1" x14ac:dyDescent="0.2">
      <c r="B16" s="19" t="s">
        <v>11</v>
      </c>
      <c r="C16" s="117">
        <f t="shared" ref="C16:P16" si="36">SUM(C69,C122)</f>
        <v>561</v>
      </c>
      <c r="D16" s="117">
        <f t="shared" si="36"/>
        <v>128298</v>
      </c>
      <c r="E16" s="117">
        <f t="shared" si="36"/>
        <v>626</v>
      </c>
      <c r="F16" s="117">
        <f t="shared" si="36"/>
        <v>142207</v>
      </c>
      <c r="G16" s="117">
        <f t="shared" si="36"/>
        <v>372</v>
      </c>
      <c r="H16" s="117">
        <f t="shared" si="36"/>
        <v>95287</v>
      </c>
      <c r="I16" s="117">
        <f t="shared" si="36"/>
        <v>450</v>
      </c>
      <c r="J16" s="117">
        <f t="shared" si="36"/>
        <v>135330</v>
      </c>
      <c r="K16" s="117">
        <f t="shared" si="36"/>
        <v>560</v>
      </c>
      <c r="L16" s="117">
        <f t="shared" si="36"/>
        <v>204261</v>
      </c>
      <c r="M16" s="117">
        <f t="shared" si="36"/>
        <v>296</v>
      </c>
      <c r="N16" s="117">
        <f t="shared" si="36"/>
        <v>140724</v>
      </c>
      <c r="O16" s="117">
        <f t="shared" si="36"/>
        <v>257</v>
      </c>
      <c r="P16" s="117">
        <f t="shared" si="36"/>
        <v>167657</v>
      </c>
      <c r="Q16" s="117">
        <f t="shared" si="1"/>
        <v>3122</v>
      </c>
      <c r="R16" s="117">
        <f t="shared" si="2"/>
        <v>1013764</v>
      </c>
      <c r="S16" s="49"/>
      <c r="T16" s="49"/>
      <c r="U16" s="50" t="s">
        <v>11</v>
      </c>
      <c r="V16" s="117">
        <f t="shared" ref="V16:AI16" si="37">SUM(V69,V122)</f>
        <v>429</v>
      </c>
      <c r="W16" s="117">
        <f t="shared" si="37"/>
        <v>101994</v>
      </c>
      <c r="X16" s="117">
        <f t="shared" si="37"/>
        <v>481</v>
      </c>
      <c r="Y16" s="117">
        <f t="shared" si="37"/>
        <v>133335</v>
      </c>
      <c r="Z16" s="117">
        <f t="shared" si="37"/>
        <v>261</v>
      </c>
      <c r="AA16" s="117">
        <f t="shared" si="37"/>
        <v>84442</v>
      </c>
      <c r="AB16" s="117">
        <f t="shared" si="37"/>
        <v>309</v>
      </c>
      <c r="AC16" s="117">
        <f t="shared" si="37"/>
        <v>121989</v>
      </c>
      <c r="AD16" s="117">
        <f t="shared" si="37"/>
        <v>343</v>
      </c>
      <c r="AE16" s="117">
        <f t="shared" si="37"/>
        <v>171297</v>
      </c>
      <c r="AF16" s="117">
        <f t="shared" si="37"/>
        <v>186</v>
      </c>
      <c r="AG16" s="117">
        <f t="shared" si="37"/>
        <v>111331</v>
      </c>
      <c r="AH16" s="117">
        <f t="shared" si="37"/>
        <v>178</v>
      </c>
      <c r="AI16" s="117">
        <f t="shared" si="37"/>
        <v>132090</v>
      </c>
      <c r="AJ16" s="117">
        <f t="shared" si="4"/>
        <v>2187</v>
      </c>
      <c r="AK16" s="117">
        <f t="shared" si="5"/>
        <v>856478</v>
      </c>
      <c r="AL16" s="49"/>
      <c r="AM16" s="49"/>
      <c r="AN16" s="50" t="s">
        <v>11</v>
      </c>
      <c r="AO16" s="117">
        <f t="shared" ref="AO16:BB16" si="38">SUM(AO69,AO122)</f>
        <v>132</v>
      </c>
      <c r="AP16" s="117">
        <f t="shared" si="38"/>
        <v>26304</v>
      </c>
      <c r="AQ16" s="117">
        <f t="shared" si="38"/>
        <v>145</v>
      </c>
      <c r="AR16" s="117">
        <f t="shared" si="38"/>
        <v>8872</v>
      </c>
      <c r="AS16" s="117">
        <f t="shared" si="38"/>
        <v>111</v>
      </c>
      <c r="AT16" s="117">
        <f t="shared" si="38"/>
        <v>10845</v>
      </c>
      <c r="AU16" s="117">
        <f t="shared" si="38"/>
        <v>141</v>
      </c>
      <c r="AV16" s="117">
        <f t="shared" si="38"/>
        <v>13341</v>
      </c>
      <c r="AW16" s="117">
        <f t="shared" si="38"/>
        <v>217</v>
      </c>
      <c r="AX16" s="117">
        <f t="shared" si="38"/>
        <v>32964</v>
      </c>
      <c r="AY16" s="117">
        <f t="shared" si="38"/>
        <v>110</v>
      </c>
      <c r="AZ16" s="117">
        <f t="shared" si="38"/>
        <v>29393</v>
      </c>
      <c r="BA16" s="117">
        <f t="shared" si="38"/>
        <v>79</v>
      </c>
      <c r="BB16" s="117">
        <f t="shared" si="38"/>
        <v>35567</v>
      </c>
      <c r="BC16" s="117">
        <f t="shared" si="7"/>
        <v>935</v>
      </c>
      <c r="BD16" s="117">
        <f t="shared" si="8"/>
        <v>157286</v>
      </c>
    </row>
    <row r="17" spans="2:56" ht="20.149999999999999" customHeight="1" x14ac:dyDescent="0.2">
      <c r="B17" s="19" t="s">
        <v>12</v>
      </c>
      <c r="C17" s="117">
        <f t="shared" ref="C17:P17" si="39">SUM(C70,C123)</f>
        <v>779</v>
      </c>
      <c r="D17" s="117">
        <f t="shared" si="39"/>
        <v>191833</v>
      </c>
      <c r="E17" s="117">
        <f t="shared" si="39"/>
        <v>546</v>
      </c>
      <c r="F17" s="117">
        <f t="shared" si="39"/>
        <v>111186</v>
      </c>
      <c r="G17" s="117">
        <f t="shared" si="39"/>
        <v>299</v>
      </c>
      <c r="H17" s="117">
        <f t="shared" si="39"/>
        <v>61922</v>
      </c>
      <c r="I17" s="117">
        <f t="shared" si="39"/>
        <v>278</v>
      </c>
      <c r="J17" s="117">
        <f t="shared" si="39"/>
        <v>63925</v>
      </c>
      <c r="K17" s="117">
        <f t="shared" si="39"/>
        <v>525</v>
      </c>
      <c r="L17" s="117">
        <f t="shared" si="39"/>
        <v>161129</v>
      </c>
      <c r="M17" s="117">
        <f t="shared" si="39"/>
        <v>356</v>
      </c>
      <c r="N17" s="117">
        <f t="shared" si="39"/>
        <v>142415</v>
      </c>
      <c r="O17" s="117">
        <f t="shared" si="39"/>
        <v>312</v>
      </c>
      <c r="P17" s="117">
        <f t="shared" si="39"/>
        <v>204562</v>
      </c>
      <c r="Q17" s="117">
        <f t="shared" si="1"/>
        <v>3095</v>
      </c>
      <c r="R17" s="117">
        <f t="shared" si="2"/>
        <v>936972</v>
      </c>
      <c r="S17" s="49"/>
      <c r="T17" s="49"/>
      <c r="U17" s="50" t="s">
        <v>12</v>
      </c>
      <c r="V17" s="117">
        <f t="shared" ref="V17:AI17" si="40">SUM(V70,V123)</f>
        <v>543</v>
      </c>
      <c r="W17" s="117">
        <f t="shared" si="40"/>
        <v>145001</v>
      </c>
      <c r="X17" s="117">
        <f t="shared" si="40"/>
        <v>381</v>
      </c>
      <c r="Y17" s="117">
        <f t="shared" si="40"/>
        <v>99543</v>
      </c>
      <c r="Z17" s="117">
        <f t="shared" si="40"/>
        <v>195</v>
      </c>
      <c r="AA17" s="117">
        <f t="shared" si="40"/>
        <v>54043</v>
      </c>
      <c r="AB17" s="117">
        <f t="shared" si="40"/>
        <v>185</v>
      </c>
      <c r="AC17" s="117">
        <f t="shared" si="40"/>
        <v>54733</v>
      </c>
      <c r="AD17" s="117">
        <f t="shared" si="40"/>
        <v>352</v>
      </c>
      <c r="AE17" s="117">
        <f t="shared" si="40"/>
        <v>137209</v>
      </c>
      <c r="AF17" s="117">
        <f t="shared" si="40"/>
        <v>235</v>
      </c>
      <c r="AG17" s="117">
        <f t="shared" si="40"/>
        <v>114006</v>
      </c>
      <c r="AH17" s="117">
        <f t="shared" si="40"/>
        <v>216</v>
      </c>
      <c r="AI17" s="117">
        <f t="shared" si="40"/>
        <v>140017</v>
      </c>
      <c r="AJ17" s="117">
        <f t="shared" si="4"/>
        <v>2107</v>
      </c>
      <c r="AK17" s="117">
        <f t="shared" si="5"/>
        <v>744552</v>
      </c>
      <c r="AL17" s="49"/>
      <c r="AM17" s="49"/>
      <c r="AN17" s="50" t="s">
        <v>12</v>
      </c>
      <c r="AO17" s="117">
        <f t="shared" ref="AO17:BB17" si="41">SUM(AO70,AO123)</f>
        <v>236</v>
      </c>
      <c r="AP17" s="117">
        <f t="shared" si="41"/>
        <v>46832</v>
      </c>
      <c r="AQ17" s="117">
        <f t="shared" si="41"/>
        <v>165</v>
      </c>
      <c r="AR17" s="117">
        <f t="shared" si="41"/>
        <v>11643</v>
      </c>
      <c r="AS17" s="117">
        <f t="shared" si="41"/>
        <v>104</v>
      </c>
      <c r="AT17" s="117">
        <f t="shared" si="41"/>
        <v>7879</v>
      </c>
      <c r="AU17" s="117">
        <f t="shared" si="41"/>
        <v>93</v>
      </c>
      <c r="AV17" s="117">
        <f t="shared" si="41"/>
        <v>9192</v>
      </c>
      <c r="AW17" s="117">
        <f t="shared" si="41"/>
        <v>173</v>
      </c>
      <c r="AX17" s="117">
        <f t="shared" si="41"/>
        <v>23920</v>
      </c>
      <c r="AY17" s="117">
        <f t="shared" si="41"/>
        <v>121</v>
      </c>
      <c r="AZ17" s="117">
        <f t="shared" si="41"/>
        <v>28409</v>
      </c>
      <c r="BA17" s="117">
        <f t="shared" si="41"/>
        <v>96</v>
      </c>
      <c r="BB17" s="117">
        <f t="shared" si="41"/>
        <v>64545</v>
      </c>
      <c r="BC17" s="117">
        <f t="shared" si="7"/>
        <v>988</v>
      </c>
      <c r="BD17" s="117">
        <f t="shared" si="8"/>
        <v>192420</v>
      </c>
    </row>
    <row r="18" spans="2:56" ht="20.149999999999999" customHeight="1" x14ac:dyDescent="0.2">
      <c r="B18" s="19" t="s">
        <v>13</v>
      </c>
      <c r="C18" s="117">
        <f t="shared" ref="C18:P18" si="42">SUM(C71,C124)</f>
        <v>12496</v>
      </c>
      <c r="D18" s="117">
        <f t="shared" si="42"/>
        <v>904149</v>
      </c>
      <c r="E18" s="117">
        <f t="shared" si="42"/>
        <v>22270</v>
      </c>
      <c r="F18" s="117">
        <f t="shared" si="42"/>
        <v>952737</v>
      </c>
      <c r="G18" s="117">
        <f t="shared" si="42"/>
        <v>9419</v>
      </c>
      <c r="H18" s="117">
        <f t="shared" si="42"/>
        <v>723058</v>
      </c>
      <c r="I18" s="117">
        <f t="shared" si="42"/>
        <v>10099</v>
      </c>
      <c r="J18" s="117">
        <f t="shared" si="42"/>
        <v>1287000</v>
      </c>
      <c r="K18" s="117">
        <f t="shared" si="42"/>
        <v>16590</v>
      </c>
      <c r="L18" s="117">
        <f t="shared" si="42"/>
        <v>3685642</v>
      </c>
      <c r="M18" s="117">
        <f t="shared" si="42"/>
        <v>19359</v>
      </c>
      <c r="N18" s="117">
        <f t="shared" si="42"/>
        <v>7456453</v>
      </c>
      <c r="O18" s="117">
        <f t="shared" si="42"/>
        <v>15338</v>
      </c>
      <c r="P18" s="117">
        <f t="shared" si="42"/>
        <v>9460300</v>
      </c>
      <c r="Q18" s="117">
        <f t="shared" si="1"/>
        <v>105571</v>
      </c>
      <c r="R18" s="117">
        <f t="shared" si="2"/>
        <v>24469339</v>
      </c>
      <c r="S18" s="49"/>
      <c r="T18" s="49"/>
      <c r="U18" s="50" t="s">
        <v>13</v>
      </c>
      <c r="V18" s="117">
        <f t="shared" ref="V18:AI18" si="43">SUM(V71,V124)</f>
        <v>1343</v>
      </c>
      <c r="W18" s="117">
        <f t="shared" si="43"/>
        <v>469554</v>
      </c>
      <c r="X18" s="117">
        <f t="shared" si="43"/>
        <v>1378</v>
      </c>
      <c r="Y18" s="117">
        <f t="shared" si="43"/>
        <v>336765</v>
      </c>
      <c r="Z18" s="117">
        <f t="shared" si="43"/>
        <v>1255</v>
      </c>
      <c r="AA18" s="117">
        <f t="shared" si="43"/>
        <v>375704</v>
      </c>
      <c r="AB18" s="117">
        <f t="shared" si="43"/>
        <v>2402</v>
      </c>
      <c r="AC18" s="117">
        <f t="shared" si="43"/>
        <v>777688</v>
      </c>
      <c r="AD18" s="117">
        <f t="shared" si="43"/>
        <v>6506</v>
      </c>
      <c r="AE18" s="117">
        <f t="shared" si="43"/>
        <v>2587917</v>
      </c>
      <c r="AF18" s="117">
        <f t="shared" si="43"/>
        <v>11316</v>
      </c>
      <c r="AG18" s="117">
        <f t="shared" si="43"/>
        <v>5653081</v>
      </c>
      <c r="AH18" s="117">
        <f t="shared" si="43"/>
        <v>9460</v>
      </c>
      <c r="AI18" s="117">
        <f t="shared" si="43"/>
        <v>6334614</v>
      </c>
      <c r="AJ18" s="117">
        <f t="shared" si="4"/>
        <v>33660</v>
      </c>
      <c r="AK18" s="117">
        <f t="shared" si="5"/>
        <v>16535323</v>
      </c>
      <c r="AL18" s="49"/>
      <c r="AM18" s="49"/>
      <c r="AN18" s="50" t="s">
        <v>13</v>
      </c>
      <c r="AO18" s="117">
        <f t="shared" ref="AO18:BB18" si="44">SUM(AO71,AO124)</f>
        <v>11153</v>
      </c>
      <c r="AP18" s="117">
        <f t="shared" si="44"/>
        <v>434595</v>
      </c>
      <c r="AQ18" s="117">
        <f t="shared" si="44"/>
        <v>20892</v>
      </c>
      <c r="AR18" s="117">
        <f t="shared" si="44"/>
        <v>615972</v>
      </c>
      <c r="AS18" s="117">
        <f t="shared" si="44"/>
        <v>8164</v>
      </c>
      <c r="AT18" s="117">
        <f t="shared" si="44"/>
        <v>347354</v>
      </c>
      <c r="AU18" s="117">
        <f t="shared" si="44"/>
        <v>7697</v>
      </c>
      <c r="AV18" s="117">
        <f t="shared" si="44"/>
        <v>509312</v>
      </c>
      <c r="AW18" s="117">
        <f t="shared" si="44"/>
        <v>10084</v>
      </c>
      <c r="AX18" s="117">
        <f t="shared" si="44"/>
        <v>1097725</v>
      </c>
      <c r="AY18" s="117">
        <f t="shared" si="44"/>
        <v>8043</v>
      </c>
      <c r="AZ18" s="117">
        <f t="shared" si="44"/>
        <v>1803372</v>
      </c>
      <c r="BA18" s="117">
        <f t="shared" si="44"/>
        <v>5878</v>
      </c>
      <c r="BB18" s="117">
        <f t="shared" si="44"/>
        <v>3125686</v>
      </c>
      <c r="BC18" s="117">
        <f t="shared" si="7"/>
        <v>71911</v>
      </c>
      <c r="BD18" s="117">
        <f t="shared" si="8"/>
        <v>7934016</v>
      </c>
    </row>
    <row r="19" spans="2:56" ht="20.149999999999999" customHeight="1" x14ac:dyDescent="0.2">
      <c r="B19" s="19" t="s">
        <v>14</v>
      </c>
      <c r="C19" s="117">
        <f t="shared" ref="C19:P19" si="45">SUM(C72,C125)</f>
        <v>419</v>
      </c>
      <c r="D19" s="117">
        <f t="shared" si="45"/>
        <v>93583</v>
      </c>
      <c r="E19" s="117">
        <f t="shared" si="45"/>
        <v>501</v>
      </c>
      <c r="F19" s="117">
        <f t="shared" si="45"/>
        <v>127779</v>
      </c>
      <c r="G19" s="117">
        <f t="shared" si="45"/>
        <v>476</v>
      </c>
      <c r="H19" s="117">
        <f t="shared" si="45"/>
        <v>110900</v>
      </c>
      <c r="I19" s="117">
        <f t="shared" si="45"/>
        <v>472</v>
      </c>
      <c r="J19" s="117">
        <f t="shared" si="45"/>
        <v>128316</v>
      </c>
      <c r="K19" s="117">
        <f t="shared" si="45"/>
        <v>846</v>
      </c>
      <c r="L19" s="117">
        <f t="shared" si="45"/>
        <v>254661</v>
      </c>
      <c r="M19" s="117">
        <f t="shared" si="45"/>
        <v>847</v>
      </c>
      <c r="N19" s="117">
        <f t="shared" si="45"/>
        <v>347309</v>
      </c>
      <c r="O19" s="117">
        <f t="shared" si="45"/>
        <v>628</v>
      </c>
      <c r="P19" s="117">
        <f t="shared" si="45"/>
        <v>422259</v>
      </c>
      <c r="Q19" s="117">
        <f t="shared" si="1"/>
        <v>4189</v>
      </c>
      <c r="R19" s="117">
        <f t="shared" si="2"/>
        <v>1484807</v>
      </c>
      <c r="S19" s="49"/>
      <c r="T19" s="49"/>
      <c r="U19" s="50" t="s">
        <v>14</v>
      </c>
      <c r="V19" s="117">
        <f t="shared" ref="V19:AI19" si="46">SUM(V72,V125)</f>
        <v>316</v>
      </c>
      <c r="W19" s="117">
        <f t="shared" si="46"/>
        <v>82745</v>
      </c>
      <c r="X19" s="117">
        <f t="shared" si="46"/>
        <v>377</v>
      </c>
      <c r="Y19" s="117">
        <f t="shared" si="46"/>
        <v>113343</v>
      </c>
      <c r="Z19" s="117">
        <f t="shared" si="46"/>
        <v>285</v>
      </c>
      <c r="AA19" s="117">
        <f t="shared" si="46"/>
        <v>93014</v>
      </c>
      <c r="AB19" s="117">
        <f t="shared" si="46"/>
        <v>317</v>
      </c>
      <c r="AC19" s="117">
        <f t="shared" si="46"/>
        <v>112817</v>
      </c>
      <c r="AD19" s="117">
        <f t="shared" si="46"/>
        <v>501</v>
      </c>
      <c r="AE19" s="117">
        <f t="shared" si="46"/>
        <v>213888</v>
      </c>
      <c r="AF19" s="117">
        <f t="shared" si="46"/>
        <v>544</v>
      </c>
      <c r="AG19" s="117">
        <f t="shared" si="46"/>
        <v>273599</v>
      </c>
      <c r="AH19" s="117">
        <f t="shared" si="46"/>
        <v>487</v>
      </c>
      <c r="AI19" s="117">
        <f t="shared" si="46"/>
        <v>320817</v>
      </c>
      <c r="AJ19" s="117">
        <f t="shared" si="4"/>
        <v>2827</v>
      </c>
      <c r="AK19" s="117">
        <f t="shared" si="5"/>
        <v>1210223</v>
      </c>
      <c r="AL19" s="49"/>
      <c r="AM19" s="49"/>
      <c r="AN19" s="50" t="s">
        <v>14</v>
      </c>
      <c r="AO19" s="117">
        <f t="shared" ref="AO19:BB19" si="47">SUM(AO72,AO125)</f>
        <v>103</v>
      </c>
      <c r="AP19" s="117">
        <f t="shared" si="47"/>
        <v>10838</v>
      </c>
      <c r="AQ19" s="117">
        <f t="shared" si="47"/>
        <v>124</v>
      </c>
      <c r="AR19" s="117">
        <f t="shared" si="47"/>
        <v>14436</v>
      </c>
      <c r="AS19" s="117">
        <f t="shared" si="47"/>
        <v>191</v>
      </c>
      <c r="AT19" s="117">
        <f t="shared" si="47"/>
        <v>17886</v>
      </c>
      <c r="AU19" s="117">
        <f t="shared" si="47"/>
        <v>155</v>
      </c>
      <c r="AV19" s="117">
        <f t="shared" si="47"/>
        <v>15499</v>
      </c>
      <c r="AW19" s="117">
        <f t="shared" si="47"/>
        <v>345</v>
      </c>
      <c r="AX19" s="117">
        <f t="shared" si="47"/>
        <v>40773</v>
      </c>
      <c r="AY19" s="117">
        <f t="shared" si="47"/>
        <v>303</v>
      </c>
      <c r="AZ19" s="117">
        <f t="shared" si="47"/>
        <v>73710</v>
      </c>
      <c r="BA19" s="117">
        <f t="shared" si="47"/>
        <v>141</v>
      </c>
      <c r="BB19" s="117">
        <f t="shared" si="47"/>
        <v>101442</v>
      </c>
      <c r="BC19" s="117">
        <f t="shared" si="7"/>
        <v>1362</v>
      </c>
      <c r="BD19" s="117">
        <f t="shared" si="8"/>
        <v>274584</v>
      </c>
    </row>
    <row r="20" spans="2:56" ht="20.149999999999999" customHeight="1" x14ac:dyDescent="0.2">
      <c r="B20" s="19" t="s">
        <v>15</v>
      </c>
      <c r="C20" s="117">
        <f t="shared" ref="C20:P20" si="48">SUM(C73,C126)</f>
        <v>225</v>
      </c>
      <c r="D20" s="117">
        <f t="shared" si="48"/>
        <v>60311</v>
      </c>
      <c r="E20" s="117">
        <f t="shared" si="48"/>
        <v>118</v>
      </c>
      <c r="F20" s="117">
        <f t="shared" si="48"/>
        <v>33859</v>
      </c>
      <c r="G20" s="117">
        <f t="shared" si="48"/>
        <v>44</v>
      </c>
      <c r="H20" s="117">
        <f t="shared" si="48"/>
        <v>14796</v>
      </c>
      <c r="I20" s="117">
        <f t="shared" si="48"/>
        <v>57</v>
      </c>
      <c r="J20" s="117">
        <f t="shared" si="48"/>
        <v>21270</v>
      </c>
      <c r="K20" s="117">
        <f t="shared" si="48"/>
        <v>85</v>
      </c>
      <c r="L20" s="117">
        <f t="shared" si="48"/>
        <v>36399</v>
      </c>
      <c r="M20" s="117">
        <f t="shared" si="48"/>
        <v>31</v>
      </c>
      <c r="N20" s="117">
        <f t="shared" si="48"/>
        <v>16359</v>
      </c>
      <c r="O20" s="117">
        <f t="shared" si="48"/>
        <v>7</v>
      </c>
      <c r="P20" s="117">
        <f t="shared" si="48"/>
        <v>7358</v>
      </c>
      <c r="Q20" s="117">
        <f t="shared" si="1"/>
        <v>567</v>
      </c>
      <c r="R20" s="117">
        <f t="shared" si="2"/>
        <v>190352</v>
      </c>
      <c r="S20" s="49"/>
      <c r="T20" s="49"/>
      <c r="U20" s="50" t="s">
        <v>15</v>
      </c>
      <c r="V20" s="117">
        <f t="shared" ref="V20:AI20" si="49">SUM(V73,V126)</f>
        <v>200</v>
      </c>
      <c r="W20" s="117">
        <f t="shared" si="49"/>
        <v>56955</v>
      </c>
      <c r="X20" s="117">
        <f t="shared" si="49"/>
        <v>98</v>
      </c>
      <c r="Y20" s="117">
        <f t="shared" si="49"/>
        <v>30951</v>
      </c>
      <c r="Z20" s="117">
        <f t="shared" si="49"/>
        <v>31</v>
      </c>
      <c r="AA20" s="117">
        <f t="shared" si="49"/>
        <v>12737</v>
      </c>
      <c r="AB20" s="117">
        <f t="shared" si="49"/>
        <v>42</v>
      </c>
      <c r="AC20" s="117">
        <f t="shared" si="49"/>
        <v>19227</v>
      </c>
      <c r="AD20" s="117">
        <f t="shared" si="49"/>
        <v>50</v>
      </c>
      <c r="AE20" s="117">
        <f t="shared" si="49"/>
        <v>31470</v>
      </c>
      <c r="AF20" s="117">
        <f t="shared" si="49"/>
        <v>18</v>
      </c>
      <c r="AG20" s="117">
        <f t="shared" si="49"/>
        <v>14897</v>
      </c>
      <c r="AH20" s="117">
        <f t="shared" si="49"/>
        <v>4</v>
      </c>
      <c r="AI20" s="117">
        <f t="shared" si="49"/>
        <v>4817</v>
      </c>
      <c r="AJ20" s="117">
        <f t="shared" si="4"/>
        <v>443</v>
      </c>
      <c r="AK20" s="117">
        <f t="shared" si="5"/>
        <v>171054</v>
      </c>
      <c r="AL20" s="49"/>
      <c r="AM20" s="49"/>
      <c r="AN20" s="50" t="s">
        <v>15</v>
      </c>
      <c r="AO20" s="117">
        <f t="shared" ref="AO20:BB20" si="50">SUM(AO73,AO126)</f>
        <v>25</v>
      </c>
      <c r="AP20" s="117">
        <f t="shared" si="50"/>
        <v>3356</v>
      </c>
      <c r="AQ20" s="117">
        <f t="shared" si="50"/>
        <v>20</v>
      </c>
      <c r="AR20" s="117">
        <f t="shared" si="50"/>
        <v>2908</v>
      </c>
      <c r="AS20" s="117">
        <f t="shared" si="50"/>
        <v>13</v>
      </c>
      <c r="AT20" s="117">
        <f t="shared" si="50"/>
        <v>2059</v>
      </c>
      <c r="AU20" s="117">
        <f t="shared" si="50"/>
        <v>15</v>
      </c>
      <c r="AV20" s="117">
        <f t="shared" si="50"/>
        <v>2043</v>
      </c>
      <c r="AW20" s="117">
        <f t="shared" si="50"/>
        <v>35</v>
      </c>
      <c r="AX20" s="117">
        <f t="shared" si="50"/>
        <v>4929</v>
      </c>
      <c r="AY20" s="117">
        <f t="shared" si="50"/>
        <v>13</v>
      </c>
      <c r="AZ20" s="117">
        <f t="shared" si="50"/>
        <v>1462</v>
      </c>
      <c r="BA20" s="117">
        <f t="shared" si="50"/>
        <v>3</v>
      </c>
      <c r="BB20" s="117">
        <f t="shared" si="50"/>
        <v>2541</v>
      </c>
      <c r="BC20" s="117">
        <f t="shared" si="7"/>
        <v>124</v>
      </c>
      <c r="BD20" s="117">
        <f t="shared" si="8"/>
        <v>19298</v>
      </c>
    </row>
    <row r="21" spans="2:56" ht="20.149999999999999" customHeight="1" x14ac:dyDescent="0.2">
      <c r="B21" s="19" t="s">
        <v>16</v>
      </c>
      <c r="C21" s="117">
        <f t="shared" ref="C21:P21" si="51">SUM(C74,C127)</f>
        <v>96</v>
      </c>
      <c r="D21" s="117">
        <f t="shared" si="51"/>
        <v>21610</v>
      </c>
      <c r="E21" s="117">
        <f t="shared" si="51"/>
        <v>40</v>
      </c>
      <c r="F21" s="117">
        <f t="shared" si="51"/>
        <v>8292</v>
      </c>
      <c r="G21" s="117">
        <f t="shared" si="51"/>
        <v>33</v>
      </c>
      <c r="H21" s="117">
        <f t="shared" si="51"/>
        <v>5781</v>
      </c>
      <c r="I21" s="117">
        <f t="shared" si="51"/>
        <v>38</v>
      </c>
      <c r="J21" s="117">
        <f t="shared" si="51"/>
        <v>8978</v>
      </c>
      <c r="K21" s="117">
        <f t="shared" si="51"/>
        <v>57</v>
      </c>
      <c r="L21" s="117">
        <f t="shared" si="51"/>
        <v>19738</v>
      </c>
      <c r="M21" s="117">
        <f t="shared" si="51"/>
        <v>23</v>
      </c>
      <c r="N21" s="117">
        <f t="shared" si="51"/>
        <v>8088</v>
      </c>
      <c r="O21" s="117">
        <f t="shared" si="51"/>
        <v>2</v>
      </c>
      <c r="P21" s="117">
        <f t="shared" si="51"/>
        <v>155</v>
      </c>
      <c r="Q21" s="117">
        <f t="shared" si="1"/>
        <v>289</v>
      </c>
      <c r="R21" s="117">
        <f t="shared" si="2"/>
        <v>72642</v>
      </c>
      <c r="S21" s="49"/>
      <c r="T21" s="49"/>
      <c r="U21" s="50" t="s">
        <v>16</v>
      </c>
      <c r="V21" s="117">
        <f t="shared" ref="V21:AI21" si="52">SUM(V74,V127)</f>
        <v>75</v>
      </c>
      <c r="W21" s="117">
        <f t="shared" si="52"/>
        <v>19165</v>
      </c>
      <c r="X21" s="117">
        <f t="shared" si="52"/>
        <v>22</v>
      </c>
      <c r="Y21" s="117">
        <f t="shared" si="52"/>
        <v>6989</v>
      </c>
      <c r="Z21" s="117">
        <f t="shared" si="52"/>
        <v>18</v>
      </c>
      <c r="AA21" s="117">
        <f t="shared" si="52"/>
        <v>4405</v>
      </c>
      <c r="AB21" s="117">
        <f t="shared" si="52"/>
        <v>20</v>
      </c>
      <c r="AC21" s="117">
        <f t="shared" si="52"/>
        <v>6266</v>
      </c>
      <c r="AD21" s="117">
        <f t="shared" si="52"/>
        <v>32</v>
      </c>
      <c r="AE21" s="117">
        <f t="shared" si="52"/>
        <v>17181</v>
      </c>
      <c r="AF21" s="117">
        <f t="shared" si="52"/>
        <v>10</v>
      </c>
      <c r="AG21" s="117">
        <f t="shared" si="52"/>
        <v>6232</v>
      </c>
      <c r="AH21" s="117">
        <f t="shared" si="52"/>
        <v>0</v>
      </c>
      <c r="AI21" s="117">
        <f t="shared" si="52"/>
        <v>0</v>
      </c>
      <c r="AJ21" s="117">
        <f t="shared" si="4"/>
        <v>177</v>
      </c>
      <c r="AK21" s="117">
        <f t="shared" si="5"/>
        <v>60238</v>
      </c>
      <c r="AL21" s="49"/>
      <c r="AM21" s="49"/>
      <c r="AN21" s="50" t="s">
        <v>16</v>
      </c>
      <c r="AO21" s="117">
        <f t="shared" ref="AO21:BB21" si="53">SUM(AO74,AO127)</f>
        <v>21</v>
      </c>
      <c r="AP21" s="117">
        <f t="shared" si="53"/>
        <v>2445</v>
      </c>
      <c r="AQ21" s="117">
        <f t="shared" si="53"/>
        <v>18</v>
      </c>
      <c r="AR21" s="117">
        <f t="shared" si="53"/>
        <v>1303</v>
      </c>
      <c r="AS21" s="117">
        <f t="shared" si="53"/>
        <v>15</v>
      </c>
      <c r="AT21" s="117">
        <f t="shared" si="53"/>
        <v>1376</v>
      </c>
      <c r="AU21" s="117">
        <f t="shared" si="53"/>
        <v>18</v>
      </c>
      <c r="AV21" s="117">
        <f t="shared" si="53"/>
        <v>2712</v>
      </c>
      <c r="AW21" s="117">
        <f t="shared" si="53"/>
        <v>25</v>
      </c>
      <c r="AX21" s="117">
        <f t="shared" si="53"/>
        <v>2557</v>
      </c>
      <c r="AY21" s="117">
        <f t="shared" si="53"/>
        <v>13</v>
      </c>
      <c r="AZ21" s="117">
        <f t="shared" si="53"/>
        <v>1856</v>
      </c>
      <c r="BA21" s="117">
        <f t="shared" si="53"/>
        <v>2</v>
      </c>
      <c r="BB21" s="117">
        <f t="shared" si="53"/>
        <v>155</v>
      </c>
      <c r="BC21" s="117">
        <f t="shared" si="7"/>
        <v>112</v>
      </c>
      <c r="BD21" s="117">
        <f t="shared" si="8"/>
        <v>12404</v>
      </c>
    </row>
    <row r="22" spans="2:56" ht="20.149999999999999" customHeight="1" x14ac:dyDescent="0.2">
      <c r="B22" s="19" t="s">
        <v>17</v>
      </c>
      <c r="C22" s="117">
        <f t="shared" ref="C22:P22" si="54">SUM(C75,C128)</f>
        <v>154</v>
      </c>
      <c r="D22" s="117">
        <f t="shared" si="54"/>
        <v>22174</v>
      </c>
      <c r="E22" s="117">
        <f t="shared" si="54"/>
        <v>99</v>
      </c>
      <c r="F22" s="117">
        <f t="shared" si="54"/>
        <v>26788</v>
      </c>
      <c r="G22" s="117">
        <f t="shared" si="54"/>
        <v>50</v>
      </c>
      <c r="H22" s="117">
        <f t="shared" si="54"/>
        <v>14728</v>
      </c>
      <c r="I22" s="117">
        <f t="shared" si="54"/>
        <v>59</v>
      </c>
      <c r="J22" s="117">
        <f t="shared" si="54"/>
        <v>24753</v>
      </c>
      <c r="K22" s="117">
        <f t="shared" si="54"/>
        <v>57</v>
      </c>
      <c r="L22" s="117">
        <f t="shared" si="54"/>
        <v>31795</v>
      </c>
      <c r="M22" s="117">
        <f t="shared" si="54"/>
        <v>33</v>
      </c>
      <c r="N22" s="117">
        <f t="shared" si="54"/>
        <v>17240</v>
      </c>
      <c r="O22" s="117">
        <f t="shared" si="54"/>
        <v>11</v>
      </c>
      <c r="P22" s="117">
        <f t="shared" si="54"/>
        <v>6409</v>
      </c>
      <c r="Q22" s="117">
        <f t="shared" si="1"/>
        <v>463</v>
      </c>
      <c r="R22" s="117">
        <f t="shared" si="2"/>
        <v>143887</v>
      </c>
      <c r="S22" s="49"/>
      <c r="T22" s="49"/>
      <c r="U22" s="50" t="s">
        <v>17</v>
      </c>
      <c r="V22" s="117">
        <f t="shared" ref="V22:AI22" si="55">SUM(V75,V128)</f>
        <v>91</v>
      </c>
      <c r="W22" s="117">
        <f t="shared" si="55"/>
        <v>17011</v>
      </c>
      <c r="X22" s="117">
        <f t="shared" si="55"/>
        <v>91</v>
      </c>
      <c r="Y22" s="117">
        <f t="shared" si="55"/>
        <v>25324</v>
      </c>
      <c r="Z22" s="117">
        <f t="shared" si="55"/>
        <v>47</v>
      </c>
      <c r="AA22" s="117">
        <f t="shared" si="55"/>
        <v>14110</v>
      </c>
      <c r="AB22" s="117">
        <f t="shared" si="55"/>
        <v>52</v>
      </c>
      <c r="AC22" s="117">
        <f t="shared" si="55"/>
        <v>22410</v>
      </c>
      <c r="AD22" s="117">
        <f t="shared" si="55"/>
        <v>54</v>
      </c>
      <c r="AE22" s="117">
        <f t="shared" si="55"/>
        <v>31352</v>
      </c>
      <c r="AF22" s="117">
        <f t="shared" si="55"/>
        <v>22</v>
      </c>
      <c r="AG22" s="117">
        <f t="shared" si="55"/>
        <v>12840</v>
      </c>
      <c r="AH22" s="117">
        <f t="shared" si="55"/>
        <v>10</v>
      </c>
      <c r="AI22" s="117">
        <f t="shared" si="55"/>
        <v>5551</v>
      </c>
      <c r="AJ22" s="117">
        <f t="shared" si="4"/>
        <v>367</v>
      </c>
      <c r="AK22" s="117">
        <f t="shared" si="5"/>
        <v>128598</v>
      </c>
      <c r="AL22" s="49"/>
      <c r="AM22" s="49"/>
      <c r="AN22" s="50" t="s">
        <v>17</v>
      </c>
      <c r="AO22" s="117">
        <f t="shared" ref="AO22:BB22" si="56">SUM(AO75,AO128)</f>
        <v>63</v>
      </c>
      <c r="AP22" s="117">
        <f t="shared" si="56"/>
        <v>5163</v>
      </c>
      <c r="AQ22" s="117">
        <f t="shared" si="56"/>
        <v>8</v>
      </c>
      <c r="AR22" s="117">
        <f t="shared" si="56"/>
        <v>1464</v>
      </c>
      <c r="AS22" s="117">
        <f t="shared" si="56"/>
        <v>3</v>
      </c>
      <c r="AT22" s="117">
        <f t="shared" si="56"/>
        <v>618</v>
      </c>
      <c r="AU22" s="117">
        <f t="shared" si="56"/>
        <v>7</v>
      </c>
      <c r="AV22" s="117">
        <f t="shared" si="56"/>
        <v>2343</v>
      </c>
      <c r="AW22" s="117">
        <f t="shared" si="56"/>
        <v>3</v>
      </c>
      <c r="AX22" s="117">
        <f t="shared" si="56"/>
        <v>443</v>
      </c>
      <c r="AY22" s="117">
        <f t="shared" si="56"/>
        <v>11</v>
      </c>
      <c r="AZ22" s="117">
        <f t="shared" si="56"/>
        <v>4400</v>
      </c>
      <c r="BA22" s="117">
        <f t="shared" si="56"/>
        <v>1</v>
      </c>
      <c r="BB22" s="117">
        <f t="shared" si="56"/>
        <v>858</v>
      </c>
      <c r="BC22" s="117">
        <f t="shared" si="7"/>
        <v>96</v>
      </c>
      <c r="BD22" s="117">
        <f t="shared" si="8"/>
        <v>15289</v>
      </c>
    </row>
    <row r="23" spans="2:56" ht="20.149999999999999" customHeight="1" x14ac:dyDescent="0.2">
      <c r="B23" s="19" t="s">
        <v>18</v>
      </c>
      <c r="C23" s="117">
        <f t="shared" ref="C23:P23" si="57">SUM(C76,C129)</f>
        <v>77</v>
      </c>
      <c r="D23" s="117">
        <f t="shared" si="57"/>
        <v>19492</v>
      </c>
      <c r="E23" s="117">
        <f t="shared" si="57"/>
        <v>35</v>
      </c>
      <c r="F23" s="117">
        <f t="shared" si="57"/>
        <v>10093</v>
      </c>
      <c r="G23" s="117">
        <f t="shared" si="57"/>
        <v>22</v>
      </c>
      <c r="H23" s="117">
        <f t="shared" si="57"/>
        <v>7968</v>
      </c>
      <c r="I23" s="117">
        <f t="shared" si="57"/>
        <v>16</v>
      </c>
      <c r="J23" s="117">
        <f t="shared" si="57"/>
        <v>6693</v>
      </c>
      <c r="K23" s="117">
        <f t="shared" si="57"/>
        <v>33</v>
      </c>
      <c r="L23" s="117">
        <f t="shared" si="57"/>
        <v>10736</v>
      </c>
      <c r="M23" s="117">
        <f t="shared" si="57"/>
        <v>6</v>
      </c>
      <c r="N23" s="117">
        <f t="shared" si="57"/>
        <v>1404</v>
      </c>
      <c r="O23" s="117">
        <f t="shared" si="57"/>
        <v>3</v>
      </c>
      <c r="P23" s="117">
        <f t="shared" si="57"/>
        <v>1770</v>
      </c>
      <c r="Q23" s="117">
        <f t="shared" si="1"/>
        <v>192</v>
      </c>
      <c r="R23" s="117">
        <f t="shared" si="2"/>
        <v>58156</v>
      </c>
      <c r="S23" s="49"/>
      <c r="T23" s="49"/>
      <c r="U23" s="50" t="s">
        <v>18</v>
      </c>
      <c r="V23" s="117">
        <f t="shared" ref="V23:AI23" si="58">SUM(V76,V129)</f>
        <v>69</v>
      </c>
      <c r="W23" s="117">
        <f t="shared" si="58"/>
        <v>18373</v>
      </c>
      <c r="X23" s="117">
        <f t="shared" si="58"/>
        <v>31</v>
      </c>
      <c r="Y23" s="117">
        <f t="shared" si="58"/>
        <v>9880</v>
      </c>
      <c r="Z23" s="117">
        <f t="shared" si="58"/>
        <v>20</v>
      </c>
      <c r="AA23" s="117">
        <f t="shared" si="58"/>
        <v>7823</v>
      </c>
      <c r="AB23" s="117">
        <f t="shared" si="58"/>
        <v>11</v>
      </c>
      <c r="AC23" s="117">
        <f t="shared" si="58"/>
        <v>6159</v>
      </c>
      <c r="AD23" s="117">
        <f t="shared" si="58"/>
        <v>21</v>
      </c>
      <c r="AE23" s="117">
        <f t="shared" si="58"/>
        <v>9611</v>
      </c>
      <c r="AF23" s="117">
        <f t="shared" si="58"/>
        <v>2</v>
      </c>
      <c r="AG23" s="117">
        <f t="shared" si="58"/>
        <v>1107</v>
      </c>
      <c r="AH23" s="117">
        <f t="shared" si="58"/>
        <v>2</v>
      </c>
      <c r="AI23" s="117">
        <f t="shared" si="58"/>
        <v>1704</v>
      </c>
      <c r="AJ23" s="117">
        <f t="shared" si="4"/>
        <v>156</v>
      </c>
      <c r="AK23" s="117">
        <f t="shared" si="5"/>
        <v>54657</v>
      </c>
      <c r="AL23" s="49"/>
      <c r="AM23" s="49"/>
      <c r="AN23" s="50" t="s">
        <v>18</v>
      </c>
      <c r="AO23" s="117">
        <f t="shared" ref="AO23:BB23" si="59">SUM(AO76,AO129)</f>
        <v>8</v>
      </c>
      <c r="AP23" s="117">
        <f t="shared" si="59"/>
        <v>1119</v>
      </c>
      <c r="AQ23" s="117">
        <f t="shared" si="59"/>
        <v>4</v>
      </c>
      <c r="AR23" s="117">
        <f t="shared" si="59"/>
        <v>213</v>
      </c>
      <c r="AS23" s="117">
        <f t="shared" si="59"/>
        <v>2</v>
      </c>
      <c r="AT23" s="117">
        <f t="shared" si="59"/>
        <v>145</v>
      </c>
      <c r="AU23" s="117">
        <f t="shared" si="59"/>
        <v>5</v>
      </c>
      <c r="AV23" s="117">
        <f t="shared" si="59"/>
        <v>534</v>
      </c>
      <c r="AW23" s="117">
        <f t="shared" si="59"/>
        <v>12</v>
      </c>
      <c r="AX23" s="117">
        <f t="shared" si="59"/>
        <v>1125</v>
      </c>
      <c r="AY23" s="117">
        <f t="shared" si="59"/>
        <v>4</v>
      </c>
      <c r="AZ23" s="117">
        <f t="shared" si="59"/>
        <v>297</v>
      </c>
      <c r="BA23" s="117">
        <f t="shared" si="59"/>
        <v>1</v>
      </c>
      <c r="BB23" s="117">
        <f t="shared" si="59"/>
        <v>66</v>
      </c>
      <c r="BC23" s="117">
        <f t="shared" si="7"/>
        <v>36</v>
      </c>
      <c r="BD23" s="117">
        <f t="shared" si="8"/>
        <v>3499</v>
      </c>
    </row>
    <row r="24" spans="2:56" ht="20.149999999999999" customHeight="1" x14ac:dyDescent="0.2">
      <c r="B24" s="19" t="s">
        <v>19</v>
      </c>
      <c r="C24" s="117">
        <f t="shared" ref="C24:P24" si="60">SUM(C77,C130)</f>
        <v>265</v>
      </c>
      <c r="D24" s="117">
        <f t="shared" si="60"/>
        <v>68824</v>
      </c>
      <c r="E24" s="117">
        <f t="shared" si="60"/>
        <v>142</v>
      </c>
      <c r="F24" s="117">
        <f t="shared" si="60"/>
        <v>33577</v>
      </c>
      <c r="G24" s="117">
        <f t="shared" si="60"/>
        <v>31</v>
      </c>
      <c r="H24" s="117">
        <f t="shared" si="60"/>
        <v>9564</v>
      </c>
      <c r="I24" s="117">
        <f t="shared" si="60"/>
        <v>30</v>
      </c>
      <c r="J24" s="117">
        <f t="shared" si="60"/>
        <v>9019</v>
      </c>
      <c r="K24" s="117">
        <f t="shared" si="60"/>
        <v>25</v>
      </c>
      <c r="L24" s="117">
        <f t="shared" si="60"/>
        <v>15330</v>
      </c>
      <c r="M24" s="117">
        <f t="shared" si="60"/>
        <v>13</v>
      </c>
      <c r="N24" s="117">
        <f t="shared" si="60"/>
        <v>11545</v>
      </c>
      <c r="O24" s="117">
        <f t="shared" si="60"/>
        <v>9</v>
      </c>
      <c r="P24" s="117">
        <f t="shared" si="60"/>
        <v>8728</v>
      </c>
      <c r="Q24" s="117">
        <f t="shared" si="1"/>
        <v>515</v>
      </c>
      <c r="R24" s="117">
        <f t="shared" si="2"/>
        <v>156587</v>
      </c>
      <c r="S24" s="49"/>
      <c r="T24" s="49"/>
      <c r="U24" s="50" t="s">
        <v>19</v>
      </c>
      <c r="V24" s="117">
        <f t="shared" ref="V24:AI24" si="61">SUM(V77,V130)</f>
        <v>230</v>
      </c>
      <c r="W24" s="117">
        <f t="shared" si="61"/>
        <v>67141</v>
      </c>
      <c r="X24" s="117">
        <f t="shared" si="61"/>
        <v>112</v>
      </c>
      <c r="Y24" s="117">
        <f t="shared" si="61"/>
        <v>30844</v>
      </c>
      <c r="Z24" s="117">
        <f t="shared" si="61"/>
        <v>25</v>
      </c>
      <c r="AA24" s="117">
        <f t="shared" si="61"/>
        <v>9055</v>
      </c>
      <c r="AB24" s="117">
        <f t="shared" si="61"/>
        <v>22</v>
      </c>
      <c r="AC24" s="117">
        <f t="shared" si="61"/>
        <v>8068</v>
      </c>
      <c r="AD24" s="117">
        <f t="shared" si="61"/>
        <v>22</v>
      </c>
      <c r="AE24" s="117">
        <f t="shared" si="61"/>
        <v>14822</v>
      </c>
      <c r="AF24" s="117">
        <f t="shared" si="61"/>
        <v>11</v>
      </c>
      <c r="AG24" s="117">
        <f t="shared" si="61"/>
        <v>10225</v>
      </c>
      <c r="AH24" s="117">
        <f t="shared" si="61"/>
        <v>6</v>
      </c>
      <c r="AI24" s="117">
        <f t="shared" si="61"/>
        <v>7375</v>
      </c>
      <c r="AJ24" s="117">
        <f t="shared" si="4"/>
        <v>428</v>
      </c>
      <c r="AK24" s="117">
        <f t="shared" si="5"/>
        <v>147530</v>
      </c>
      <c r="AL24" s="49"/>
      <c r="AM24" s="49"/>
      <c r="AN24" s="50" t="s">
        <v>19</v>
      </c>
      <c r="AO24" s="117">
        <f t="shared" ref="AO24:BB24" si="62">SUM(AO77,AO130)</f>
        <v>35</v>
      </c>
      <c r="AP24" s="117">
        <f t="shared" si="62"/>
        <v>1683</v>
      </c>
      <c r="AQ24" s="117">
        <f t="shared" si="62"/>
        <v>30</v>
      </c>
      <c r="AR24" s="117">
        <f t="shared" si="62"/>
        <v>2733</v>
      </c>
      <c r="AS24" s="117">
        <f t="shared" si="62"/>
        <v>6</v>
      </c>
      <c r="AT24" s="117">
        <f t="shared" si="62"/>
        <v>509</v>
      </c>
      <c r="AU24" s="117">
        <f t="shared" si="62"/>
        <v>8</v>
      </c>
      <c r="AV24" s="117">
        <f t="shared" si="62"/>
        <v>951</v>
      </c>
      <c r="AW24" s="117">
        <f t="shared" si="62"/>
        <v>3</v>
      </c>
      <c r="AX24" s="117">
        <f t="shared" si="62"/>
        <v>508</v>
      </c>
      <c r="AY24" s="117">
        <f t="shared" si="62"/>
        <v>2</v>
      </c>
      <c r="AZ24" s="117">
        <f t="shared" si="62"/>
        <v>1320</v>
      </c>
      <c r="BA24" s="117">
        <f t="shared" si="62"/>
        <v>3</v>
      </c>
      <c r="BB24" s="117">
        <f t="shared" si="62"/>
        <v>1353</v>
      </c>
      <c r="BC24" s="117">
        <f t="shared" si="7"/>
        <v>87</v>
      </c>
      <c r="BD24" s="117">
        <f t="shared" si="8"/>
        <v>9057</v>
      </c>
    </row>
    <row r="25" spans="2:56" ht="20.149999999999999" customHeight="1" x14ac:dyDescent="0.2">
      <c r="B25" s="19" t="s">
        <v>20</v>
      </c>
      <c r="C25" s="117">
        <f t="shared" ref="C25:P25" si="63">SUM(C78,C131)</f>
        <v>300</v>
      </c>
      <c r="D25" s="117">
        <f t="shared" si="63"/>
        <v>63218</v>
      </c>
      <c r="E25" s="117">
        <f t="shared" si="63"/>
        <v>240</v>
      </c>
      <c r="F25" s="117">
        <f t="shared" si="63"/>
        <v>50095</v>
      </c>
      <c r="G25" s="117">
        <f t="shared" si="63"/>
        <v>117</v>
      </c>
      <c r="H25" s="117">
        <f t="shared" si="63"/>
        <v>31470</v>
      </c>
      <c r="I25" s="117">
        <f t="shared" si="63"/>
        <v>80</v>
      </c>
      <c r="J25" s="117">
        <f t="shared" si="63"/>
        <v>26998</v>
      </c>
      <c r="K25" s="117">
        <f t="shared" si="63"/>
        <v>92</v>
      </c>
      <c r="L25" s="117">
        <f t="shared" si="63"/>
        <v>43521</v>
      </c>
      <c r="M25" s="117">
        <f t="shared" si="63"/>
        <v>21</v>
      </c>
      <c r="N25" s="117">
        <f t="shared" si="63"/>
        <v>11452</v>
      </c>
      <c r="O25" s="117">
        <f t="shared" si="63"/>
        <v>12</v>
      </c>
      <c r="P25" s="117">
        <f t="shared" si="63"/>
        <v>9400</v>
      </c>
      <c r="Q25" s="117">
        <f t="shared" si="1"/>
        <v>862</v>
      </c>
      <c r="R25" s="117">
        <f t="shared" si="2"/>
        <v>236154</v>
      </c>
      <c r="S25" s="49"/>
      <c r="T25" s="49"/>
      <c r="U25" s="50" t="s">
        <v>20</v>
      </c>
      <c r="V25" s="117">
        <f t="shared" ref="V25:AI25" si="64">SUM(V78,V131)</f>
        <v>200</v>
      </c>
      <c r="W25" s="117">
        <f t="shared" si="64"/>
        <v>50893</v>
      </c>
      <c r="X25" s="117">
        <f t="shared" si="64"/>
        <v>143</v>
      </c>
      <c r="Y25" s="117">
        <f t="shared" si="64"/>
        <v>39901</v>
      </c>
      <c r="Z25" s="117">
        <f t="shared" si="64"/>
        <v>71</v>
      </c>
      <c r="AA25" s="117">
        <f t="shared" si="64"/>
        <v>24906</v>
      </c>
      <c r="AB25" s="117">
        <f t="shared" si="64"/>
        <v>40</v>
      </c>
      <c r="AC25" s="117">
        <f t="shared" si="64"/>
        <v>20880</v>
      </c>
      <c r="AD25" s="117">
        <f t="shared" si="64"/>
        <v>56</v>
      </c>
      <c r="AE25" s="117">
        <f t="shared" si="64"/>
        <v>34431</v>
      </c>
      <c r="AF25" s="117">
        <f t="shared" si="64"/>
        <v>15</v>
      </c>
      <c r="AG25" s="117">
        <f t="shared" si="64"/>
        <v>10748</v>
      </c>
      <c r="AH25" s="117">
        <f t="shared" si="64"/>
        <v>8</v>
      </c>
      <c r="AI25" s="117">
        <f t="shared" si="64"/>
        <v>8023</v>
      </c>
      <c r="AJ25" s="117">
        <f t="shared" si="4"/>
        <v>533</v>
      </c>
      <c r="AK25" s="117">
        <f t="shared" si="5"/>
        <v>189782</v>
      </c>
      <c r="AL25" s="49"/>
      <c r="AM25" s="49"/>
      <c r="AN25" s="50" t="s">
        <v>20</v>
      </c>
      <c r="AO25" s="117">
        <f t="shared" ref="AO25:BB25" si="65">SUM(AO78,AO131)</f>
        <v>100</v>
      </c>
      <c r="AP25" s="117">
        <f t="shared" si="65"/>
        <v>12325</v>
      </c>
      <c r="AQ25" s="117">
        <f t="shared" si="65"/>
        <v>97</v>
      </c>
      <c r="AR25" s="117">
        <f t="shared" si="65"/>
        <v>10194</v>
      </c>
      <c r="AS25" s="117">
        <f t="shared" si="65"/>
        <v>46</v>
      </c>
      <c r="AT25" s="117">
        <f t="shared" si="65"/>
        <v>6564</v>
      </c>
      <c r="AU25" s="117">
        <f t="shared" si="65"/>
        <v>40</v>
      </c>
      <c r="AV25" s="117">
        <f t="shared" si="65"/>
        <v>6118</v>
      </c>
      <c r="AW25" s="117">
        <f t="shared" si="65"/>
        <v>36</v>
      </c>
      <c r="AX25" s="117">
        <f t="shared" si="65"/>
        <v>9090</v>
      </c>
      <c r="AY25" s="117">
        <f t="shared" si="65"/>
        <v>6</v>
      </c>
      <c r="AZ25" s="117">
        <f t="shared" si="65"/>
        <v>704</v>
      </c>
      <c r="BA25" s="117">
        <f t="shared" si="65"/>
        <v>4</v>
      </c>
      <c r="BB25" s="117">
        <f t="shared" si="65"/>
        <v>1377</v>
      </c>
      <c r="BC25" s="117">
        <f t="shared" si="7"/>
        <v>329</v>
      </c>
      <c r="BD25" s="117">
        <f t="shared" si="8"/>
        <v>46372</v>
      </c>
    </row>
    <row r="26" spans="2:56" ht="20.149999999999999" customHeight="1" x14ac:dyDescent="0.2">
      <c r="B26" s="19" t="s">
        <v>21</v>
      </c>
      <c r="C26" s="117">
        <f t="shared" ref="C26:P26" si="66">SUM(C79,C132)</f>
        <v>403</v>
      </c>
      <c r="D26" s="117">
        <f t="shared" si="66"/>
        <v>99637</v>
      </c>
      <c r="E26" s="117">
        <f t="shared" si="66"/>
        <v>196</v>
      </c>
      <c r="F26" s="117">
        <f t="shared" si="66"/>
        <v>53094</v>
      </c>
      <c r="G26" s="117">
        <f t="shared" si="66"/>
        <v>72</v>
      </c>
      <c r="H26" s="117">
        <f t="shared" si="66"/>
        <v>24002</v>
      </c>
      <c r="I26" s="117">
        <f t="shared" si="66"/>
        <v>49</v>
      </c>
      <c r="J26" s="117">
        <f t="shared" si="66"/>
        <v>15712</v>
      </c>
      <c r="K26" s="117">
        <f t="shared" si="66"/>
        <v>71</v>
      </c>
      <c r="L26" s="117">
        <f t="shared" si="66"/>
        <v>37308</v>
      </c>
      <c r="M26" s="117">
        <f t="shared" si="66"/>
        <v>51</v>
      </c>
      <c r="N26" s="117">
        <f t="shared" si="66"/>
        <v>21492</v>
      </c>
      <c r="O26" s="117">
        <f t="shared" si="66"/>
        <v>14</v>
      </c>
      <c r="P26" s="117">
        <f t="shared" si="66"/>
        <v>6672</v>
      </c>
      <c r="Q26" s="117">
        <f t="shared" si="1"/>
        <v>856</v>
      </c>
      <c r="R26" s="117">
        <f t="shared" si="2"/>
        <v>257917</v>
      </c>
      <c r="S26" s="49"/>
      <c r="T26" s="49"/>
      <c r="U26" s="50" t="s">
        <v>21</v>
      </c>
      <c r="V26" s="117">
        <f t="shared" ref="V26:AI26" si="67">SUM(V79,V132)</f>
        <v>283</v>
      </c>
      <c r="W26" s="117">
        <f t="shared" si="67"/>
        <v>88789</v>
      </c>
      <c r="X26" s="117">
        <f t="shared" si="67"/>
        <v>146</v>
      </c>
      <c r="Y26" s="117">
        <f t="shared" si="67"/>
        <v>44052</v>
      </c>
      <c r="Z26" s="117">
        <f t="shared" si="67"/>
        <v>48</v>
      </c>
      <c r="AA26" s="117">
        <f t="shared" si="67"/>
        <v>17592</v>
      </c>
      <c r="AB26" s="117">
        <f t="shared" si="67"/>
        <v>39</v>
      </c>
      <c r="AC26" s="117">
        <f t="shared" si="67"/>
        <v>14896</v>
      </c>
      <c r="AD26" s="117">
        <f t="shared" si="67"/>
        <v>51</v>
      </c>
      <c r="AE26" s="117">
        <f t="shared" si="67"/>
        <v>34397</v>
      </c>
      <c r="AF26" s="117">
        <f t="shared" si="67"/>
        <v>39</v>
      </c>
      <c r="AG26" s="117">
        <f t="shared" si="67"/>
        <v>18775</v>
      </c>
      <c r="AH26" s="117">
        <f t="shared" si="67"/>
        <v>11</v>
      </c>
      <c r="AI26" s="117">
        <f t="shared" si="67"/>
        <v>5797</v>
      </c>
      <c r="AJ26" s="117">
        <f t="shared" si="4"/>
        <v>617</v>
      </c>
      <c r="AK26" s="117">
        <f t="shared" si="5"/>
        <v>224298</v>
      </c>
      <c r="AL26" s="49"/>
      <c r="AM26" s="49"/>
      <c r="AN26" s="50" t="s">
        <v>21</v>
      </c>
      <c r="AO26" s="117">
        <f t="shared" ref="AO26:BB26" si="68">SUM(AO79,AO132)</f>
        <v>120</v>
      </c>
      <c r="AP26" s="117">
        <f t="shared" si="68"/>
        <v>10848</v>
      </c>
      <c r="AQ26" s="117">
        <f t="shared" si="68"/>
        <v>50</v>
      </c>
      <c r="AR26" s="117">
        <f t="shared" si="68"/>
        <v>9042</v>
      </c>
      <c r="AS26" s="117">
        <f t="shared" si="68"/>
        <v>24</v>
      </c>
      <c r="AT26" s="117">
        <f t="shared" si="68"/>
        <v>6410</v>
      </c>
      <c r="AU26" s="117">
        <f t="shared" si="68"/>
        <v>10</v>
      </c>
      <c r="AV26" s="117">
        <f t="shared" si="68"/>
        <v>816</v>
      </c>
      <c r="AW26" s="117">
        <f t="shared" si="68"/>
        <v>20</v>
      </c>
      <c r="AX26" s="117">
        <f t="shared" si="68"/>
        <v>2911</v>
      </c>
      <c r="AY26" s="117">
        <f t="shared" si="68"/>
        <v>12</v>
      </c>
      <c r="AZ26" s="117">
        <f t="shared" si="68"/>
        <v>2717</v>
      </c>
      <c r="BA26" s="117">
        <f t="shared" si="68"/>
        <v>3</v>
      </c>
      <c r="BB26" s="117">
        <f t="shared" si="68"/>
        <v>875</v>
      </c>
      <c r="BC26" s="117">
        <f t="shared" si="7"/>
        <v>239</v>
      </c>
      <c r="BD26" s="117">
        <f t="shared" si="8"/>
        <v>33619</v>
      </c>
    </row>
    <row r="27" spans="2:56" ht="20.149999999999999" customHeight="1" x14ac:dyDescent="0.2">
      <c r="B27" s="19" t="s">
        <v>22</v>
      </c>
      <c r="C27" s="117">
        <f t="shared" ref="C27:P27" si="69">SUM(C80,C133)</f>
        <v>555</v>
      </c>
      <c r="D27" s="117">
        <f t="shared" si="69"/>
        <v>108316</v>
      </c>
      <c r="E27" s="117">
        <f t="shared" si="69"/>
        <v>413</v>
      </c>
      <c r="F27" s="117">
        <f t="shared" si="69"/>
        <v>82606</v>
      </c>
      <c r="G27" s="117">
        <f t="shared" si="69"/>
        <v>182</v>
      </c>
      <c r="H27" s="117">
        <f t="shared" si="69"/>
        <v>36833</v>
      </c>
      <c r="I27" s="117">
        <f t="shared" si="69"/>
        <v>144</v>
      </c>
      <c r="J27" s="117">
        <f t="shared" si="69"/>
        <v>42701</v>
      </c>
      <c r="K27" s="117">
        <f t="shared" si="69"/>
        <v>342</v>
      </c>
      <c r="L27" s="117">
        <f t="shared" si="69"/>
        <v>99223</v>
      </c>
      <c r="M27" s="117">
        <f t="shared" si="69"/>
        <v>772</v>
      </c>
      <c r="N27" s="117">
        <f t="shared" si="69"/>
        <v>85805</v>
      </c>
      <c r="O27" s="117">
        <f t="shared" si="69"/>
        <v>329</v>
      </c>
      <c r="P27" s="117">
        <f t="shared" si="69"/>
        <v>46473</v>
      </c>
      <c r="Q27" s="117">
        <f t="shared" si="1"/>
        <v>2737</v>
      </c>
      <c r="R27" s="117">
        <f t="shared" si="2"/>
        <v>501957</v>
      </c>
      <c r="S27" s="49"/>
      <c r="T27" s="49"/>
      <c r="U27" s="50" t="s">
        <v>22</v>
      </c>
      <c r="V27" s="117">
        <f t="shared" ref="V27:AI27" si="70">SUM(V80,V133)</f>
        <v>376</v>
      </c>
      <c r="W27" s="117">
        <f t="shared" si="70"/>
        <v>95232</v>
      </c>
      <c r="X27" s="117">
        <f t="shared" si="70"/>
        <v>301</v>
      </c>
      <c r="Y27" s="117">
        <f t="shared" si="70"/>
        <v>74240</v>
      </c>
      <c r="Z27" s="117">
        <f t="shared" si="70"/>
        <v>102</v>
      </c>
      <c r="AA27" s="117">
        <f t="shared" si="70"/>
        <v>30796</v>
      </c>
      <c r="AB27" s="117">
        <f t="shared" si="70"/>
        <v>83</v>
      </c>
      <c r="AC27" s="117">
        <f t="shared" si="70"/>
        <v>35349</v>
      </c>
      <c r="AD27" s="117">
        <f t="shared" si="70"/>
        <v>139</v>
      </c>
      <c r="AE27" s="117">
        <f t="shared" si="70"/>
        <v>79488</v>
      </c>
      <c r="AF27" s="117">
        <f t="shared" si="70"/>
        <v>47</v>
      </c>
      <c r="AG27" s="117">
        <f t="shared" si="70"/>
        <v>33556</v>
      </c>
      <c r="AH27" s="117">
        <f t="shared" si="70"/>
        <v>30</v>
      </c>
      <c r="AI27" s="117">
        <f t="shared" si="70"/>
        <v>23111</v>
      </c>
      <c r="AJ27" s="117">
        <f t="shared" si="4"/>
        <v>1078</v>
      </c>
      <c r="AK27" s="117">
        <f t="shared" si="5"/>
        <v>371772</v>
      </c>
      <c r="AL27" s="49"/>
      <c r="AM27" s="49"/>
      <c r="AN27" s="50" t="s">
        <v>22</v>
      </c>
      <c r="AO27" s="117">
        <f t="shared" ref="AO27:BB27" si="71">SUM(AO80,AO133)</f>
        <v>179</v>
      </c>
      <c r="AP27" s="117">
        <f t="shared" si="71"/>
        <v>13084</v>
      </c>
      <c r="AQ27" s="117">
        <f t="shared" si="71"/>
        <v>112</v>
      </c>
      <c r="AR27" s="117">
        <f t="shared" si="71"/>
        <v>8366</v>
      </c>
      <c r="AS27" s="117">
        <f t="shared" si="71"/>
        <v>80</v>
      </c>
      <c r="AT27" s="117">
        <f t="shared" si="71"/>
        <v>6037</v>
      </c>
      <c r="AU27" s="117">
        <f t="shared" si="71"/>
        <v>61</v>
      </c>
      <c r="AV27" s="117">
        <f t="shared" si="71"/>
        <v>7352</v>
      </c>
      <c r="AW27" s="117">
        <f t="shared" si="71"/>
        <v>203</v>
      </c>
      <c r="AX27" s="117">
        <f t="shared" si="71"/>
        <v>19735</v>
      </c>
      <c r="AY27" s="117">
        <f t="shared" si="71"/>
        <v>725</v>
      </c>
      <c r="AZ27" s="117">
        <f t="shared" si="71"/>
        <v>52249</v>
      </c>
      <c r="BA27" s="117">
        <f t="shared" si="71"/>
        <v>299</v>
      </c>
      <c r="BB27" s="117">
        <f t="shared" si="71"/>
        <v>23362</v>
      </c>
      <c r="BC27" s="117">
        <f t="shared" si="7"/>
        <v>1659</v>
      </c>
      <c r="BD27" s="117">
        <f t="shared" si="8"/>
        <v>130185</v>
      </c>
    </row>
    <row r="28" spans="2:56" ht="20.149999999999999" customHeight="1" x14ac:dyDescent="0.2">
      <c r="B28" s="19" t="s">
        <v>23</v>
      </c>
      <c r="C28" s="117">
        <f t="shared" ref="C28:P28" si="72">SUM(C81,C134)</f>
        <v>587</v>
      </c>
      <c r="D28" s="117">
        <f t="shared" si="72"/>
        <v>136902</v>
      </c>
      <c r="E28" s="117">
        <f t="shared" si="72"/>
        <v>700</v>
      </c>
      <c r="F28" s="117">
        <f t="shared" si="72"/>
        <v>163437</v>
      </c>
      <c r="G28" s="117">
        <f t="shared" si="72"/>
        <v>474</v>
      </c>
      <c r="H28" s="117">
        <f t="shared" si="72"/>
        <v>107249</v>
      </c>
      <c r="I28" s="117">
        <f t="shared" si="72"/>
        <v>618</v>
      </c>
      <c r="J28" s="117">
        <f t="shared" si="72"/>
        <v>160360</v>
      </c>
      <c r="K28" s="117">
        <f t="shared" si="72"/>
        <v>1052</v>
      </c>
      <c r="L28" s="117">
        <f t="shared" si="72"/>
        <v>338080</v>
      </c>
      <c r="M28" s="117">
        <f t="shared" si="72"/>
        <v>1052</v>
      </c>
      <c r="N28" s="117">
        <f t="shared" si="72"/>
        <v>435878</v>
      </c>
      <c r="O28" s="117">
        <f t="shared" si="72"/>
        <v>617</v>
      </c>
      <c r="P28" s="117">
        <f t="shared" si="72"/>
        <v>340262</v>
      </c>
      <c r="Q28" s="117">
        <f t="shared" si="1"/>
        <v>5100</v>
      </c>
      <c r="R28" s="117">
        <f t="shared" si="2"/>
        <v>1682168</v>
      </c>
      <c r="S28" s="49"/>
      <c r="T28" s="49"/>
      <c r="U28" s="50" t="s">
        <v>23</v>
      </c>
      <c r="V28" s="117">
        <f t="shared" ref="V28:AI28" si="73">SUM(V81,V134)</f>
        <v>346</v>
      </c>
      <c r="W28" s="117">
        <f t="shared" si="73"/>
        <v>84617</v>
      </c>
      <c r="X28" s="117">
        <f t="shared" si="73"/>
        <v>471</v>
      </c>
      <c r="Y28" s="117">
        <f t="shared" si="73"/>
        <v>133886</v>
      </c>
      <c r="Z28" s="117">
        <f t="shared" si="73"/>
        <v>321</v>
      </c>
      <c r="AA28" s="117">
        <f t="shared" si="73"/>
        <v>90345</v>
      </c>
      <c r="AB28" s="117">
        <f t="shared" si="73"/>
        <v>401</v>
      </c>
      <c r="AC28" s="117">
        <f t="shared" si="73"/>
        <v>132740</v>
      </c>
      <c r="AD28" s="117">
        <f t="shared" si="73"/>
        <v>701</v>
      </c>
      <c r="AE28" s="117">
        <f t="shared" si="73"/>
        <v>282463</v>
      </c>
      <c r="AF28" s="117">
        <f t="shared" si="73"/>
        <v>650</v>
      </c>
      <c r="AG28" s="117">
        <f t="shared" si="73"/>
        <v>333584</v>
      </c>
      <c r="AH28" s="117">
        <f t="shared" si="73"/>
        <v>396</v>
      </c>
      <c r="AI28" s="117">
        <f t="shared" si="73"/>
        <v>249038</v>
      </c>
      <c r="AJ28" s="117">
        <f t="shared" si="4"/>
        <v>3286</v>
      </c>
      <c r="AK28" s="117">
        <f t="shared" si="5"/>
        <v>1306673</v>
      </c>
      <c r="AL28" s="49"/>
      <c r="AM28" s="49"/>
      <c r="AN28" s="50" t="s">
        <v>23</v>
      </c>
      <c r="AO28" s="117">
        <f t="shared" ref="AO28:BB28" si="74">SUM(AO81,AO134)</f>
        <v>241</v>
      </c>
      <c r="AP28" s="117">
        <f t="shared" si="74"/>
        <v>52285</v>
      </c>
      <c r="AQ28" s="117">
        <f t="shared" si="74"/>
        <v>229</v>
      </c>
      <c r="AR28" s="117">
        <f t="shared" si="74"/>
        <v>29551</v>
      </c>
      <c r="AS28" s="117">
        <f t="shared" si="74"/>
        <v>153</v>
      </c>
      <c r="AT28" s="117">
        <f t="shared" si="74"/>
        <v>16904</v>
      </c>
      <c r="AU28" s="117">
        <f t="shared" si="74"/>
        <v>217</v>
      </c>
      <c r="AV28" s="117">
        <f t="shared" si="74"/>
        <v>27620</v>
      </c>
      <c r="AW28" s="117">
        <f t="shared" si="74"/>
        <v>351</v>
      </c>
      <c r="AX28" s="117">
        <f t="shared" si="74"/>
        <v>55617</v>
      </c>
      <c r="AY28" s="117">
        <f t="shared" si="74"/>
        <v>402</v>
      </c>
      <c r="AZ28" s="117">
        <f t="shared" si="74"/>
        <v>102294</v>
      </c>
      <c r="BA28" s="117">
        <f t="shared" si="74"/>
        <v>221</v>
      </c>
      <c r="BB28" s="117">
        <f t="shared" si="74"/>
        <v>91224</v>
      </c>
      <c r="BC28" s="117">
        <f t="shared" si="7"/>
        <v>1814</v>
      </c>
      <c r="BD28" s="117">
        <f t="shared" si="8"/>
        <v>375495</v>
      </c>
    </row>
    <row r="29" spans="2:56" ht="20.149999999999999" customHeight="1" x14ac:dyDescent="0.2">
      <c r="B29" s="19" t="s">
        <v>24</v>
      </c>
      <c r="C29" s="117">
        <f t="shared" ref="C29:P29" si="75">SUM(C82,C135)</f>
        <v>322</v>
      </c>
      <c r="D29" s="117">
        <f t="shared" si="75"/>
        <v>67053</v>
      </c>
      <c r="E29" s="117">
        <f t="shared" si="75"/>
        <v>116</v>
      </c>
      <c r="F29" s="117">
        <f t="shared" si="75"/>
        <v>29041</v>
      </c>
      <c r="G29" s="117">
        <f t="shared" si="75"/>
        <v>36</v>
      </c>
      <c r="H29" s="117">
        <f t="shared" si="75"/>
        <v>9379</v>
      </c>
      <c r="I29" s="117">
        <f t="shared" si="75"/>
        <v>43</v>
      </c>
      <c r="J29" s="117">
        <f t="shared" si="75"/>
        <v>11826</v>
      </c>
      <c r="K29" s="117">
        <f t="shared" si="75"/>
        <v>46</v>
      </c>
      <c r="L29" s="117">
        <f t="shared" si="75"/>
        <v>11888</v>
      </c>
      <c r="M29" s="117">
        <f t="shared" si="75"/>
        <v>11</v>
      </c>
      <c r="N29" s="117">
        <f t="shared" si="75"/>
        <v>3940</v>
      </c>
      <c r="O29" s="117">
        <f t="shared" si="75"/>
        <v>1</v>
      </c>
      <c r="P29" s="117">
        <f t="shared" si="75"/>
        <v>88</v>
      </c>
      <c r="Q29" s="117">
        <f t="shared" si="1"/>
        <v>575</v>
      </c>
      <c r="R29" s="117">
        <f t="shared" si="2"/>
        <v>133215</v>
      </c>
      <c r="S29" s="49"/>
      <c r="T29" s="49"/>
      <c r="U29" s="50" t="s">
        <v>24</v>
      </c>
      <c r="V29" s="117">
        <f t="shared" ref="V29:AI29" si="76">SUM(V82,V135)</f>
        <v>151</v>
      </c>
      <c r="W29" s="117">
        <f t="shared" si="76"/>
        <v>50032</v>
      </c>
      <c r="X29" s="117">
        <f t="shared" si="76"/>
        <v>66</v>
      </c>
      <c r="Y29" s="117">
        <f t="shared" si="76"/>
        <v>24200</v>
      </c>
      <c r="Z29" s="117">
        <f t="shared" si="76"/>
        <v>20</v>
      </c>
      <c r="AA29" s="117">
        <f t="shared" si="76"/>
        <v>6399</v>
      </c>
      <c r="AB29" s="117">
        <f t="shared" si="76"/>
        <v>30</v>
      </c>
      <c r="AC29" s="117">
        <f t="shared" si="76"/>
        <v>10053</v>
      </c>
      <c r="AD29" s="117">
        <f t="shared" si="76"/>
        <v>30</v>
      </c>
      <c r="AE29" s="117">
        <f t="shared" si="76"/>
        <v>9270</v>
      </c>
      <c r="AF29" s="117">
        <f t="shared" si="76"/>
        <v>7</v>
      </c>
      <c r="AG29" s="117">
        <f t="shared" si="76"/>
        <v>2125</v>
      </c>
      <c r="AH29" s="117">
        <f t="shared" si="76"/>
        <v>0</v>
      </c>
      <c r="AI29" s="117">
        <f t="shared" si="76"/>
        <v>0</v>
      </c>
      <c r="AJ29" s="117">
        <f t="shared" si="4"/>
        <v>304</v>
      </c>
      <c r="AK29" s="117">
        <f t="shared" si="5"/>
        <v>102079</v>
      </c>
      <c r="AL29" s="49"/>
      <c r="AM29" s="49"/>
      <c r="AN29" s="50" t="s">
        <v>24</v>
      </c>
      <c r="AO29" s="117">
        <f t="shared" ref="AO29:BB29" si="77">SUM(AO82,AO135)</f>
        <v>171</v>
      </c>
      <c r="AP29" s="117">
        <f t="shared" si="77"/>
        <v>17021</v>
      </c>
      <c r="AQ29" s="117">
        <f t="shared" si="77"/>
        <v>50</v>
      </c>
      <c r="AR29" s="117">
        <f t="shared" si="77"/>
        <v>4841</v>
      </c>
      <c r="AS29" s="117">
        <f t="shared" si="77"/>
        <v>16</v>
      </c>
      <c r="AT29" s="117">
        <f t="shared" si="77"/>
        <v>2980</v>
      </c>
      <c r="AU29" s="117">
        <f t="shared" si="77"/>
        <v>13</v>
      </c>
      <c r="AV29" s="117">
        <f t="shared" si="77"/>
        <v>1773</v>
      </c>
      <c r="AW29" s="117">
        <f t="shared" si="77"/>
        <v>16</v>
      </c>
      <c r="AX29" s="117">
        <f t="shared" si="77"/>
        <v>2618</v>
      </c>
      <c r="AY29" s="117">
        <f t="shared" si="77"/>
        <v>4</v>
      </c>
      <c r="AZ29" s="117">
        <f t="shared" si="77"/>
        <v>1815</v>
      </c>
      <c r="BA29" s="117">
        <f t="shared" si="77"/>
        <v>1</v>
      </c>
      <c r="BB29" s="117">
        <f t="shared" si="77"/>
        <v>88</v>
      </c>
      <c r="BC29" s="117">
        <f t="shared" si="7"/>
        <v>271</v>
      </c>
      <c r="BD29" s="117">
        <f t="shared" si="8"/>
        <v>31136</v>
      </c>
    </row>
    <row r="30" spans="2:56" ht="20.149999999999999" customHeight="1" x14ac:dyDescent="0.2">
      <c r="B30" s="19" t="s">
        <v>25</v>
      </c>
      <c r="C30" s="117">
        <f t="shared" ref="C30:P30" si="78">SUM(C83,C136)</f>
        <v>358</v>
      </c>
      <c r="D30" s="117">
        <f t="shared" si="78"/>
        <v>58005</v>
      </c>
      <c r="E30" s="117">
        <f t="shared" si="78"/>
        <v>206</v>
      </c>
      <c r="F30" s="117">
        <f t="shared" si="78"/>
        <v>52093</v>
      </c>
      <c r="G30" s="117">
        <f t="shared" si="78"/>
        <v>113</v>
      </c>
      <c r="H30" s="117">
        <f t="shared" si="78"/>
        <v>34065</v>
      </c>
      <c r="I30" s="117">
        <f t="shared" si="78"/>
        <v>130</v>
      </c>
      <c r="J30" s="117">
        <f t="shared" si="78"/>
        <v>45856</v>
      </c>
      <c r="K30" s="117">
        <f t="shared" si="78"/>
        <v>139</v>
      </c>
      <c r="L30" s="117">
        <f t="shared" si="78"/>
        <v>50856</v>
      </c>
      <c r="M30" s="117">
        <f t="shared" si="78"/>
        <v>86</v>
      </c>
      <c r="N30" s="117">
        <f t="shared" si="78"/>
        <v>20488</v>
      </c>
      <c r="O30" s="117">
        <f t="shared" si="78"/>
        <v>36</v>
      </c>
      <c r="P30" s="117">
        <f t="shared" si="78"/>
        <v>11462</v>
      </c>
      <c r="Q30" s="117">
        <f t="shared" si="1"/>
        <v>1068</v>
      </c>
      <c r="R30" s="117">
        <f t="shared" si="2"/>
        <v>272825</v>
      </c>
      <c r="S30" s="49"/>
      <c r="T30" s="49"/>
      <c r="U30" s="50" t="s">
        <v>25</v>
      </c>
      <c r="V30" s="117">
        <f t="shared" ref="V30:AI30" si="79">SUM(V83,V136)</f>
        <v>233</v>
      </c>
      <c r="W30" s="117">
        <f t="shared" si="79"/>
        <v>51063</v>
      </c>
      <c r="X30" s="117">
        <f t="shared" si="79"/>
        <v>162</v>
      </c>
      <c r="Y30" s="117">
        <f t="shared" si="79"/>
        <v>48170</v>
      </c>
      <c r="Z30" s="117">
        <f t="shared" si="79"/>
        <v>92</v>
      </c>
      <c r="AA30" s="117">
        <f t="shared" si="79"/>
        <v>31218</v>
      </c>
      <c r="AB30" s="117">
        <f t="shared" si="79"/>
        <v>107</v>
      </c>
      <c r="AC30" s="117">
        <f t="shared" si="79"/>
        <v>42412</v>
      </c>
      <c r="AD30" s="117">
        <f t="shared" si="79"/>
        <v>104</v>
      </c>
      <c r="AE30" s="117">
        <f t="shared" si="79"/>
        <v>47713</v>
      </c>
      <c r="AF30" s="117">
        <f t="shared" si="79"/>
        <v>44</v>
      </c>
      <c r="AG30" s="117">
        <f t="shared" si="79"/>
        <v>18076</v>
      </c>
      <c r="AH30" s="117">
        <f t="shared" si="79"/>
        <v>7</v>
      </c>
      <c r="AI30" s="117">
        <f t="shared" si="79"/>
        <v>7689</v>
      </c>
      <c r="AJ30" s="117">
        <f t="shared" si="4"/>
        <v>749</v>
      </c>
      <c r="AK30" s="117">
        <f t="shared" si="5"/>
        <v>246341</v>
      </c>
      <c r="AL30" s="49"/>
      <c r="AM30" s="49"/>
      <c r="AN30" s="50" t="s">
        <v>25</v>
      </c>
      <c r="AO30" s="117">
        <f t="shared" ref="AO30:BB30" si="80">SUM(AO83,AO136)</f>
        <v>125</v>
      </c>
      <c r="AP30" s="117">
        <f t="shared" si="80"/>
        <v>6942</v>
      </c>
      <c r="AQ30" s="117">
        <f t="shared" si="80"/>
        <v>44</v>
      </c>
      <c r="AR30" s="117">
        <f t="shared" si="80"/>
        <v>3923</v>
      </c>
      <c r="AS30" s="117">
        <f t="shared" si="80"/>
        <v>21</v>
      </c>
      <c r="AT30" s="117">
        <f t="shared" si="80"/>
        <v>2847</v>
      </c>
      <c r="AU30" s="117">
        <f t="shared" si="80"/>
        <v>23</v>
      </c>
      <c r="AV30" s="117">
        <f t="shared" si="80"/>
        <v>3444</v>
      </c>
      <c r="AW30" s="117">
        <f t="shared" si="80"/>
        <v>35</v>
      </c>
      <c r="AX30" s="117">
        <f t="shared" si="80"/>
        <v>3143</v>
      </c>
      <c r="AY30" s="117">
        <f t="shared" si="80"/>
        <v>42</v>
      </c>
      <c r="AZ30" s="117">
        <f t="shared" si="80"/>
        <v>2412</v>
      </c>
      <c r="BA30" s="117">
        <f t="shared" si="80"/>
        <v>29</v>
      </c>
      <c r="BB30" s="117">
        <f t="shared" si="80"/>
        <v>3773</v>
      </c>
      <c r="BC30" s="117">
        <f t="shared" si="7"/>
        <v>319</v>
      </c>
      <c r="BD30" s="117">
        <f t="shared" si="8"/>
        <v>26484</v>
      </c>
    </row>
    <row r="31" spans="2:56" ht="20.149999999999999" customHeight="1" x14ac:dyDescent="0.2">
      <c r="B31" s="19" t="s">
        <v>26</v>
      </c>
      <c r="C31" s="117">
        <f t="shared" ref="C31:P31" si="81">SUM(C84,C137)</f>
        <v>320</v>
      </c>
      <c r="D31" s="117">
        <f t="shared" si="81"/>
        <v>63422</v>
      </c>
      <c r="E31" s="117">
        <f t="shared" si="81"/>
        <v>266</v>
      </c>
      <c r="F31" s="117">
        <f t="shared" si="81"/>
        <v>58347</v>
      </c>
      <c r="G31" s="117">
        <f t="shared" si="81"/>
        <v>214</v>
      </c>
      <c r="H31" s="117">
        <f t="shared" si="81"/>
        <v>46076</v>
      </c>
      <c r="I31" s="117">
        <f t="shared" si="81"/>
        <v>270</v>
      </c>
      <c r="J31" s="117">
        <f t="shared" si="81"/>
        <v>57372</v>
      </c>
      <c r="K31" s="117">
        <f t="shared" si="81"/>
        <v>734</v>
      </c>
      <c r="L31" s="117">
        <f t="shared" si="81"/>
        <v>185967</v>
      </c>
      <c r="M31" s="117">
        <f t="shared" si="81"/>
        <v>419</v>
      </c>
      <c r="N31" s="117">
        <f t="shared" si="81"/>
        <v>143963</v>
      </c>
      <c r="O31" s="117">
        <f t="shared" si="81"/>
        <v>225</v>
      </c>
      <c r="P31" s="117">
        <f t="shared" si="81"/>
        <v>153715</v>
      </c>
      <c r="Q31" s="117">
        <f t="shared" si="1"/>
        <v>2448</v>
      </c>
      <c r="R31" s="117">
        <f t="shared" si="2"/>
        <v>708862</v>
      </c>
      <c r="S31" s="49"/>
      <c r="T31" s="49"/>
      <c r="U31" s="50" t="s">
        <v>26</v>
      </c>
      <c r="V31" s="117">
        <f t="shared" ref="V31:AI31" si="82">SUM(V84,V137)</f>
        <v>207</v>
      </c>
      <c r="W31" s="117">
        <f t="shared" si="82"/>
        <v>45724</v>
      </c>
      <c r="X31" s="117">
        <f t="shared" si="82"/>
        <v>197</v>
      </c>
      <c r="Y31" s="117">
        <f t="shared" si="82"/>
        <v>48093</v>
      </c>
      <c r="Z31" s="117">
        <f t="shared" si="82"/>
        <v>152</v>
      </c>
      <c r="AA31" s="117">
        <f t="shared" si="82"/>
        <v>37629</v>
      </c>
      <c r="AB31" s="117">
        <f t="shared" si="82"/>
        <v>169</v>
      </c>
      <c r="AC31" s="117">
        <f t="shared" si="82"/>
        <v>45281</v>
      </c>
      <c r="AD31" s="117">
        <f t="shared" si="82"/>
        <v>557</v>
      </c>
      <c r="AE31" s="117">
        <f t="shared" si="82"/>
        <v>158307</v>
      </c>
      <c r="AF31" s="117">
        <f t="shared" si="82"/>
        <v>292</v>
      </c>
      <c r="AG31" s="117">
        <f t="shared" si="82"/>
        <v>112598</v>
      </c>
      <c r="AH31" s="117">
        <f t="shared" si="82"/>
        <v>167</v>
      </c>
      <c r="AI31" s="117">
        <f t="shared" si="82"/>
        <v>124157</v>
      </c>
      <c r="AJ31" s="117">
        <f t="shared" si="4"/>
        <v>1741</v>
      </c>
      <c r="AK31" s="117">
        <f t="shared" si="5"/>
        <v>571789</v>
      </c>
      <c r="AL31" s="49"/>
      <c r="AM31" s="49"/>
      <c r="AN31" s="50" t="s">
        <v>26</v>
      </c>
      <c r="AO31" s="117">
        <f t="shared" ref="AO31:BB31" si="83">SUM(AO84,AO137)</f>
        <v>113</v>
      </c>
      <c r="AP31" s="117">
        <f t="shared" si="83"/>
        <v>17698</v>
      </c>
      <c r="AQ31" s="117">
        <f t="shared" si="83"/>
        <v>69</v>
      </c>
      <c r="AR31" s="117">
        <f t="shared" si="83"/>
        <v>10254</v>
      </c>
      <c r="AS31" s="117">
        <f t="shared" si="83"/>
        <v>62</v>
      </c>
      <c r="AT31" s="117">
        <f t="shared" si="83"/>
        <v>8447</v>
      </c>
      <c r="AU31" s="117">
        <f t="shared" si="83"/>
        <v>101</v>
      </c>
      <c r="AV31" s="117">
        <f t="shared" si="83"/>
        <v>12091</v>
      </c>
      <c r="AW31" s="117">
        <f t="shared" si="83"/>
        <v>177</v>
      </c>
      <c r="AX31" s="117">
        <f t="shared" si="83"/>
        <v>27660</v>
      </c>
      <c r="AY31" s="117">
        <f t="shared" si="83"/>
        <v>127</v>
      </c>
      <c r="AZ31" s="117">
        <f t="shared" si="83"/>
        <v>31365</v>
      </c>
      <c r="BA31" s="117">
        <f t="shared" si="83"/>
        <v>58</v>
      </c>
      <c r="BB31" s="117">
        <f t="shared" si="83"/>
        <v>29558</v>
      </c>
      <c r="BC31" s="117">
        <f t="shared" si="7"/>
        <v>707</v>
      </c>
      <c r="BD31" s="117">
        <f t="shared" si="8"/>
        <v>137073</v>
      </c>
    </row>
    <row r="32" spans="2:56" ht="20.149999999999999" customHeight="1" x14ac:dyDescent="0.2">
      <c r="B32" s="19" t="s">
        <v>27</v>
      </c>
      <c r="C32" s="117">
        <f t="shared" ref="C32:P32" si="84">SUM(C85,C138)</f>
        <v>1391</v>
      </c>
      <c r="D32" s="117">
        <f t="shared" si="84"/>
        <v>235569</v>
      </c>
      <c r="E32" s="117">
        <f t="shared" si="84"/>
        <v>2228</v>
      </c>
      <c r="F32" s="117">
        <f t="shared" si="84"/>
        <v>269084</v>
      </c>
      <c r="G32" s="117">
        <f t="shared" si="84"/>
        <v>1176</v>
      </c>
      <c r="H32" s="117">
        <f t="shared" si="84"/>
        <v>205111</v>
      </c>
      <c r="I32" s="117">
        <f t="shared" si="84"/>
        <v>1870</v>
      </c>
      <c r="J32" s="117">
        <f t="shared" si="84"/>
        <v>359798</v>
      </c>
      <c r="K32" s="117">
        <f t="shared" si="84"/>
        <v>3495</v>
      </c>
      <c r="L32" s="117">
        <f t="shared" si="84"/>
        <v>943489</v>
      </c>
      <c r="M32" s="117">
        <f t="shared" si="84"/>
        <v>3312</v>
      </c>
      <c r="N32" s="117">
        <f t="shared" si="84"/>
        <v>1258279</v>
      </c>
      <c r="O32" s="117">
        <f t="shared" si="84"/>
        <v>1936</v>
      </c>
      <c r="P32" s="117">
        <f t="shared" si="84"/>
        <v>1099292</v>
      </c>
      <c r="Q32" s="117">
        <f t="shared" si="1"/>
        <v>15408</v>
      </c>
      <c r="R32" s="117">
        <f t="shared" si="2"/>
        <v>4370622</v>
      </c>
      <c r="S32" s="49"/>
      <c r="T32" s="49"/>
      <c r="U32" s="50" t="s">
        <v>27</v>
      </c>
      <c r="V32" s="117">
        <f t="shared" ref="V32:AI32" si="85">SUM(V85,V138)</f>
        <v>668</v>
      </c>
      <c r="W32" s="117">
        <f t="shared" si="85"/>
        <v>164887</v>
      </c>
      <c r="X32" s="117">
        <f t="shared" si="85"/>
        <v>637</v>
      </c>
      <c r="Y32" s="117">
        <f t="shared" si="85"/>
        <v>170638</v>
      </c>
      <c r="Z32" s="117">
        <f t="shared" si="85"/>
        <v>500</v>
      </c>
      <c r="AA32" s="117">
        <f t="shared" si="85"/>
        <v>147013</v>
      </c>
      <c r="AB32" s="117">
        <f t="shared" si="85"/>
        <v>856</v>
      </c>
      <c r="AC32" s="117">
        <f t="shared" si="85"/>
        <v>267742</v>
      </c>
      <c r="AD32" s="117">
        <f t="shared" si="85"/>
        <v>2394</v>
      </c>
      <c r="AE32" s="117">
        <f t="shared" si="85"/>
        <v>770269</v>
      </c>
      <c r="AF32" s="117">
        <f t="shared" si="85"/>
        <v>2207</v>
      </c>
      <c r="AG32" s="117">
        <f t="shared" si="85"/>
        <v>963740</v>
      </c>
      <c r="AH32" s="117">
        <f t="shared" si="85"/>
        <v>1382</v>
      </c>
      <c r="AI32" s="117">
        <f t="shared" si="85"/>
        <v>821032</v>
      </c>
      <c r="AJ32" s="117">
        <f t="shared" si="4"/>
        <v>8644</v>
      </c>
      <c r="AK32" s="117">
        <f t="shared" si="5"/>
        <v>3305321</v>
      </c>
      <c r="AL32" s="49"/>
      <c r="AM32" s="49"/>
      <c r="AN32" s="50" t="s">
        <v>27</v>
      </c>
      <c r="AO32" s="117">
        <f t="shared" ref="AO32:BB32" si="86">SUM(AO85,AO138)</f>
        <v>723</v>
      </c>
      <c r="AP32" s="117">
        <f t="shared" si="86"/>
        <v>70682</v>
      </c>
      <c r="AQ32" s="117">
        <f t="shared" si="86"/>
        <v>1591</v>
      </c>
      <c r="AR32" s="117">
        <f t="shared" si="86"/>
        <v>98446</v>
      </c>
      <c r="AS32" s="117">
        <f t="shared" si="86"/>
        <v>676</v>
      </c>
      <c r="AT32" s="117">
        <f t="shared" si="86"/>
        <v>58098</v>
      </c>
      <c r="AU32" s="117">
        <f t="shared" si="86"/>
        <v>1014</v>
      </c>
      <c r="AV32" s="117">
        <f t="shared" si="86"/>
        <v>92056</v>
      </c>
      <c r="AW32" s="117">
        <f t="shared" si="86"/>
        <v>1101</v>
      </c>
      <c r="AX32" s="117">
        <f t="shared" si="86"/>
        <v>173220</v>
      </c>
      <c r="AY32" s="117">
        <f t="shared" si="86"/>
        <v>1105</v>
      </c>
      <c r="AZ32" s="117">
        <f t="shared" si="86"/>
        <v>294539</v>
      </c>
      <c r="BA32" s="117">
        <f t="shared" si="86"/>
        <v>554</v>
      </c>
      <c r="BB32" s="117">
        <f t="shared" si="86"/>
        <v>278260</v>
      </c>
      <c r="BC32" s="117">
        <f t="shared" si="7"/>
        <v>6764</v>
      </c>
      <c r="BD32" s="117">
        <f t="shared" si="8"/>
        <v>1065301</v>
      </c>
    </row>
    <row r="33" spans="2:56" ht="20.149999999999999" customHeight="1" x14ac:dyDescent="0.2">
      <c r="B33" s="19" t="s">
        <v>28</v>
      </c>
      <c r="C33" s="117">
        <f t="shared" ref="C33:P33" si="87">SUM(C86,C139)</f>
        <v>608</v>
      </c>
      <c r="D33" s="117">
        <f t="shared" si="87"/>
        <v>106020</v>
      </c>
      <c r="E33" s="117">
        <f t="shared" si="87"/>
        <v>654</v>
      </c>
      <c r="F33" s="117">
        <f t="shared" si="87"/>
        <v>106351</v>
      </c>
      <c r="G33" s="117">
        <f t="shared" si="87"/>
        <v>319</v>
      </c>
      <c r="H33" s="117">
        <f t="shared" si="87"/>
        <v>63891</v>
      </c>
      <c r="I33" s="117">
        <f t="shared" si="87"/>
        <v>315</v>
      </c>
      <c r="J33" s="117">
        <f t="shared" si="87"/>
        <v>68295</v>
      </c>
      <c r="K33" s="117">
        <f t="shared" si="87"/>
        <v>748</v>
      </c>
      <c r="L33" s="117">
        <f t="shared" si="87"/>
        <v>185960</v>
      </c>
      <c r="M33" s="117">
        <f t="shared" si="87"/>
        <v>574</v>
      </c>
      <c r="N33" s="117">
        <f t="shared" si="87"/>
        <v>211339</v>
      </c>
      <c r="O33" s="117">
        <f t="shared" si="87"/>
        <v>313</v>
      </c>
      <c r="P33" s="117">
        <f t="shared" si="87"/>
        <v>206461</v>
      </c>
      <c r="Q33" s="117">
        <f t="shared" si="1"/>
        <v>3531</v>
      </c>
      <c r="R33" s="117">
        <f t="shared" si="2"/>
        <v>948317</v>
      </c>
      <c r="S33" s="49"/>
      <c r="T33" s="49"/>
      <c r="U33" s="50" t="s">
        <v>28</v>
      </c>
      <c r="V33" s="117">
        <f t="shared" ref="V33:AI33" si="88">SUM(V86,V139)</f>
        <v>313</v>
      </c>
      <c r="W33" s="117">
        <f t="shared" si="88"/>
        <v>74568</v>
      </c>
      <c r="X33" s="117">
        <f t="shared" si="88"/>
        <v>252</v>
      </c>
      <c r="Y33" s="117">
        <f t="shared" si="88"/>
        <v>68724</v>
      </c>
      <c r="Z33" s="117">
        <f t="shared" si="88"/>
        <v>135</v>
      </c>
      <c r="AA33" s="117">
        <f t="shared" si="88"/>
        <v>42561</v>
      </c>
      <c r="AB33" s="117">
        <f t="shared" si="88"/>
        <v>177</v>
      </c>
      <c r="AC33" s="117">
        <f t="shared" si="88"/>
        <v>52960</v>
      </c>
      <c r="AD33" s="117">
        <f t="shared" si="88"/>
        <v>581</v>
      </c>
      <c r="AE33" s="117">
        <f t="shared" si="88"/>
        <v>165131</v>
      </c>
      <c r="AF33" s="117">
        <f t="shared" si="88"/>
        <v>445</v>
      </c>
      <c r="AG33" s="117">
        <f t="shared" si="88"/>
        <v>183060</v>
      </c>
      <c r="AH33" s="117">
        <f t="shared" si="88"/>
        <v>233</v>
      </c>
      <c r="AI33" s="117">
        <f t="shared" si="88"/>
        <v>156428</v>
      </c>
      <c r="AJ33" s="117">
        <f t="shared" si="4"/>
        <v>2136</v>
      </c>
      <c r="AK33" s="117">
        <f t="shared" si="5"/>
        <v>743432</v>
      </c>
      <c r="AL33" s="49"/>
      <c r="AM33" s="49"/>
      <c r="AN33" s="50" t="s">
        <v>28</v>
      </c>
      <c r="AO33" s="117">
        <f t="shared" ref="AO33:BB33" si="89">SUM(AO86,AO139)</f>
        <v>295</v>
      </c>
      <c r="AP33" s="117">
        <f t="shared" si="89"/>
        <v>31452</v>
      </c>
      <c r="AQ33" s="117">
        <f t="shared" si="89"/>
        <v>402</v>
      </c>
      <c r="AR33" s="117">
        <f t="shared" si="89"/>
        <v>37627</v>
      </c>
      <c r="AS33" s="117">
        <f t="shared" si="89"/>
        <v>184</v>
      </c>
      <c r="AT33" s="117">
        <f t="shared" si="89"/>
        <v>21330</v>
      </c>
      <c r="AU33" s="117">
        <f t="shared" si="89"/>
        <v>138</v>
      </c>
      <c r="AV33" s="117">
        <f t="shared" si="89"/>
        <v>15335</v>
      </c>
      <c r="AW33" s="117">
        <f t="shared" si="89"/>
        <v>167</v>
      </c>
      <c r="AX33" s="117">
        <f t="shared" si="89"/>
        <v>20829</v>
      </c>
      <c r="AY33" s="117">
        <f t="shared" si="89"/>
        <v>129</v>
      </c>
      <c r="AZ33" s="117">
        <f t="shared" si="89"/>
        <v>28279</v>
      </c>
      <c r="BA33" s="117">
        <f t="shared" si="89"/>
        <v>80</v>
      </c>
      <c r="BB33" s="117">
        <f t="shared" si="89"/>
        <v>50033</v>
      </c>
      <c r="BC33" s="117">
        <f t="shared" si="7"/>
        <v>1395</v>
      </c>
      <c r="BD33" s="117">
        <f t="shared" si="8"/>
        <v>204885</v>
      </c>
    </row>
    <row r="34" spans="2:56" ht="20.149999999999999" customHeight="1" x14ac:dyDescent="0.2">
      <c r="B34" s="19" t="s">
        <v>29</v>
      </c>
      <c r="C34" s="117">
        <f t="shared" ref="C34:P34" si="90">SUM(C87,C140)</f>
        <v>166</v>
      </c>
      <c r="D34" s="117">
        <f t="shared" si="90"/>
        <v>32877</v>
      </c>
      <c r="E34" s="117">
        <f t="shared" si="90"/>
        <v>112</v>
      </c>
      <c r="F34" s="117">
        <f t="shared" si="90"/>
        <v>24545</v>
      </c>
      <c r="G34" s="117">
        <f t="shared" si="90"/>
        <v>48</v>
      </c>
      <c r="H34" s="117">
        <f t="shared" si="90"/>
        <v>15257</v>
      </c>
      <c r="I34" s="117">
        <f t="shared" si="90"/>
        <v>42</v>
      </c>
      <c r="J34" s="117">
        <f t="shared" si="90"/>
        <v>16204</v>
      </c>
      <c r="K34" s="117">
        <f t="shared" si="90"/>
        <v>59</v>
      </c>
      <c r="L34" s="117">
        <f t="shared" si="90"/>
        <v>19719</v>
      </c>
      <c r="M34" s="117">
        <f t="shared" si="90"/>
        <v>20</v>
      </c>
      <c r="N34" s="117">
        <f t="shared" si="90"/>
        <v>10917</v>
      </c>
      <c r="O34" s="117">
        <f t="shared" si="90"/>
        <v>7</v>
      </c>
      <c r="P34" s="117">
        <f t="shared" si="90"/>
        <v>5439</v>
      </c>
      <c r="Q34" s="117">
        <f t="shared" si="1"/>
        <v>454</v>
      </c>
      <c r="R34" s="117">
        <f t="shared" si="2"/>
        <v>124958</v>
      </c>
      <c r="S34" s="49"/>
      <c r="T34" s="49"/>
      <c r="U34" s="50" t="s">
        <v>29</v>
      </c>
      <c r="V34" s="117">
        <f t="shared" ref="V34:AI34" si="91">SUM(V87,V140)</f>
        <v>127</v>
      </c>
      <c r="W34" s="117">
        <f t="shared" si="91"/>
        <v>28468</v>
      </c>
      <c r="X34" s="117">
        <f t="shared" si="91"/>
        <v>95</v>
      </c>
      <c r="Y34" s="117">
        <f t="shared" si="91"/>
        <v>23390</v>
      </c>
      <c r="Z34" s="117">
        <f t="shared" si="91"/>
        <v>39</v>
      </c>
      <c r="AA34" s="117">
        <f t="shared" si="91"/>
        <v>13754</v>
      </c>
      <c r="AB34" s="117">
        <f t="shared" si="91"/>
        <v>35</v>
      </c>
      <c r="AC34" s="117">
        <f t="shared" si="91"/>
        <v>14115</v>
      </c>
      <c r="AD34" s="117">
        <f t="shared" si="91"/>
        <v>43</v>
      </c>
      <c r="AE34" s="117">
        <f t="shared" si="91"/>
        <v>17911</v>
      </c>
      <c r="AF34" s="117">
        <f t="shared" si="91"/>
        <v>17</v>
      </c>
      <c r="AG34" s="117">
        <f t="shared" si="91"/>
        <v>10562</v>
      </c>
      <c r="AH34" s="117">
        <f t="shared" si="91"/>
        <v>5</v>
      </c>
      <c r="AI34" s="117">
        <f t="shared" si="91"/>
        <v>3410</v>
      </c>
      <c r="AJ34" s="117">
        <f t="shared" si="4"/>
        <v>361</v>
      </c>
      <c r="AK34" s="117">
        <f t="shared" si="5"/>
        <v>111610</v>
      </c>
      <c r="AL34" s="49"/>
      <c r="AM34" s="49"/>
      <c r="AN34" s="50" t="s">
        <v>29</v>
      </c>
      <c r="AO34" s="117">
        <f t="shared" ref="AO34:BB34" si="92">SUM(AO87,AO140)</f>
        <v>39</v>
      </c>
      <c r="AP34" s="117">
        <f t="shared" si="92"/>
        <v>4409</v>
      </c>
      <c r="AQ34" s="117">
        <f t="shared" si="92"/>
        <v>17</v>
      </c>
      <c r="AR34" s="117">
        <f t="shared" si="92"/>
        <v>1155</v>
      </c>
      <c r="AS34" s="117">
        <f t="shared" si="92"/>
        <v>9</v>
      </c>
      <c r="AT34" s="117">
        <f t="shared" si="92"/>
        <v>1503</v>
      </c>
      <c r="AU34" s="117">
        <f t="shared" si="92"/>
        <v>7</v>
      </c>
      <c r="AV34" s="117">
        <f t="shared" si="92"/>
        <v>2089</v>
      </c>
      <c r="AW34" s="117">
        <f t="shared" si="92"/>
        <v>16</v>
      </c>
      <c r="AX34" s="117">
        <f t="shared" si="92"/>
        <v>1808</v>
      </c>
      <c r="AY34" s="117">
        <f t="shared" si="92"/>
        <v>3</v>
      </c>
      <c r="AZ34" s="117">
        <f t="shared" si="92"/>
        <v>355</v>
      </c>
      <c r="BA34" s="117">
        <f t="shared" si="92"/>
        <v>2</v>
      </c>
      <c r="BB34" s="117">
        <f t="shared" si="92"/>
        <v>2029</v>
      </c>
      <c r="BC34" s="117">
        <f t="shared" si="7"/>
        <v>93</v>
      </c>
      <c r="BD34" s="117">
        <f t="shared" si="8"/>
        <v>13348</v>
      </c>
    </row>
    <row r="35" spans="2:56" ht="20.149999999999999" customHeight="1" x14ac:dyDescent="0.2">
      <c r="B35" s="19" t="s">
        <v>30</v>
      </c>
      <c r="C35" s="117">
        <f t="shared" ref="C35:P35" si="93">SUM(C88,C141)</f>
        <v>263</v>
      </c>
      <c r="D35" s="117">
        <f t="shared" si="93"/>
        <v>54013</v>
      </c>
      <c r="E35" s="117">
        <f t="shared" si="93"/>
        <v>92</v>
      </c>
      <c r="F35" s="117">
        <f t="shared" si="93"/>
        <v>21878</v>
      </c>
      <c r="G35" s="117">
        <f t="shared" si="93"/>
        <v>59</v>
      </c>
      <c r="H35" s="117">
        <f t="shared" si="93"/>
        <v>10517</v>
      </c>
      <c r="I35" s="117">
        <f t="shared" si="93"/>
        <v>20</v>
      </c>
      <c r="J35" s="117">
        <f t="shared" si="93"/>
        <v>7955</v>
      </c>
      <c r="K35" s="117">
        <f t="shared" si="93"/>
        <v>59</v>
      </c>
      <c r="L35" s="117">
        <f t="shared" si="93"/>
        <v>9300</v>
      </c>
      <c r="M35" s="117">
        <f t="shared" si="93"/>
        <v>11</v>
      </c>
      <c r="N35" s="117">
        <f t="shared" si="93"/>
        <v>2975</v>
      </c>
      <c r="O35" s="117">
        <f t="shared" si="93"/>
        <v>2</v>
      </c>
      <c r="P35" s="117">
        <f t="shared" si="93"/>
        <v>505</v>
      </c>
      <c r="Q35" s="117">
        <f t="shared" si="1"/>
        <v>506</v>
      </c>
      <c r="R35" s="117">
        <f t="shared" si="2"/>
        <v>107143</v>
      </c>
      <c r="S35" s="49"/>
      <c r="T35" s="49"/>
      <c r="U35" s="50" t="s">
        <v>30</v>
      </c>
      <c r="V35" s="117">
        <f t="shared" ref="V35:AI35" si="94">SUM(V88,V141)</f>
        <v>205</v>
      </c>
      <c r="W35" s="117">
        <f t="shared" si="94"/>
        <v>50941</v>
      </c>
      <c r="X35" s="117">
        <f t="shared" si="94"/>
        <v>78</v>
      </c>
      <c r="Y35" s="117">
        <f t="shared" si="94"/>
        <v>20620</v>
      </c>
      <c r="Z35" s="117">
        <f t="shared" si="94"/>
        <v>35</v>
      </c>
      <c r="AA35" s="117">
        <f t="shared" si="94"/>
        <v>9110</v>
      </c>
      <c r="AB35" s="117">
        <f t="shared" si="94"/>
        <v>20</v>
      </c>
      <c r="AC35" s="117">
        <f t="shared" si="94"/>
        <v>7955</v>
      </c>
      <c r="AD35" s="117">
        <f t="shared" si="94"/>
        <v>17</v>
      </c>
      <c r="AE35" s="117">
        <f t="shared" si="94"/>
        <v>4095</v>
      </c>
      <c r="AF35" s="117">
        <f t="shared" si="94"/>
        <v>9</v>
      </c>
      <c r="AG35" s="117">
        <f t="shared" si="94"/>
        <v>2735</v>
      </c>
      <c r="AH35" s="117">
        <f t="shared" si="94"/>
        <v>1</v>
      </c>
      <c r="AI35" s="117">
        <f t="shared" si="94"/>
        <v>385</v>
      </c>
      <c r="AJ35" s="117">
        <f t="shared" si="4"/>
        <v>365</v>
      </c>
      <c r="AK35" s="117">
        <f t="shared" si="5"/>
        <v>95841</v>
      </c>
      <c r="AL35" s="49"/>
      <c r="AM35" s="49"/>
      <c r="AN35" s="50" t="s">
        <v>30</v>
      </c>
      <c r="AO35" s="117">
        <f t="shared" ref="AO35:BB35" si="95">SUM(AO88,AO141)</f>
        <v>58</v>
      </c>
      <c r="AP35" s="117">
        <f t="shared" si="95"/>
        <v>3072</v>
      </c>
      <c r="AQ35" s="117">
        <f t="shared" si="95"/>
        <v>14</v>
      </c>
      <c r="AR35" s="117">
        <f t="shared" si="95"/>
        <v>1258</v>
      </c>
      <c r="AS35" s="117">
        <f t="shared" si="95"/>
        <v>24</v>
      </c>
      <c r="AT35" s="117">
        <f t="shared" si="95"/>
        <v>1407</v>
      </c>
      <c r="AU35" s="117">
        <f t="shared" si="95"/>
        <v>0</v>
      </c>
      <c r="AV35" s="117">
        <f t="shared" si="95"/>
        <v>0</v>
      </c>
      <c r="AW35" s="117">
        <f t="shared" si="95"/>
        <v>42</v>
      </c>
      <c r="AX35" s="117">
        <f t="shared" si="95"/>
        <v>5205</v>
      </c>
      <c r="AY35" s="117">
        <f t="shared" si="95"/>
        <v>2</v>
      </c>
      <c r="AZ35" s="117">
        <f t="shared" si="95"/>
        <v>240</v>
      </c>
      <c r="BA35" s="117">
        <f t="shared" si="95"/>
        <v>1</v>
      </c>
      <c r="BB35" s="117">
        <f t="shared" si="95"/>
        <v>120</v>
      </c>
      <c r="BC35" s="117">
        <f t="shared" si="7"/>
        <v>141</v>
      </c>
      <c r="BD35" s="117">
        <f t="shared" si="8"/>
        <v>11302</v>
      </c>
    </row>
    <row r="36" spans="2:56" ht="20.149999999999999" customHeight="1" x14ac:dyDescent="0.2">
      <c r="B36" s="19" t="s">
        <v>31</v>
      </c>
      <c r="C36" s="117">
        <f t="shared" ref="C36:P36" si="96">SUM(C89,C142)</f>
        <v>77</v>
      </c>
      <c r="D36" s="117">
        <f t="shared" si="96"/>
        <v>19049</v>
      </c>
      <c r="E36" s="117">
        <f t="shared" si="96"/>
        <v>54</v>
      </c>
      <c r="F36" s="117">
        <f t="shared" si="96"/>
        <v>14308</v>
      </c>
      <c r="G36" s="117">
        <f t="shared" si="96"/>
        <v>22</v>
      </c>
      <c r="H36" s="117">
        <f t="shared" si="96"/>
        <v>4782</v>
      </c>
      <c r="I36" s="117">
        <f t="shared" si="96"/>
        <v>25</v>
      </c>
      <c r="J36" s="117">
        <f t="shared" si="96"/>
        <v>7579</v>
      </c>
      <c r="K36" s="117">
        <f t="shared" si="96"/>
        <v>26</v>
      </c>
      <c r="L36" s="117">
        <f t="shared" si="96"/>
        <v>11322</v>
      </c>
      <c r="M36" s="117">
        <f t="shared" si="96"/>
        <v>9</v>
      </c>
      <c r="N36" s="117">
        <f t="shared" si="96"/>
        <v>4641</v>
      </c>
      <c r="O36" s="117">
        <f t="shared" si="96"/>
        <v>6</v>
      </c>
      <c r="P36" s="117">
        <f t="shared" si="96"/>
        <v>5632</v>
      </c>
      <c r="Q36" s="117">
        <f t="shared" si="1"/>
        <v>219</v>
      </c>
      <c r="R36" s="117">
        <f t="shared" si="2"/>
        <v>67313</v>
      </c>
      <c r="S36" s="49"/>
      <c r="T36" s="49"/>
      <c r="U36" s="50" t="s">
        <v>31</v>
      </c>
      <c r="V36" s="117">
        <f t="shared" ref="V36:AI36" si="97">SUM(V89,V142)</f>
        <v>66</v>
      </c>
      <c r="W36" s="117">
        <f t="shared" si="97"/>
        <v>17150</v>
      </c>
      <c r="X36" s="117">
        <f t="shared" si="97"/>
        <v>45</v>
      </c>
      <c r="Y36" s="117">
        <f t="shared" si="97"/>
        <v>12687</v>
      </c>
      <c r="Z36" s="117">
        <f t="shared" si="97"/>
        <v>17</v>
      </c>
      <c r="AA36" s="117">
        <f t="shared" si="97"/>
        <v>4364</v>
      </c>
      <c r="AB36" s="117">
        <f t="shared" si="97"/>
        <v>16</v>
      </c>
      <c r="AC36" s="117">
        <f t="shared" si="97"/>
        <v>5907</v>
      </c>
      <c r="AD36" s="117">
        <f t="shared" si="97"/>
        <v>20</v>
      </c>
      <c r="AE36" s="117">
        <f t="shared" si="97"/>
        <v>10302</v>
      </c>
      <c r="AF36" s="117">
        <f t="shared" si="97"/>
        <v>4</v>
      </c>
      <c r="AG36" s="117">
        <f t="shared" si="97"/>
        <v>3705</v>
      </c>
      <c r="AH36" s="117">
        <f t="shared" si="97"/>
        <v>5</v>
      </c>
      <c r="AI36" s="117">
        <f t="shared" si="97"/>
        <v>4807</v>
      </c>
      <c r="AJ36" s="117">
        <f t="shared" si="4"/>
        <v>173</v>
      </c>
      <c r="AK36" s="117">
        <f t="shared" si="5"/>
        <v>58922</v>
      </c>
      <c r="AL36" s="49"/>
      <c r="AM36" s="49"/>
      <c r="AN36" s="50" t="s">
        <v>31</v>
      </c>
      <c r="AO36" s="117">
        <f t="shared" ref="AO36:BB36" si="98">SUM(AO89,AO142)</f>
        <v>11</v>
      </c>
      <c r="AP36" s="117">
        <f t="shared" si="98"/>
        <v>1899</v>
      </c>
      <c r="AQ36" s="117">
        <f t="shared" si="98"/>
        <v>9</v>
      </c>
      <c r="AR36" s="117">
        <f t="shared" si="98"/>
        <v>1621</v>
      </c>
      <c r="AS36" s="117">
        <f t="shared" si="98"/>
        <v>5</v>
      </c>
      <c r="AT36" s="117">
        <f t="shared" si="98"/>
        <v>418</v>
      </c>
      <c r="AU36" s="117">
        <f t="shared" si="98"/>
        <v>9</v>
      </c>
      <c r="AV36" s="117">
        <f t="shared" si="98"/>
        <v>1672</v>
      </c>
      <c r="AW36" s="117">
        <f t="shared" si="98"/>
        <v>6</v>
      </c>
      <c r="AX36" s="117">
        <f t="shared" si="98"/>
        <v>1020</v>
      </c>
      <c r="AY36" s="117">
        <f t="shared" si="98"/>
        <v>5</v>
      </c>
      <c r="AZ36" s="117">
        <f t="shared" si="98"/>
        <v>936</v>
      </c>
      <c r="BA36" s="117">
        <f t="shared" si="98"/>
        <v>1</v>
      </c>
      <c r="BB36" s="117">
        <f t="shared" si="98"/>
        <v>825</v>
      </c>
      <c r="BC36" s="117">
        <f t="shared" si="7"/>
        <v>46</v>
      </c>
      <c r="BD36" s="117">
        <f t="shared" si="8"/>
        <v>8391</v>
      </c>
    </row>
    <row r="37" spans="2:56" ht="20.149999999999999" customHeight="1" x14ac:dyDescent="0.2">
      <c r="B37" s="19" t="s">
        <v>32</v>
      </c>
      <c r="C37" s="117">
        <f t="shared" ref="C37:P37" si="99">SUM(C90,C143)</f>
        <v>155</v>
      </c>
      <c r="D37" s="117">
        <f t="shared" si="99"/>
        <v>38227</v>
      </c>
      <c r="E37" s="117">
        <f t="shared" si="99"/>
        <v>31</v>
      </c>
      <c r="F37" s="117">
        <f t="shared" si="99"/>
        <v>7610</v>
      </c>
      <c r="G37" s="117">
        <f t="shared" si="99"/>
        <v>9</v>
      </c>
      <c r="H37" s="117">
        <f t="shared" si="99"/>
        <v>2489</v>
      </c>
      <c r="I37" s="117">
        <f t="shared" si="99"/>
        <v>16</v>
      </c>
      <c r="J37" s="117">
        <f t="shared" si="99"/>
        <v>5003</v>
      </c>
      <c r="K37" s="117">
        <f t="shared" si="99"/>
        <v>23</v>
      </c>
      <c r="L37" s="117">
        <f t="shared" si="99"/>
        <v>10813</v>
      </c>
      <c r="M37" s="117">
        <f t="shared" si="99"/>
        <v>6</v>
      </c>
      <c r="N37" s="117">
        <f t="shared" si="99"/>
        <v>1155</v>
      </c>
      <c r="O37" s="117">
        <f t="shared" si="99"/>
        <v>2</v>
      </c>
      <c r="P37" s="117">
        <f t="shared" si="99"/>
        <v>440</v>
      </c>
      <c r="Q37" s="117">
        <f t="shared" si="1"/>
        <v>242</v>
      </c>
      <c r="R37" s="117">
        <f t="shared" si="2"/>
        <v>65737</v>
      </c>
      <c r="S37" s="49"/>
      <c r="T37" s="49"/>
      <c r="U37" s="50" t="s">
        <v>32</v>
      </c>
      <c r="V37" s="117">
        <f t="shared" ref="V37:AI37" si="100">SUM(V90,V143)</f>
        <v>138</v>
      </c>
      <c r="W37" s="117">
        <f t="shared" si="100"/>
        <v>36603</v>
      </c>
      <c r="X37" s="117">
        <f t="shared" si="100"/>
        <v>29</v>
      </c>
      <c r="Y37" s="117">
        <f t="shared" si="100"/>
        <v>7203</v>
      </c>
      <c r="Z37" s="117">
        <f t="shared" si="100"/>
        <v>9</v>
      </c>
      <c r="AA37" s="117">
        <f t="shared" si="100"/>
        <v>2489</v>
      </c>
      <c r="AB37" s="117">
        <f t="shared" si="100"/>
        <v>12</v>
      </c>
      <c r="AC37" s="117">
        <f t="shared" si="100"/>
        <v>4629</v>
      </c>
      <c r="AD37" s="117">
        <f t="shared" si="100"/>
        <v>20</v>
      </c>
      <c r="AE37" s="117">
        <f t="shared" si="100"/>
        <v>10645</v>
      </c>
      <c r="AF37" s="117">
        <f t="shared" si="100"/>
        <v>4</v>
      </c>
      <c r="AG37" s="117">
        <f t="shared" si="100"/>
        <v>990</v>
      </c>
      <c r="AH37" s="117">
        <f t="shared" si="100"/>
        <v>2</v>
      </c>
      <c r="AI37" s="117">
        <f t="shared" si="100"/>
        <v>440</v>
      </c>
      <c r="AJ37" s="117">
        <f t="shared" si="4"/>
        <v>214</v>
      </c>
      <c r="AK37" s="117">
        <f t="shared" si="5"/>
        <v>62999</v>
      </c>
      <c r="AL37" s="49"/>
      <c r="AM37" s="49"/>
      <c r="AN37" s="50" t="s">
        <v>32</v>
      </c>
      <c r="AO37" s="117">
        <f t="shared" ref="AO37:BB37" si="101">SUM(AO90,AO143)</f>
        <v>17</v>
      </c>
      <c r="AP37" s="117">
        <f t="shared" si="101"/>
        <v>1624</v>
      </c>
      <c r="AQ37" s="117">
        <f t="shared" si="101"/>
        <v>2</v>
      </c>
      <c r="AR37" s="117">
        <f t="shared" si="101"/>
        <v>407</v>
      </c>
      <c r="AS37" s="117">
        <f t="shared" si="101"/>
        <v>0</v>
      </c>
      <c r="AT37" s="117">
        <f t="shared" si="101"/>
        <v>0</v>
      </c>
      <c r="AU37" s="117">
        <f t="shared" si="101"/>
        <v>4</v>
      </c>
      <c r="AV37" s="117">
        <f t="shared" si="101"/>
        <v>374</v>
      </c>
      <c r="AW37" s="117">
        <f t="shared" si="101"/>
        <v>3</v>
      </c>
      <c r="AX37" s="117">
        <f t="shared" si="101"/>
        <v>168</v>
      </c>
      <c r="AY37" s="117">
        <f t="shared" si="101"/>
        <v>2</v>
      </c>
      <c r="AZ37" s="117">
        <f t="shared" si="101"/>
        <v>165</v>
      </c>
      <c r="BA37" s="117">
        <f t="shared" si="101"/>
        <v>0</v>
      </c>
      <c r="BB37" s="117">
        <f t="shared" si="101"/>
        <v>0</v>
      </c>
      <c r="BC37" s="117">
        <f t="shared" si="7"/>
        <v>28</v>
      </c>
      <c r="BD37" s="117">
        <f t="shared" si="8"/>
        <v>2738</v>
      </c>
    </row>
    <row r="38" spans="2:56" ht="20.149999999999999" customHeight="1" x14ac:dyDescent="0.2">
      <c r="B38" s="19" t="s">
        <v>33</v>
      </c>
      <c r="C38" s="117">
        <f t="shared" ref="C38:P38" si="102">SUM(C91,C144)</f>
        <v>203</v>
      </c>
      <c r="D38" s="117">
        <f t="shared" si="102"/>
        <v>41080</v>
      </c>
      <c r="E38" s="117">
        <f t="shared" si="102"/>
        <v>130</v>
      </c>
      <c r="F38" s="117">
        <f t="shared" si="102"/>
        <v>28238</v>
      </c>
      <c r="G38" s="117">
        <f t="shared" si="102"/>
        <v>33</v>
      </c>
      <c r="H38" s="117">
        <f t="shared" si="102"/>
        <v>9255</v>
      </c>
      <c r="I38" s="117">
        <f t="shared" si="102"/>
        <v>54</v>
      </c>
      <c r="J38" s="117">
        <f t="shared" si="102"/>
        <v>17320</v>
      </c>
      <c r="K38" s="117">
        <f t="shared" si="102"/>
        <v>86</v>
      </c>
      <c r="L38" s="117">
        <f t="shared" si="102"/>
        <v>24944</v>
      </c>
      <c r="M38" s="117">
        <f t="shared" si="102"/>
        <v>54</v>
      </c>
      <c r="N38" s="117">
        <f t="shared" si="102"/>
        <v>15911</v>
      </c>
      <c r="O38" s="117">
        <f t="shared" si="102"/>
        <v>19</v>
      </c>
      <c r="P38" s="117">
        <f t="shared" si="102"/>
        <v>12397</v>
      </c>
      <c r="Q38" s="117">
        <f t="shared" si="1"/>
        <v>579</v>
      </c>
      <c r="R38" s="117">
        <f t="shared" si="2"/>
        <v>149145</v>
      </c>
      <c r="S38" s="49"/>
      <c r="T38" s="49"/>
      <c r="U38" s="50" t="s">
        <v>33</v>
      </c>
      <c r="V38" s="117">
        <f t="shared" ref="V38:AI38" si="103">SUM(V91,V144)</f>
        <v>160</v>
      </c>
      <c r="W38" s="117">
        <f t="shared" si="103"/>
        <v>36768</v>
      </c>
      <c r="X38" s="117">
        <f t="shared" si="103"/>
        <v>100</v>
      </c>
      <c r="Y38" s="117">
        <f t="shared" si="103"/>
        <v>24622</v>
      </c>
      <c r="Z38" s="117">
        <f t="shared" si="103"/>
        <v>19</v>
      </c>
      <c r="AA38" s="117">
        <f t="shared" si="103"/>
        <v>6852</v>
      </c>
      <c r="AB38" s="117">
        <f t="shared" si="103"/>
        <v>33</v>
      </c>
      <c r="AC38" s="117">
        <f t="shared" si="103"/>
        <v>14066</v>
      </c>
      <c r="AD38" s="117">
        <f t="shared" si="103"/>
        <v>34</v>
      </c>
      <c r="AE38" s="117">
        <f t="shared" si="103"/>
        <v>20238</v>
      </c>
      <c r="AF38" s="117">
        <f t="shared" si="103"/>
        <v>24</v>
      </c>
      <c r="AG38" s="117">
        <f t="shared" si="103"/>
        <v>13112</v>
      </c>
      <c r="AH38" s="117">
        <f t="shared" si="103"/>
        <v>13</v>
      </c>
      <c r="AI38" s="117">
        <f t="shared" si="103"/>
        <v>9460</v>
      </c>
      <c r="AJ38" s="117">
        <f t="shared" si="4"/>
        <v>383</v>
      </c>
      <c r="AK38" s="117">
        <f t="shared" si="5"/>
        <v>125118</v>
      </c>
      <c r="AL38" s="49"/>
      <c r="AM38" s="49"/>
      <c r="AN38" s="50" t="s">
        <v>33</v>
      </c>
      <c r="AO38" s="117">
        <f t="shared" ref="AO38:BB38" si="104">SUM(AO91,AO144)</f>
        <v>43</v>
      </c>
      <c r="AP38" s="117">
        <f t="shared" si="104"/>
        <v>4312</v>
      </c>
      <c r="AQ38" s="117">
        <f t="shared" si="104"/>
        <v>30</v>
      </c>
      <c r="AR38" s="117">
        <f t="shared" si="104"/>
        <v>3616</v>
      </c>
      <c r="AS38" s="117">
        <f t="shared" si="104"/>
        <v>14</v>
      </c>
      <c r="AT38" s="117">
        <f t="shared" si="104"/>
        <v>2403</v>
      </c>
      <c r="AU38" s="117">
        <f t="shared" si="104"/>
        <v>21</v>
      </c>
      <c r="AV38" s="117">
        <f t="shared" si="104"/>
        <v>3254</v>
      </c>
      <c r="AW38" s="117">
        <f t="shared" si="104"/>
        <v>52</v>
      </c>
      <c r="AX38" s="117">
        <f t="shared" si="104"/>
        <v>4706</v>
      </c>
      <c r="AY38" s="117">
        <f t="shared" si="104"/>
        <v>30</v>
      </c>
      <c r="AZ38" s="117">
        <f t="shared" si="104"/>
        <v>2799</v>
      </c>
      <c r="BA38" s="117">
        <f t="shared" si="104"/>
        <v>6</v>
      </c>
      <c r="BB38" s="117">
        <f t="shared" si="104"/>
        <v>2937</v>
      </c>
      <c r="BC38" s="117">
        <f t="shared" si="7"/>
        <v>196</v>
      </c>
      <c r="BD38" s="117">
        <f t="shared" si="8"/>
        <v>24027</v>
      </c>
    </row>
    <row r="39" spans="2:56" ht="20.149999999999999" customHeight="1" x14ac:dyDescent="0.2">
      <c r="B39" s="19" t="s">
        <v>34</v>
      </c>
      <c r="C39" s="117">
        <f t="shared" ref="C39:P39" si="105">SUM(C92,C145)</f>
        <v>352</v>
      </c>
      <c r="D39" s="117">
        <f t="shared" si="105"/>
        <v>82153</v>
      </c>
      <c r="E39" s="117">
        <f t="shared" si="105"/>
        <v>242</v>
      </c>
      <c r="F39" s="117">
        <f t="shared" si="105"/>
        <v>49822</v>
      </c>
      <c r="G39" s="117">
        <f t="shared" si="105"/>
        <v>117</v>
      </c>
      <c r="H39" s="117">
        <f t="shared" si="105"/>
        <v>41364</v>
      </c>
      <c r="I39" s="117">
        <f t="shared" si="105"/>
        <v>169</v>
      </c>
      <c r="J39" s="117">
        <f t="shared" si="105"/>
        <v>53112</v>
      </c>
      <c r="K39" s="117">
        <f t="shared" si="105"/>
        <v>253</v>
      </c>
      <c r="L39" s="117">
        <f t="shared" si="105"/>
        <v>85640</v>
      </c>
      <c r="M39" s="117">
        <f t="shared" si="105"/>
        <v>219</v>
      </c>
      <c r="N39" s="117">
        <f t="shared" si="105"/>
        <v>102342</v>
      </c>
      <c r="O39" s="117">
        <f t="shared" si="105"/>
        <v>117</v>
      </c>
      <c r="P39" s="117">
        <f t="shared" si="105"/>
        <v>78693</v>
      </c>
      <c r="Q39" s="117">
        <f t="shared" si="1"/>
        <v>1469</v>
      </c>
      <c r="R39" s="117">
        <f t="shared" si="2"/>
        <v>493126</v>
      </c>
      <c r="S39" s="49"/>
      <c r="T39" s="49"/>
      <c r="U39" s="50" t="s">
        <v>34</v>
      </c>
      <c r="V39" s="117">
        <f t="shared" ref="V39:AI39" si="106">SUM(V92,V145)</f>
        <v>256</v>
      </c>
      <c r="W39" s="117">
        <f t="shared" si="106"/>
        <v>72565</v>
      </c>
      <c r="X39" s="117">
        <f t="shared" si="106"/>
        <v>148</v>
      </c>
      <c r="Y39" s="117">
        <f t="shared" si="106"/>
        <v>39698</v>
      </c>
      <c r="Z39" s="117">
        <f t="shared" si="106"/>
        <v>75</v>
      </c>
      <c r="AA39" s="117">
        <f t="shared" si="106"/>
        <v>34167</v>
      </c>
      <c r="AB39" s="117">
        <f t="shared" si="106"/>
        <v>93</v>
      </c>
      <c r="AC39" s="117">
        <f t="shared" si="106"/>
        <v>35916</v>
      </c>
      <c r="AD39" s="117">
        <f t="shared" si="106"/>
        <v>133</v>
      </c>
      <c r="AE39" s="117">
        <f t="shared" si="106"/>
        <v>62111</v>
      </c>
      <c r="AF39" s="117">
        <f t="shared" si="106"/>
        <v>158</v>
      </c>
      <c r="AG39" s="117">
        <f t="shared" si="106"/>
        <v>80385</v>
      </c>
      <c r="AH39" s="117">
        <f t="shared" si="106"/>
        <v>88</v>
      </c>
      <c r="AI39" s="117">
        <f t="shared" si="106"/>
        <v>64704</v>
      </c>
      <c r="AJ39" s="117">
        <f t="shared" si="4"/>
        <v>951</v>
      </c>
      <c r="AK39" s="117">
        <f t="shared" si="5"/>
        <v>389546</v>
      </c>
      <c r="AL39" s="49"/>
      <c r="AM39" s="49"/>
      <c r="AN39" s="50" t="s">
        <v>34</v>
      </c>
      <c r="AO39" s="117">
        <f t="shared" ref="AO39:BB39" si="107">SUM(AO92,AO145)</f>
        <v>96</v>
      </c>
      <c r="AP39" s="117">
        <f t="shared" si="107"/>
        <v>9588</v>
      </c>
      <c r="AQ39" s="117">
        <f t="shared" si="107"/>
        <v>94</v>
      </c>
      <c r="AR39" s="117">
        <f t="shared" si="107"/>
        <v>10124</v>
      </c>
      <c r="AS39" s="117">
        <f t="shared" si="107"/>
        <v>42</v>
      </c>
      <c r="AT39" s="117">
        <f t="shared" si="107"/>
        <v>7197</v>
      </c>
      <c r="AU39" s="117">
        <f t="shared" si="107"/>
        <v>76</v>
      </c>
      <c r="AV39" s="117">
        <f t="shared" si="107"/>
        <v>17196</v>
      </c>
      <c r="AW39" s="117">
        <f t="shared" si="107"/>
        <v>120</v>
      </c>
      <c r="AX39" s="117">
        <f t="shared" si="107"/>
        <v>23529</v>
      </c>
      <c r="AY39" s="117">
        <f t="shared" si="107"/>
        <v>61</v>
      </c>
      <c r="AZ39" s="117">
        <f t="shared" si="107"/>
        <v>21957</v>
      </c>
      <c r="BA39" s="117">
        <f t="shared" si="107"/>
        <v>29</v>
      </c>
      <c r="BB39" s="117">
        <f t="shared" si="107"/>
        <v>13989</v>
      </c>
      <c r="BC39" s="117">
        <f t="shared" si="7"/>
        <v>518</v>
      </c>
      <c r="BD39" s="117">
        <f t="shared" si="8"/>
        <v>103580</v>
      </c>
    </row>
    <row r="40" spans="2:56" ht="20.149999999999999" customHeight="1" x14ac:dyDescent="0.2">
      <c r="B40" s="19" t="s">
        <v>35</v>
      </c>
      <c r="C40" s="117">
        <f t="shared" ref="C40:P40" si="108">SUM(C93,C146)</f>
        <v>271</v>
      </c>
      <c r="D40" s="117">
        <f t="shared" si="108"/>
        <v>46436</v>
      </c>
      <c r="E40" s="117">
        <f t="shared" si="108"/>
        <v>80</v>
      </c>
      <c r="F40" s="117">
        <f t="shared" si="108"/>
        <v>17273</v>
      </c>
      <c r="G40" s="117">
        <f t="shared" si="108"/>
        <v>29</v>
      </c>
      <c r="H40" s="117">
        <f t="shared" si="108"/>
        <v>9134</v>
      </c>
      <c r="I40" s="117">
        <f t="shared" si="108"/>
        <v>44</v>
      </c>
      <c r="J40" s="117">
        <f t="shared" si="108"/>
        <v>15470</v>
      </c>
      <c r="K40" s="117">
        <f t="shared" si="108"/>
        <v>50</v>
      </c>
      <c r="L40" s="117">
        <f t="shared" si="108"/>
        <v>20776</v>
      </c>
      <c r="M40" s="117">
        <f t="shared" si="108"/>
        <v>20</v>
      </c>
      <c r="N40" s="117">
        <f t="shared" si="108"/>
        <v>11423</v>
      </c>
      <c r="O40" s="117">
        <f t="shared" si="108"/>
        <v>3</v>
      </c>
      <c r="P40" s="117">
        <f t="shared" si="108"/>
        <v>1102</v>
      </c>
      <c r="Q40" s="117">
        <f t="shared" si="1"/>
        <v>497</v>
      </c>
      <c r="R40" s="117">
        <f t="shared" si="2"/>
        <v>121614</v>
      </c>
      <c r="S40" s="49"/>
      <c r="T40" s="49"/>
      <c r="U40" s="50" t="s">
        <v>35</v>
      </c>
      <c r="V40" s="117">
        <f t="shared" ref="V40:AI40" si="109">SUM(V93,V146)</f>
        <v>179</v>
      </c>
      <c r="W40" s="117">
        <f t="shared" si="109"/>
        <v>39909</v>
      </c>
      <c r="X40" s="117">
        <f t="shared" si="109"/>
        <v>64</v>
      </c>
      <c r="Y40" s="117">
        <f t="shared" si="109"/>
        <v>15435</v>
      </c>
      <c r="Z40" s="117">
        <f t="shared" si="109"/>
        <v>22</v>
      </c>
      <c r="AA40" s="117">
        <f t="shared" si="109"/>
        <v>8694</v>
      </c>
      <c r="AB40" s="117">
        <f t="shared" si="109"/>
        <v>29</v>
      </c>
      <c r="AC40" s="117">
        <f t="shared" si="109"/>
        <v>13117</v>
      </c>
      <c r="AD40" s="117">
        <f t="shared" si="109"/>
        <v>25</v>
      </c>
      <c r="AE40" s="117">
        <f t="shared" si="109"/>
        <v>17667</v>
      </c>
      <c r="AF40" s="117">
        <f t="shared" si="109"/>
        <v>11</v>
      </c>
      <c r="AG40" s="117">
        <f t="shared" si="109"/>
        <v>10349</v>
      </c>
      <c r="AH40" s="117">
        <f t="shared" si="109"/>
        <v>1</v>
      </c>
      <c r="AI40" s="117">
        <f t="shared" si="109"/>
        <v>550</v>
      </c>
      <c r="AJ40" s="117">
        <f t="shared" si="4"/>
        <v>331</v>
      </c>
      <c r="AK40" s="117">
        <f t="shared" si="5"/>
        <v>105721</v>
      </c>
      <c r="AL40" s="49"/>
      <c r="AM40" s="49"/>
      <c r="AN40" s="50" t="s">
        <v>35</v>
      </c>
      <c r="AO40" s="117">
        <f t="shared" ref="AO40:BB40" si="110">SUM(AO93,AO146)</f>
        <v>92</v>
      </c>
      <c r="AP40" s="117">
        <f t="shared" si="110"/>
        <v>6527</v>
      </c>
      <c r="AQ40" s="117">
        <f t="shared" si="110"/>
        <v>16</v>
      </c>
      <c r="AR40" s="117">
        <f t="shared" si="110"/>
        <v>1838</v>
      </c>
      <c r="AS40" s="117">
        <f t="shared" si="110"/>
        <v>7</v>
      </c>
      <c r="AT40" s="117">
        <f t="shared" si="110"/>
        <v>440</v>
      </c>
      <c r="AU40" s="117">
        <f t="shared" si="110"/>
        <v>15</v>
      </c>
      <c r="AV40" s="117">
        <f t="shared" si="110"/>
        <v>2353</v>
      </c>
      <c r="AW40" s="117">
        <f t="shared" si="110"/>
        <v>25</v>
      </c>
      <c r="AX40" s="117">
        <f t="shared" si="110"/>
        <v>3109</v>
      </c>
      <c r="AY40" s="117">
        <f t="shared" si="110"/>
        <v>9</v>
      </c>
      <c r="AZ40" s="117">
        <f t="shared" si="110"/>
        <v>1074</v>
      </c>
      <c r="BA40" s="117">
        <f t="shared" si="110"/>
        <v>2</v>
      </c>
      <c r="BB40" s="117">
        <f t="shared" si="110"/>
        <v>552</v>
      </c>
      <c r="BC40" s="117">
        <f t="shared" si="7"/>
        <v>166</v>
      </c>
      <c r="BD40" s="117">
        <f t="shared" si="8"/>
        <v>15893</v>
      </c>
    </row>
    <row r="41" spans="2:56" ht="20.149999999999999" customHeight="1" x14ac:dyDescent="0.2">
      <c r="B41" s="19" t="s">
        <v>36</v>
      </c>
      <c r="C41" s="117">
        <f t="shared" ref="C41:P41" si="111">SUM(C94,C147)</f>
        <v>205</v>
      </c>
      <c r="D41" s="117">
        <f t="shared" si="111"/>
        <v>31742</v>
      </c>
      <c r="E41" s="117">
        <f t="shared" si="111"/>
        <v>71</v>
      </c>
      <c r="F41" s="117">
        <f t="shared" si="111"/>
        <v>18929</v>
      </c>
      <c r="G41" s="117">
        <f t="shared" si="111"/>
        <v>23</v>
      </c>
      <c r="H41" s="117">
        <f t="shared" si="111"/>
        <v>7256</v>
      </c>
      <c r="I41" s="117">
        <f t="shared" si="111"/>
        <v>21</v>
      </c>
      <c r="J41" s="117">
        <f t="shared" si="111"/>
        <v>6291</v>
      </c>
      <c r="K41" s="117">
        <f t="shared" si="111"/>
        <v>22</v>
      </c>
      <c r="L41" s="117">
        <f t="shared" si="111"/>
        <v>8860</v>
      </c>
      <c r="M41" s="117">
        <f t="shared" si="111"/>
        <v>10</v>
      </c>
      <c r="N41" s="117">
        <f t="shared" si="111"/>
        <v>6248</v>
      </c>
      <c r="O41" s="117">
        <f t="shared" si="111"/>
        <v>0</v>
      </c>
      <c r="P41" s="117">
        <f t="shared" si="111"/>
        <v>0</v>
      </c>
      <c r="Q41" s="117">
        <f t="shared" si="1"/>
        <v>352</v>
      </c>
      <c r="R41" s="117">
        <f t="shared" si="2"/>
        <v>79326</v>
      </c>
      <c r="S41" s="49"/>
      <c r="T41" s="49"/>
      <c r="U41" s="50" t="s">
        <v>36</v>
      </c>
      <c r="V41" s="117">
        <f t="shared" ref="V41:AI41" si="112">SUM(V94,V147)</f>
        <v>94</v>
      </c>
      <c r="W41" s="117">
        <f t="shared" si="112"/>
        <v>25626</v>
      </c>
      <c r="X41" s="117">
        <f t="shared" si="112"/>
        <v>56</v>
      </c>
      <c r="Y41" s="117">
        <f t="shared" si="112"/>
        <v>17487</v>
      </c>
      <c r="Z41" s="117">
        <f t="shared" si="112"/>
        <v>17</v>
      </c>
      <c r="AA41" s="117">
        <f t="shared" si="112"/>
        <v>6375</v>
      </c>
      <c r="AB41" s="117">
        <f t="shared" si="112"/>
        <v>10</v>
      </c>
      <c r="AC41" s="117">
        <f t="shared" si="112"/>
        <v>4438</v>
      </c>
      <c r="AD41" s="117">
        <f t="shared" si="112"/>
        <v>13</v>
      </c>
      <c r="AE41" s="117">
        <f t="shared" si="112"/>
        <v>8016</v>
      </c>
      <c r="AF41" s="117">
        <f t="shared" si="112"/>
        <v>7</v>
      </c>
      <c r="AG41" s="117">
        <f t="shared" si="112"/>
        <v>5978</v>
      </c>
      <c r="AH41" s="117">
        <f t="shared" si="112"/>
        <v>0</v>
      </c>
      <c r="AI41" s="117">
        <f t="shared" si="112"/>
        <v>0</v>
      </c>
      <c r="AJ41" s="117">
        <f t="shared" si="4"/>
        <v>197</v>
      </c>
      <c r="AK41" s="117">
        <f t="shared" si="5"/>
        <v>67920</v>
      </c>
      <c r="AL41" s="49"/>
      <c r="AM41" s="49"/>
      <c r="AN41" s="50" t="s">
        <v>36</v>
      </c>
      <c r="AO41" s="117">
        <f t="shared" ref="AO41:BB41" si="113">SUM(AO94,AO147)</f>
        <v>111</v>
      </c>
      <c r="AP41" s="117">
        <f t="shared" si="113"/>
        <v>6116</v>
      </c>
      <c r="AQ41" s="117">
        <f t="shared" si="113"/>
        <v>15</v>
      </c>
      <c r="AR41" s="117">
        <f t="shared" si="113"/>
        <v>1442</v>
      </c>
      <c r="AS41" s="117">
        <f t="shared" si="113"/>
        <v>6</v>
      </c>
      <c r="AT41" s="117">
        <f t="shared" si="113"/>
        <v>881</v>
      </c>
      <c r="AU41" s="117">
        <f t="shared" si="113"/>
        <v>11</v>
      </c>
      <c r="AV41" s="117">
        <f t="shared" si="113"/>
        <v>1853</v>
      </c>
      <c r="AW41" s="117">
        <f t="shared" si="113"/>
        <v>9</v>
      </c>
      <c r="AX41" s="117">
        <f t="shared" si="113"/>
        <v>844</v>
      </c>
      <c r="AY41" s="117">
        <f t="shared" si="113"/>
        <v>3</v>
      </c>
      <c r="AZ41" s="117">
        <f t="shared" si="113"/>
        <v>270</v>
      </c>
      <c r="BA41" s="117">
        <f t="shared" si="113"/>
        <v>0</v>
      </c>
      <c r="BB41" s="117">
        <f t="shared" si="113"/>
        <v>0</v>
      </c>
      <c r="BC41" s="117">
        <f t="shared" si="7"/>
        <v>155</v>
      </c>
      <c r="BD41" s="117">
        <f t="shared" si="8"/>
        <v>11406</v>
      </c>
    </row>
    <row r="42" spans="2:56" ht="20.149999999999999" customHeight="1" x14ac:dyDescent="0.2">
      <c r="B42" s="19" t="s">
        <v>37</v>
      </c>
      <c r="C42" s="117">
        <f t="shared" ref="C42:P42" si="114">SUM(C95,C148)</f>
        <v>181</v>
      </c>
      <c r="D42" s="117">
        <f t="shared" si="114"/>
        <v>34873</v>
      </c>
      <c r="E42" s="117">
        <f t="shared" si="114"/>
        <v>98</v>
      </c>
      <c r="F42" s="117">
        <f t="shared" si="114"/>
        <v>23827</v>
      </c>
      <c r="G42" s="117">
        <f t="shared" si="114"/>
        <v>37</v>
      </c>
      <c r="H42" s="117">
        <f t="shared" si="114"/>
        <v>8945</v>
      </c>
      <c r="I42" s="117">
        <f t="shared" si="114"/>
        <v>49</v>
      </c>
      <c r="J42" s="117">
        <f t="shared" si="114"/>
        <v>12500</v>
      </c>
      <c r="K42" s="117">
        <f t="shared" si="114"/>
        <v>61</v>
      </c>
      <c r="L42" s="117">
        <f t="shared" si="114"/>
        <v>18992</v>
      </c>
      <c r="M42" s="117">
        <f t="shared" si="114"/>
        <v>38</v>
      </c>
      <c r="N42" s="117">
        <f t="shared" si="114"/>
        <v>17443</v>
      </c>
      <c r="O42" s="117">
        <f t="shared" si="114"/>
        <v>5</v>
      </c>
      <c r="P42" s="117">
        <f t="shared" si="114"/>
        <v>1408</v>
      </c>
      <c r="Q42" s="117">
        <f t="shared" si="1"/>
        <v>469</v>
      </c>
      <c r="R42" s="117">
        <f t="shared" si="2"/>
        <v>117988</v>
      </c>
      <c r="S42" s="49"/>
      <c r="T42" s="49"/>
      <c r="U42" s="50" t="s">
        <v>37</v>
      </c>
      <c r="V42" s="117">
        <f t="shared" ref="V42:AI42" si="115">SUM(V95,V148)</f>
        <v>129</v>
      </c>
      <c r="W42" s="117">
        <f t="shared" si="115"/>
        <v>28687</v>
      </c>
      <c r="X42" s="117">
        <f t="shared" si="115"/>
        <v>81</v>
      </c>
      <c r="Y42" s="117">
        <f t="shared" si="115"/>
        <v>21372</v>
      </c>
      <c r="Z42" s="117">
        <f t="shared" si="115"/>
        <v>27</v>
      </c>
      <c r="AA42" s="117">
        <f t="shared" si="115"/>
        <v>7608</v>
      </c>
      <c r="AB42" s="117">
        <f t="shared" si="115"/>
        <v>32</v>
      </c>
      <c r="AC42" s="117">
        <f t="shared" si="115"/>
        <v>10330</v>
      </c>
      <c r="AD42" s="117">
        <f t="shared" si="115"/>
        <v>28</v>
      </c>
      <c r="AE42" s="117">
        <f t="shared" si="115"/>
        <v>14469</v>
      </c>
      <c r="AF42" s="117">
        <f t="shared" si="115"/>
        <v>21</v>
      </c>
      <c r="AG42" s="117">
        <f t="shared" si="115"/>
        <v>13862</v>
      </c>
      <c r="AH42" s="117">
        <f t="shared" si="115"/>
        <v>3</v>
      </c>
      <c r="AI42" s="117">
        <f t="shared" si="115"/>
        <v>1133</v>
      </c>
      <c r="AJ42" s="117">
        <f t="shared" si="4"/>
        <v>321</v>
      </c>
      <c r="AK42" s="117">
        <f t="shared" si="5"/>
        <v>97461</v>
      </c>
      <c r="AL42" s="49"/>
      <c r="AM42" s="49"/>
      <c r="AN42" s="50" t="s">
        <v>37</v>
      </c>
      <c r="AO42" s="117">
        <f t="shared" ref="AO42:BB42" si="116">SUM(AO95,AO148)</f>
        <v>52</v>
      </c>
      <c r="AP42" s="117">
        <f t="shared" si="116"/>
        <v>6186</v>
      </c>
      <c r="AQ42" s="117">
        <f t="shared" si="116"/>
        <v>17</v>
      </c>
      <c r="AR42" s="117">
        <f t="shared" si="116"/>
        <v>2455</v>
      </c>
      <c r="AS42" s="117">
        <f t="shared" si="116"/>
        <v>10</v>
      </c>
      <c r="AT42" s="117">
        <f t="shared" si="116"/>
        <v>1337</v>
      </c>
      <c r="AU42" s="117">
        <f t="shared" si="116"/>
        <v>17</v>
      </c>
      <c r="AV42" s="117">
        <f t="shared" si="116"/>
        <v>2170</v>
      </c>
      <c r="AW42" s="117">
        <f t="shared" si="116"/>
        <v>33</v>
      </c>
      <c r="AX42" s="117">
        <f t="shared" si="116"/>
        <v>4523</v>
      </c>
      <c r="AY42" s="117">
        <f t="shared" si="116"/>
        <v>17</v>
      </c>
      <c r="AZ42" s="117">
        <f t="shared" si="116"/>
        <v>3581</v>
      </c>
      <c r="BA42" s="117">
        <f t="shared" si="116"/>
        <v>2</v>
      </c>
      <c r="BB42" s="117">
        <f t="shared" si="116"/>
        <v>275</v>
      </c>
      <c r="BC42" s="117">
        <f t="shared" si="7"/>
        <v>148</v>
      </c>
      <c r="BD42" s="117">
        <f t="shared" si="8"/>
        <v>20527</v>
      </c>
    </row>
    <row r="43" spans="2:56" ht="20.149999999999999" customHeight="1" x14ac:dyDescent="0.2">
      <c r="B43" s="19" t="s">
        <v>38</v>
      </c>
      <c r="C43" s="117">
        <f t="shared" ref="C43:P43" si="117">SUM(C96,C149)</f>
        <v>255</v>
      </c>
      <c r="D43" s="117">
        <f t="shared" si="117"/>
        <v>53560</v>
      </c>
      <c r="E43" s="117">
        <f t="shared" si="117"/>
        <v>134</v>
      </c>
      <c r="F43" s="117">
        <f t="shared" si="117"/>
        <v>35595</v>
      </c>
      <c r="G43" s="117">
        <f t="shared" si="117"/>
        <v>58</v>
      </c>
      <c r="H43" s="117">
        <f t="shared" si="117"/>
        <v>17701</v>
      </c>
      <c r="I43" s="117">
        <f t="shared" si="117"/>
        <v>61</v>
      </c>
      <c r="J43" s="117">
        <f t="shared" si="117"/>
        <v>17690</v>
      </c>
      <c r="K43" s="117">
        <f t="shared" si="117"/>
        <v>66</v>
      </c>
      <c r="L43" s="117">
        <f t="shared" si="117"/>
        <v>33047</v>
      </c>
      <c r="M43" s="117">
        <f t="shared" si="117"/>
        <v>23</v>
      </c>
      <c r="N43" s="117">
        <f t="shared" si="117"/>
        <v>7210</v>
      </c>
      <c r="O43" s="117">
        <f t="shared" si="117"/>
        <v>6</v>
      </c>
      <c r="P43" s="117">
        <f t="shared" si="117"/>
        <v>3919</v>
      </c>
      <c r="Q43" s="117">
        <f t="shared" si="1"/>
        <v>603</v>
      </c>
      <c r="R43" s="117">
        <f t="shared" si="2"/>
        <v>168722</v>
      </c>
      <c r="S43" s="49"/>
      <c r="T43" s="49"/>
      <c r="U43" s="50" t="s">
        <v>38</v>
      </c>
      <c r="V43" s="117">
        <f t="shared" ref="V43:AI43" si="118">SUM(V96,V149)</f>
        <v>198</v>
      </c>
      <c r="W43" s="117">
        <f t="shared" si="118"/>
        <v>48060</v>
      </c>
      <c r="X43" s="117">
        <f t="shared" si="118"/>
        <v>101</v>
      </c>
      <c r="Y43" s="117">
        <f t="shared" si="118"/>
        <v>30511</v>
      </c>
      <c r="Z43" s="117">
        <f t="shared" si="118"/>
        <v>42</v>
      </c>
      <c r="AA43" s="117">
        <f t="shared" si="118"/>
        <v>15181</v>
      </c>
      <c r="AB43" s="117">
        <f t="shared" si="118"/>
        <v>44</v>
      </c>
      <c r="AC43" s="117">
        <f t="shared" si="118"/>
        <v>14990</v>
      </c>
      <c r="AD43" s="117">
        <f t="shared" si="118"/>
        <v>48</v>
      </c>
      <c r="AE43" s="117">
        <f t="shared" si="118"/>
        <v>30400</v>
      </c>
      <c r="AF43" s="117">
        <f t="shared" si="118"/>
        <v>10</v>
      </c>
      <c r="AG43" s="117">
        <f t="shared" si="118"/>
        <v>5701</v>
      </c>
      <c r="AH43" s="117">
        <f t="shared" si="118"/>
        <v>5</v>
      </c>
      <c r="AI43" s="117">
        <f t="shared" si="118"/>
        <v>3754</v>
      </c>
      <c r="AJ43" s="117">
        <f t="shared" si="4"/>
        <v>448</v>
      </c>
      <c r="AK43" s="117">
        <f t="shared" si="5"/>
        <v>148597</v>
      </c>
      <c r="AL43" s="49"/>
      <c r="AM43" s="49"/>
      <c r="AN43" s="50" t="s">
        <v>38</v>
      </c>
      <c r="AO43" s="117">
        <f t="shared" ref="AO43:BB43" si="119">SUM(AO96,AO149)</f>
        <v>57</v>
      </c>
      <c r="AP43" s="117">
        <f t="shared" si="119"/>
        <v>5500</v>
      </c>
      <c r="AQ43" s="117">
        <f t="shared" si="119"/>
        <v>33</v>
      </c>
      <c r="AR43" s="117">
        <f t="shared" si="119"/>
        <v>5084</v>
      </c>
      <c r="AS43" s="117">
        <f t="shared" si="119"/>
        <v>16</v>
      </c>
      <c r="AT43" s="117">
        <f t="shared" si="119"/>
        <v>2520</v>
      </c>
      <c r="AU43" s="117">
        <f t="shared" si="119"/>
        <v>17</v>
      </c>
      <c r="AV43" s="117">
        <f t="shared" si="119"/>
        <v>2700</v>
      </c>
      <c r="AW43" s="117">
        <f t="shared" si="119"/>
        <v>18</v>
      </c>
      <c r="AX43" s="117">
        <f t="shared" si="119"/>
        <v>2647</v>
      </c>
      <c r="AY43" s="117">
        <f t="shared" si="119"/>
        <v>13</v>
      </c>
      <c r="AZ43" s="117">
        <f t="shared" si="119"/>
        <v>1509</v>
      </c>
      <c r="BA43" s="117">
        <f t="shared" si="119"/>
        <v>1</v>
      </c>
      <c r="BB43" s="117">
        <f t="shared" si="119"/>
        <v>165</v>
      </c>
      <c r="BC43" s="117">
        <f t="shared" si="7"/>
        <v>155</v>
      </c>
      <c r="BD43" s="117">
        <f t="shared" si="8"/>
        <v>20125</v>
      </c>
    </row>
    <row r="44" spans="2:56" ht="20.149999999999999" customHeight="1" x14ac:dyDescent="0.2">
      <c r="B44" s="19" t="s">
        <v>39</v>
      </c>
      <c r="C44" s="117">
        <f t="shared" ref="C44:P44" si="120">SUM(C97,C150)</f>
        <v>174</v>
      </c>
      <c r="D44" s="117">
        <f t="shared" si="120"/>
        <v>47082</v>
      </c>
      <c r="E44" s="117">
        <f t="shared" si="120"/>
        <v>59</v>
      </c>
      <c r="F44" s="117">
        <f t="shared" si="120"/>
        <v>12938</v>
      </c>
      <c r="G44" s="117">
        <f t="shared" si="120"/>
        <v>25</v>
      </c>
      <c r="H44" s="117">
        <f t="shared" si="120"/>
        <v>6592</v>
      </c>
      <c r="I44" s="117">
        <f t="shared" si="120"/>
        <v>13</v>
      </c>
      <c r="J44" s="117">
        <f t="shared" si="120"/>
        <v>4010</v>
      </c>
      <c r="K44" s="117">
        <f t="shared" si="120"/>
        <v>35</v>
      </c>
      <c r="L44" s="117">
        <f t="shared" si="120"/>
        <v>12117</v>
      </c>
      <c r="M44" s="117">
        <f t="shared" si="120"/>
        <v>8</v>
      </c>
      <c r="N44" s="117">
        <f t="shared" si="120"/>
        <v>3431</v>
      </c>
      <c r="O44" s="117">
        <f t="shared" si="120"/>
        <v>1</v>
      </c>
      <c r="P44" s="117">
        <f t="shared" si="120"/>
        <v>935</v>
      </c>
      <c r="Q44" s="117">
        <f t="shared" si="1"/>
        <v>315</v>
      </c>
      <c r="R44" s="117">
        <f t="shared" si="2"/>
        <v>87105</v>
      </c>
      <c r="S44" s="49"/>
      <c r="T44" s="49"/>
      <c r="U44" s="50" t="s">
        <v>39</v>
      </c>
      <c r="V44" s="117">
        <f t="shared" ref="V44:AI44" si="121">SUM(V97,V150)</f>
        <v>159</v>
      </c>
      <c r="W44" s="117">
        <f t="shared" si="121"/>
        <v>46330</v>
      </c>
      <c r="X44" s="117">
        <f t="shared" si="121"/>
        <v>51</v>
      </c>
      <c r="Y44" s="117">
        <f t="shared" si="121"/>
        <v>12476</v>
      </c>
      <c r="Z44" s="117">
        <f t="shared" si="121"/>
        <v>18</v>
      </c>
      <c r="AA44" s="117">
        <f t="shared" si="121"/>
        <v>6229</v>
      </c>
      <c r="AB44" s="117">
        <f t="shared" si="121"/>
        <v>7</v>
      </c>
      <c r="AC44" s="117">
        <f t="shared" si="121"/>
        <v>3427</v>
      </c>
      <c r="AD44" s="117">
        <f t="shared" si="121"/>
        <v>26</v>
      </c>
      <c r="AE44" s="117">
        <f t="shared" si="121"/>
        <v>11453</v>
      </c>
      <c r="AF44" s="117">
        <f t="shared" si="121"/>
        <v>6</v>
      </c>
      <c r="AG44" s="117">
        <f t="shared" si="121"/>
        <v>3233</v>
      </c>
      <c r="AH44" s="117">
        <f t="shared" si="121"/>
        <v>1</v>
      </c>
      <c r="AI44" s="117">
        <f t="shared" si="121"/>
        <v>935</v>
      </c>
      <c r="AJ44" s="117">
        <f t="shared" si="4"/>
        <v>268</v>
      </c>
      <c r="AK44" s="117">
        <f t="shared" si="5"/>
        <v>84083</v>
      </c>
      <c r="AL44" s="49"/>
      <c r="AM44" s="49"/>
      <c r="AN44" s="50" t="s">
        <v>39</v>
      </c>
      <c r="AO44" s="117">
        <f t="shared" ref="AO44:BB44" si="122">SUM(AO97,AO150)</f>
        <v>15</v>
      </c>
      <c r="AP44" s="117">
        <f t="shared" si="122"/>
        <v>752</v>
      </c>
      <c r="AQ44" s="117">
        <f t="shared" si="122"/>
        <v>8</v>
      </c>
      <c r="AR44" s="117">
        <f t="shared" si="122"/>
        <v>462</v>
      </c>
      <c r="AS44" s="117">
        <f t="shared" si="122"/>
        <v>7</v>
      </c>
      <c r="AT44" s="117">
        <f t="shared" si="122"/>
        <v>363</v>
      </c>
      <c r="AU44" s="117">
        <f t="shared" si="122"/>
        <v>6</v>
      </c>
      <c r="AV44" s="117">
        <f t="shared" si="122"/>
        <v>583</v>
      </c>
      <c r="AW44" s="117">
        <f t="shared" si="122"/>
        <v>9</v>
      </c>
      <c r="AX44" s="117">
        <f t="shared" si="122"/>
        <v>664</v>
      </c>
      <c r="AY44" s="117">
        <f t="shared" si="122"/>
        <v>2</v>
      </c>
      <c r="AZ44" s="117">
        <f t="shared" si="122"/>
        <v>198</v>
      </c>
      <c r="BA44" s="117">
        <f t="shared" si="122"/>
        <v>0</v>
      </c>
      <c r="BB44" s="117">
        <f t="shared" si="122"/>
        <v>0</v>
      </c>
      <c r="BC44" s="117">
        <f t="shared" si="7"/>
        <v>47</v>
      </c>
      <c r="BD44" s="117">
        <f t="shared" si="8"/>
        <v>3022</v>
      </c>
    </row>
    <row r="45" spans="2:56" ht="20.149999999999999" customHeight="1" x14ac:dyDescent="0.2">
      <c r="B45" s="19" t="s">
        <v>40</v>
      </c>
      <c r="C45" s="117">
        <f t="shared" ref="C45:P45" si="123">SUM(C98,C151)</f>
        <v>590</v>
      </c>
      <c r="D45" s="117">
        <f t="shared" si="123"/>
        <v>123178</v>
      </c>
      <c r="E45" s="117">
        <f t="shared" si="123"/>
        <v>417</v>
      </c>
      <c r="F45" s="117">
        <f t="shared" si="123"/>
        <v>78622</v>
      </c>
      <c r="G45" s="117">
        <f t="shared" si="123"/>
        <v>416</v>
      </c>
      <c r="H45" s="117">
        <f t="shared" si="123"/>
        <v>85374</v>
      </c>
      <c r="I45" s="117">
        <f t="shared" si="123"/>
        <v>529</v>
      </c>
      <c r="J45" s="117">
        <f t="shared" si="123"/>
        <v>145185</v>
      </c>
      <c r="K45" s="117">
        <f t="shared" si="123"/>
        <v>795</v>
      </c>
      <c r="L45" s="117">
        <f t="shared" si="123"/>
        <v>250784</v>
      </c>
      <c r="M45" s="117">
        <f t="shared" si="123"/>
        <v>767</v>
      </c>
      <c r="N45" s="117">
        <f t="shared" si="123"/>
        <v>345757</v>
      </c>
      <c r="O45" s="117">
        <f t="shared" si="123"/>
        <v>646</v>
      </c>
      <c r="P45" s="117">
        <f t="shared" si="123"/>
        <v>402283</v>
      </c>
      <c r="Q45" s="117">
        <f t="shared" si="1"/>
        <v>4160</v>
      </c>
      <c r="R45" s="117">
        <f t="shared" si="2"/>
        <v>1431183</v>
      </c>
      <c r="S45" s="49"/>
      <c r="T45" s="49"/>
      <c r="U45" s="50" t="s">
        <v>40</v>
      </c>
      <c r="V45" s="117">
        <f t="shared" ref="V45:AI45" si="124">SUM(V98,V151)</f>
        <v>404</v>
      </c>
      <c r="W45" s="117">
        <f t="shared" si="124"/>
        <v>98370</v>
      </c>
      <c r="X45" s="117">
        <f t="shared" si="124"/>
        <v>274</v>
      </c>
      <c r="Y45" s="117">
        <f t="shared" si="124"/>
        <v>66645</v>
      </c>
      <c r="Z45" s="117">
        <f t="shared" si="124"/>
        <v>222</v>
      </c>
      <c r="AA45" s="117">
        <f t="shared" si="124"/>
        <v>67856</v>
      </c>
      <c r="AB45" s="117">
        <f t="shared" si="124"/>
        <v>265</v>
      </c>
      <c r="AC45" s="117">
        <f t="shared" si="124"/>
        <v>94602</v>
      </c>
      <c r="AD45" s="117">
        <f t="shared" si="124"/>
        <v>543</v>
      </c>
      <c r="AE45" s="117">
        <f t="shared" si="124"/>
        <v>213929</v>
      </c>
      <c r="AF45" s="117">
        <f t="shared" si="124"/>
        <v>493</v>
      </c>
      <c r="AG45" s="117">
        <f t="shared" si="124"/>
        <v>254621</v>
      </c>
      <c r="AH45" s="117">
        <f t="shared" si="124"/>
        <v>472</v>
      </c>
      <c r="AI45" s="117">
        <f t="shared" si="124"/>
        <v>332966</v>
      </c>
      <c r="AJ45" s="117">
        <f t="shared" si="4"/>
        <v>2673</v>
      </c>
      <c r="AK45" s="117">
        <f t="shared" si="5"/>
        <v>1128989</v>
      </c>
      <c r="AL45" s="49"/>
      <c r="AM45" s="49"/>
      <c r="AN45" s="50" t="s">
        <v>40</v>
      </c>
      <c r="AO45" s="117">
        <f t="shared" ref="AO45:BB45" si="125">SUM(AO98,AO151)</f>
        <v>186</v>
      </c>
      <c r="AP45" s="117">
        <f t="shared" si="125"/>
        <v>24808</v>
      </c>
      <c r="AQ45" s="117">
        <f t="shared" si="125"/>
        <v>143</v>
      </c>
      <c r="AR45" s="117">
        <f t="shared" si="125"/>
        <v>11977</v>
      </c>
      <c r="AS45" s="117">
        <f t="shared" si="125"/>
        <v>194</v>
      </c>
      <c r="AT45" s="117">
        <f t="shared" si="125"/>
        <v>17518</v>
      </c>
      <c r="AU45" s="117">
        <f t="shared" si="125"/>
        <v>264</v>
      </c>
      <c r="AV45" s="117">
        <f t="shared" si="125"/>
        <v>50583</v>
      </c>
      <c r="AW45" s="117">
        <f t="shared" si="125"/>
        <v>252</v>
      </c>
      <c r="AX45" s="117">
        <f t="shared" si="125"/>
        <v>36855</v>
      </c>
      <c r="AY45" s="117">
        <f t="shared" si="125"/>
        <v>274</v>
      </c>
      <c r="AZ45" s="117">
        <f t="shared" si="125"/>
        <v>91136</v>
      </c>
      <c r="BA45" s="117">
        <f t="shared" si="125"/>
        <v>174</v>
      </c>
      <c r="BB45" s="117">
        <f t="shared" si="125"/>
        <v>69317</v>
      </c>
      <c r="BC45" s="117">
        <f t="shared" si="7"/>
        <v>1487</v>
      </c>
      <c r="BD45" s="117">
        <f t="shared" si="8"/>
        <v>302194</v>
      </c>
    </row>
    <row r="46" spans="2:56" ht="20.149999999999999" customHeight="1" x14ac:dyDescent="0.2">
      <c r="B46" s="19" t="s">
        <v>41</v>
      </c>
      <c r="C46" s="117">
        <f t="shared" ref="C46:P46" si="126">SUM(C99,C152)</f>
        <v>86</v>
      </c>
      <c r="D46" s="117">
        <f t="shared" si="126"/>
        <v>17029</v>
      </c>
      <c r="E46" s="117">
        <f t="shared" si="126"/>
        <v>56</v>
      </c>
      <c r="F46" s="117">
        <f t="shared" si="126"/>
        <v>11976</v>
      </c>
      <c r="G46" s="117">
        <f t="shared" si="126"/>
        <v>31</v>
      </c>
      <c r="H46" s="117">
        <f t="shared" si="126"/>
        <v>6454</v>
      </c>
      <c r="I46" s="117">
        <f t="shared" si="126"/>
        <v>20</v>
      </c>
      <c r="J46" s="117">
        <f t="shared" si="126"/>
        <v>6472</v>
      </c>
      <c r="K46" s="117">
        <f t="shared" si="126"/>
        <v>23</v>
      </c>
      <c r="L46" s="117">
        <f t="shared" si="126"/>
        <v>14391</v>
      </c>
      <c r="M46" s="117">
        <f t="shared" si="126"/>
        <v>4</v>
      </c>
      <c r="N46" s="117">
        <f t="shared" si="126"/>
        <v>3430</v>
      </c>
      <c r="O46" s="117">
        <f t="shared" si="126"/>
        <v>0</v>
      </c>
      <c r="P46" s="117">
        <f t="shared" si="126"/>
        <v>0</v>
      </c>
      <c r="Q46" s="117">
        <f t="shared" si="1"/>
        <v>220</v>
      </c>
      <c r="R46" s="117">
        <f t="shared" si="2"/>
        <v>59752</v>
      </c>
      <c r="S46" s="49"/>
      <c r="T46" s="49"/>
      <c r="U46" s="50" t="s">
        <v>41</v>
      </c>
      <c r="V46" s="117">
        <f t="shared" ref="V46:AI46" si="127">SUM(V99,V152)</f>
        <v>79</v>
      </c>
      <c r="W46" s="117">
        <f t="shared" si="127"/>
        <v>16160</v>
      </c>
      <c r="X46" s="117">
        <f t="shared" si="127"/>
        <v>37</v>
      </c>
      <c r="Y46" s="117">
        <f t="shared" si="127"/>
        <v>8883</v>
      </c>
      <c r="Z46" s="117">
        <f t="shared" si="127"/>
        <v>18</v>
      </c>
      <c r="AA46" s="117">
        <f t="shared" si="127"/>
        <v>4169</v>
      </c>
      <c r="AB46" s="117">
        <f t="shared" si="127"/>
        <v>14</v>
      </c>
      <c r="AC46" s="117">
        <f t="shared" si="127"/>
        <v>5682</v>
      </c>
      <c r="AD46" s="117">
        <f t="shared" si="127"/>
        <v>17</v>
      </c>
      <c r="AE46" s="117">
        <f t="shared" si="127"/>
        <v>12477</v>
      </c>
      <c r="AF46" s="117">
        <f t="shared" si="127"/>
        <v>4</v>
      </c>
      <c r="AG46" s="117">
        <f t="shared" si="127"/>
        <v>3430</v>
      </c>
      <c r="AH46" s="117">
        <f t="shared" si="127"/>
        <v>0</v>
      </c>
      <c r="AI46" s="117">
        <f t="shared" si="127"/>
        <v>0</v>
      </c>
      <c r="AJ46" s="117">
        <f t="shared" si="4"/>
        <v>169</v>
      </c>
      <c r="AK46" s="117">
        <f t="shared" si="5"/>
        <v>50801</v>
      </c>
      <c r="AL46" s="49"/>
      <c r="AM46" s="49"/>
      <c r="AN46" s="50" t="s">
        <v>41</v>
      </c>
      <c r="AO46" s="117">
        <f t="shared" ref="AO46:BB46" si="128">SUM(AO99,AO152)</f>
        <v>7</v>
      </c>
      <c r="AP46" s="117">
        <f t="shared" si="128"/>
        <v>869</v>
      </c>
      <c r="AQ46" s="117">
        <f t="shared" si="128"/>
        <v>19</v>
      </c>
      <c r="AR46" s="117">
        <f t="shared" si="128"/>
        <v>3093</v>
      </c>
      <c r="AS46" s="117">
        <f t="shared" si="128"/>
        <v>13</v>
      </c>
      <c r="AT46" s="117">
        <f t="shared" si="128"/>
        <v>2285</v>
      </c>
      <c r="AU46" s="117">
        <f t="shared" si="128"/>
        <v>6</v>
      </c>
      <c r="AV46" s="117">
        <f t="shared" si="128"/>
        <v>790</v>
      </c>
      <c r="AW46" s="117">
        <f t="shared" si="128"/>
        <v>6</v>
      </c>
      <c r="AX46" s="117">
        <f t="shared" si="128"/>
        <v>1914</v>
      </c>
      <c r="AY46" s="117">
        <f t="shared" si="128"/>
        <v>0</v>
      </c>
      <c r="AZ46" s="117">
        <f t="shared" si="128"/>
        <v>0</v>
      </c>
      <c r="BA46" s="117">
        <f t="shared" si="128"/>
        <v>0</v>
      </c>
      <c r="BB46" s="117">
        <f t="shared" si="128"/>
        <v>0</v>
      </c>
      <c r="BC46" s="117">
        <f t="shared" si="7"/>
        <v>51</v>
      </c>
      <c r="BD46" s="117">
        <f t="shared" si="8"/>
        <v>8951</v>
      </c>
    </row>
    <row r="47" spans="2:56" ht="20.149999999999999" customHeight="1" x14ac:dyDescent="0.2">
      <c r="B47" s="19" t="s">
        <v>42</v>
      </c>
      <c r="C47" s="117">
        <f t="shared" ref="C47:P47" si="129">SUM(C100,C153)</f>
        <v>176</v>
      </c>
      <c r="D47" s="117">
        <f t="shared" si="129"/>
        <v>44727</v>
      </c>
      <c r="E47" s="117">
        <f t="shared" si="129"/>
        <v>66</v>
      </c>
      <c r="F47" s="117">
        <f t="shared" si="129"/>
        <v>22992</v>
      </c>
      <c r="G47" s="117">
        <f t="shared" si="129"/>
        <v>35</v>
      </c>
      <c r="H47" s="117">
        <f t="shared" si="129"/>
        <v>12510</v>
      </c>
      <c r="I47" s="117">
        <f t="shared" si="129"/>
        <v>36</v>
      </c>
      <c r="J47" s="117">
        <f t="shared" si="129"/>
        <v>13885</v>
      </c>
      <c r="K47" s="117">
        <f t="shared" si="129"/>
        <v>65</v>
      </c>
      <c r="L47" s="117">
        <f t="shared" si="129"/>
        <v>23231</v>
      </c>
      <c r="M47" s="117">
        <f t="shared" si="129"/>
        <v>7</v>
      </c>
      <c r="N47" s="117">
        <f t="shared" si="129"/>
        <v>3851</v>
      </c>
      <c r="O47" s="117">
        <f t="shared" si="129"/>
        <v>2</v>
      </c>
      <c r="P47" s="117">
        <f t="shared" si="129"/>
        <v>2783</v>
      </c>
      <c r="Q47" s="117">
        <f t="shared" si="1"/>
        <v>387</v>
      </c>
      <c r="R47" s="117">
        <f t="shared" si="2"/>
        <v>123979</v>
      </c>
      <c r="S47" s="49"/>
      <c r="T47" s="49"/>
      <c r="U47" s="50" t="s">
        <v>42</v>
      </c>
      <c r="V47" s="117">
        <f t="shared" ref="V47:AI47" si="130">SUM(V100,V153)</f>
        <v>124</v>
      </c>
      <c r="W47" s="117">
        <f t="shared" si="130"/>
        <v>36048</v>
      </c>
      <c r="X47" s="117">
        <f t="shared" si="130"/>
        <v>47</v>
      </c>
      <c r="Y47" s="117">
        <f t="shared" si="130"/>
        <v>18030</v>
      </c>
      <c r="Z47" s="117">
        <f t="shared" si="130"/>
        <v>24</v>
      </c>
      <c r="AA47" s="117">
        <f t="shared" si="130"/>
        <v>9429</v>
      </c>
      <c r="AB47" s="117">
        <f t="shared" si="130"/>
        <v>24</v>
      </c>
      <c r="AC47" s="117">
        <f t="shared" si="130"/>
        <v>13048</v>
      </c>
      <c r="AD47" s="117">
        <f t="shared" si="130"/>
        <v>37</v>
      </c>
      <c r="AE47" s="117">
        <f t="shared" si="130"/>
        <v>20688</v>
      </c>
      <c r="AF47" s="117">
        <f t="shared" si="130"/>
        <v>5</v>
      </c>
      <c r="AG47" s="117">
        <f t="shared" si="130"/>
        <v>3562</v>
      </c>
      <c r="AH47" s="117">
        <f t="shared" si="130"/>
        <v>2</v>
      </c>
      <c r="AI47" s="117">
        <f t="shared" si="130"/>
        <v>2783</v>
      </c>
      <c r="AJ47" s="117">
        <f t="shared" si="4"/>
        <v>263</v>
      </c>
      <c r="AK47" s="117">
        <f t="shared" si="5"/>
        <v>103588</v>
      </c>
      <c r="AL47" s="49"/>
      <c r="AM47" s="49"/>
      <c r="AN47" s="50" t="s">
        <v>42</v>
      </c>
      <c r="AO47" s="117">
        <f t="shared" ref="AO47:BB47" si="131">SUM(AO100,AO153)</f>
        <v>52</v>
      </c>
      <c r="AP47" s="117">
        <f t="shared" si="131"/>
        <v>8679</v>
      </c>
      <c r="AQ47" s="117">
        <f t="shared" si="131"/>
        <v>19</v>
      </c>
      <c r="AR47" s="117">
        <f t="shared" si="131"/>
        <v>4962</v>
      </c>
      <c r="AS47" s="117">
        <f t="shared" si="131"/>
        <v>11</v>
      </c>
      <c r="AT47" s="117">
        <f t="shared" si="131"/>
        <v>3081</v>
      </c>
      <c r="AU47" s="117">
        <f t="shared" si="131"/>
        <v>12</v>
      </c>
      <c r="AV47" s="117">
        <f t="shared" si="131"/>
        <v>837</v>
      </c>
      <c r="AW47" s="117">
        <f t="shared" si="131"/>
        <v>28</v>
      </c>
      <c r="AX47" s="117">
        <f t="shared" si="131"/>
        <v>2543</v>
      </c>
      <c r="AY47" s="117">
        <f t="shared" si="131"/>
        <v>2</v>
      </c>
      <c r="AZ47" s="117">
        <f t="shared" si="131"/>
        <v>289</v>
      </c>
      <c r="BA47" s="117">
        <f t="shared" si="131"/>
        <v>0</v>
      </c>
      <c r="BB47" s="117">
        <f t="shared" si="131"/>
        <v>0</v>
      </c>
      <c r="BC47" s="117">
        <f t="shared" si="7"/>
        <v>124</v>
      </c>
      <c r="BD47" s="117">
        <f t="shared" si="8"/>
        <v>20391</v>
      </c>
    </row>
    <row r="48" spans="2:56" ht="20.149999999999999" customHeight="1" x14ac:dyDescent="0.2">
      <c r="B48" s="19" t="s">
        <v>43</v>
      </c>
      <c r="C48" s="117">
        <f t="shared" ref="C48:P48" si="132">SUM(C101,C154)</f>
        <v>223</v>
      </c>
      <c r="D48" s="117">
        <f t="shared" si="132"/>
        <v>59797</v>
      </c>
      <c r="E48" s="117">
        <f t="shared" si="132"/>
        <v>154</v>
      </c>
      <c r="F48" s="117">
        <f t="shared" si="132"/>
        <v>38173</v>
      </c>
      <c r="G48" s="117">
        <f t="shared" si="132"/>
        <v>77</v>
      </c>
      <c r="H48" s="117">
        <f t="shared" si="132"/>
        <v>26891</v>
      </c>
      <c r="I48" s="117">
        <f t="shared" si="132"/>
        <v>83</v>
      </c>
      <c r="J48" s="117">
        <f t="shared" si="132"/>
        <v>32460</v>
      </c>
      <c r="K48" s="117">
        <f t="shared" si="132"/>
        <v>94</v>
      </c>
      <c r="L48" s="117">
        <f t="shared" si="132"/>
        <v>36386</v>
      </c>
      <c r="M48" s="117">
        <f t="shared" si="132"/>
        <v>38</v>
      </c>
      <c r="N48" s="117">
        <f t="shared" si="132"/>
        <v>20107</v>
      </c>
      <c r="O48" s="117">
        <f t="shared" si="132"/>
        <v>18</v>
      </c>
      <c r="P48" s="117">
        <f t="shared" si="132"/>
        <v>10912</v>
      </c>
      <c r="Q48" s="117">
        <f t="shared" si="1"/>
        <v>687</v>
      </c>
      <c r="R48" s="117">
        <f t="shared" si="2"/>
        <v>224726</v>
      </c>
      <c r="S48" s="49"/>
      <c r="T48" s="49"/>
      <c r="U48" s="50" t="s">
        <v>43</v>
      </c>
      <c r="V48" s="117">
        <f t="shared" ref="V48:AI48" si="133">SUM(V101,V154)</f>
        <v>189</v>
      </c>
      <c r="W48" s="117">
        <f t="shared" si="133"/>
        <v>55151</v>
      </c>
      <c r="X48" s="117">
        <f t="shared" si="133"/>
        <v>96</v>
      </c>
      <c r="Y48" s="117">
        <f t="shared" si="133"/>
        <v>29099</v>
      </c>
      <c r="Z48" s="117">
        <f t="shared" si="133"/>
        <v>53</v>
      </c>
      <c r="AA48" s="117">
        <f t="shared" si="133"/>
        <v>22016</v>
      </c>
      <c r="AB48" s="117">
        <f t="shared" si="133"/>
        <v>57</v>
      </c>
      <c r="AC48" s="117">
        <f t="shared" si="133"/>
        <v>27486</v>
      </c>
      <c r="AD48" s="117">
        <f t="shared" si="133"/>
        <v>49</v>
      </c>
      <c r="AE48" s="117">
        <f t="shared" si="133"/>
        <v>27766</v>
      </c>
      <c r="AF48" s="117">
        <f t="shared" si="133"/>
        <v>26</v>
      </c>
      <c r="AG48" s="117">
        <f t="shared" si="133"/>
        <v>18564</v>
      </c>
      <c r="AH48" s="117">
        <f t="shared" si="133"/>
        <v>14</v>
      </c>
      <c r="AI48" s="117">
        <f t="shared" si="133"/>
        <v>10190</v>
      </c>
      <c r="AJ48" s="117">
        <f t="shared" si="4"/>
        <v>484</v>
      </c>
      <c r="AK48" s="117">
        <f t="shared" si="5"/>
        <v>190272</v>
      </c>
      <c r="AL48" s="49"/>
      <c r="AM48" s="49"/>
      <c r="AN48" s="50" t="s">
        <v>43</v>
      </c>
      <c r="AO48" s="117">
        <f t="shared" ref="AO48:BB48" si="134">SUM(AO101,AO154)</f>
        <v>34</v>
      </c>
      <c r="AP48" s="117">
        <f t="shared" si="134"/>
        <v>4646</v>
      </c>
      <c r="AQ48" s="117">
        <f t="shared" si="134"/>
        <v>58</v>
      </c>
      <c r="AR48" s="117">
        <f t="shared" si="134"/>
        <v>9074</v>
      </c>
      <c r="AS48" s="117">
        <f t="shared" si="134"/>
        <v>24</v>
      </c>
      <c r="AT48" s="117">
        <f t="shared" si="134"/>
        <v>4875</v>
      </c>
      <c r="AU48" s="117">
        <f t="shared" si="134"/>
        <v>26</v>
      </c>
      <c r="AV48" s="117">
        <f t="shared" si="134"/>
        <v>4974</v>
      </c>
      <c r="AW48" s="117">
        <f t="shared" si="134"/>
        <v>45</v>
      </c>
      <c r="AX48" s="117">
        <f t="shared" si="134"/>
        <v>8620</v>
      </c>
      <c r="AY48" s="117">
        <f t="shared" si="134"/>
        <v>12</v>
      </c>
      <c r="AZ48" s="117">
        <f t="shared" si="134"/>
        <v>1543</v>
      </c>
      <c r="BA48" s="117">
        <f t="shared" si="134"/>
        <v>4</v>
      </c>
      <c r="BB48" s="117">
        <f t="shared" si="134"/>
        <v>722</v>
      </c>
      <c r="BC48" s="117">
        <f t="shared" si="7"/>
        <v>203</v>
      </c>
      <c r="BD48" s="117">
        <f t="shared" si="8"/>
        <v>34454</v>
      </c>
    </row>
    <row r="49" spans="2:62" ht="20.149999999999999" customHeight="1" x14ac:dyDescent="0.2">
      <c r="B49" s="19" t="s">
        <v>44</v>
      </c>
      <c r="C49" s="117">
        <f t="shared" ref="C49:P49" si="135">SUM(C102,C155)</f>
        <v>701</v>
      </c>
      <c r="D49" s="117">
        <f t="shared" si="135"/>
        <v>116671</v>
      </c>
      <c r="E49" s="117">
        <f t="shared" si="135"/>
        <v>212</v>
      </c>
      <c r="F49" s="117">
        <f t="shared" si="135"/>
        <v>47205</v>
      </c>
      <c r="G49" s="117">
        <f t="shared" si="135"/>
        <v>82</v>
      </c>
      <c r="H49" s="117">
        <f t="shared" si="135"/>
        <v>18914</v>
      </c>
      <c r="I49" s="117">
        <f t="shared" si="135"/>
        <v>79</v>
      </c>
      <c r="J49" s="117">
        <f t="shared" si="135"/>
        <v>17526</v>
      </c>
      <c r="K49" s="117">
        <f t="shared" si="135"/>
        <v>94</v>
      </c>
      <c r="L49" s="117">
        <f t="shared" si="135"/>
        <v>28310</v>
      </c>
      <c r="M49" s="117">
        <f t="shared" si="135"/>
        <v>36</v>
      </c>
      <c r="N49" s="117">
        <f t="shared" si="135"/>
        <v>15055</v>
      </c>
      <c r="O49" s="117">
        <f t="shared" si="135"/>
        <v>6</v>
      </c>
      <c r="P49" s="117">
        <f t="shared" si="135"/>
        <v>8088</v>
      </c>
      <c r="Q49" s="117">
        <f t="shared" si="1"/>
        <v>1210</v>
      </c>
      <c r="R49" s="117">
        <f t="shared" si="2"/>
        <v>251769</v>
      </c>
      <c r="S49" s="49"/>
      <c r="T49" s="49"/>
      <c r="U49" s="50" t="s">
        <v>44</v>
      </c>
      <c r="V49" s="117">
        <f t="shared" ref="V49:AI49" si="136">SUM(V102,V155)</f>
        <v>335</v>
      </c>
      <c r="W49" s="117">
        <f t="shared" si="136"/>
        <v>97750</v>
      </c>
      <c r="X49" s="117">
        <f t="shared" si="136"/>
        <v>126</v>
      </c>
      <c r="Y49" s="117">
        <f t="shared" si="136"/>
        <v>42486</v>
      </c>
      <c r="Z49" s="117">
        <f t="shared" si="136"/>
        <v>45</v>
      </c>
      <c r="AA49" s="117">
        <f t="shared" si="136"/>
        <v>15913</v>
      </c>
      <c r="AB49" s="117">
        <f t="shared" si="136"/>
        <v>44</v>
      </c>
      <c r="AC49" s="117">
        <f t="shared" si="136"/>
        <v>15268</v>
      </c>
      <c r="AD49" s="117">
        <f t="shared" si="136"/>
        <v>58</v>
      </c>
      <c r="AE49" s="117">
        <f t="shared" si="136"/>
        <v>24522</v>
      </c>
      <c r="AF49" s="117">
        <f t="shared" si="136"/>
        <v>26</v>
      </c>
      <c r="AG49" s="117">
        <f t="shared" si="136"/>
        <v>14677</v>
      </c>
      <c r="AH49" s="117">
        <f t="shared" si="136"/>
        <v>4</v>
      </c>
      <c r="AI49" s="117">
        <f t="shared" si="136"/>
        <v>7986</v>
      </c>
      <c r="AJ49" s="117">
        <f t="shared" si="4"/>
        <v>638</v>
      </c>
      <c r="AK49" s="117">
        <f t="shared" si="5"/>
        <v>218602</v>
      </c>
      <c r="AL49" s="49"/>
      <c r="AM49" s="49"/>
      <c r="AN49" s="50" t="s">
        <v>44</v>
      </c>
      <c r="AO49" s="117">
        <f t="shared" ref="AO49:BB49" si="137">SUM(AO102,AO155)</f>
        <v>366</v>
      </c>
      <c r="AP49" s="117">
        <f t="shared" si="137"/>
        <v>18921</v>
      </c>
      <c r="AQ49" s="117">
        <f t="shared" si="137"/>
        <v>86</v>
      </c>
      <c r="AR49" s="117">
        <f t="shared" si="137"/>
        <v>4719</v>
      </c>
      <c r="AS49" s="117">
        <f t="shared" si="137"/>
        <v>37</v>
      </c>
      <c r="AT49" s="117">
        <f t="shared" si="137"/>
        <v>3001</v>
      </c>
      <c r="AU49" s="117">
        <f t="shared" si="137"/>
        <v>35</v>
      </c>
      <c r="AV49" s="117">
        <f t="shared" si="137"/>
        <v>2258</v>
      </c>
      <c r="AW49" s="117">
        <f t="shared" si="137"/>
        <v>36</v>
      </c>
      <c r="AX49" s="117">
        <f t="shared" si="137"/>
        <v>3788</v>
      </c>
      <c r="AY49" s="117">
        <f t="shared" si="137"/>
        <v>10</v>
      </c>
      <c r="AZ49" s="117">
        <f t="shared" si="137"/>
        <v>378</v>
      </c>
      <c r="BA49" s="117">
        <f t="shared" si="137"/>
        <v>2</v>
      </c>
      <c r="BB49" s="117">
        <f t="shared" si="137"/>
        <v>102</v>
      </c>
      <c r="BC49" s="117">
        <f t="shared" si="7"/>
        <v>572</v>
      </c>
      <c r="BD49" s="117">
        <f t="shared" si="8"/>
        <v>33167</v>
      </c>
    </row>
    <row r="50" spans="2:62" ht="20.149999999999999" customHeight="1" x14ac:dyDescent="0.2">
      <c r="B50" s="19" t="s">
        <v>45</v>
      </c>
      <c r="C50" s="117">
        <f t="shared" ref="C50:P50" si="138">SUM(C103,C156)</f>
        <v>338</v>
      </c>
      <c r="D50" s="117">
        <f t="shared" si="138"/>
        <v>77780</v>
      </c>
      <c r="E50" s="117">
        <f t="shared" si="138"/>
        <v>72</v>
      </c>
      <c r="F50" s="117">
        <f t="shared" si="138"/>
        <v>17511</v>
      </c>
      <c r="G50" s="117">
        <f t="shared" si="138"/>
        <v>33</v>
      </c>
      <c r="H50" s="117">
        <f t="shared" si="138"/>
        <v>7687</v>
      </c>
      <c r="I50" s="117">
        <f t="shared" si="138"/>
        <v>38</v>
      </c>
      <c r="J50" s="117">
        <f t="shared" si="138"/>
        <v>10325</v>
      </c>
      <c r="K50" s="117">
        <f t="shared" si="138"/>
        <v>45</v>
      </c>
      <c r="L50" s="117">
        <f t="shared" si="138"/>
        <v>17069</v>
      </c>
      <c r="M50" s="117">
        <f t="shared" si="138"/>
        <v>5</v>
      </c>
      <c r="N50" s="117">
        <f t="shared" si="138"/>
        <v>3676</v>
      </c>
      <c r="O50" s="117">
        <f t="shared" si="138"/>
        <v>2</v>
      </c>
      <c r="P50" s="117">
        <f t="shared" si="138"/>
        <v>2068</v>
      </c>
      <c r="Q50" s="117">
        <f t="shared" si="1"/>
        <v>533</v>
      </c>
      <c r="R50" s="117">
        <f t="shared" si="2"/>
        <v>136116</v>
      </c>
      <c r="S50" s="49"/>
      <c r="T50" s="49"/>
      <c r="U50" s="50" t="s">
        <v>45</v>
      </c>
      <c r="V50" s="117">
        <f t="shared" ref="V50:AI50" si="139">SUM(V103,V156)</f>
        <v>270</v>
      </c>
      <c r="W50" s="117">
        <f t="shared" si="139"/>
        <v>73124</v>
      </c>
      <c r="X50" s="117">
        <f t="shared" si="139"/>
        <v>54</v>
      </c>
      <c r="Y50" s="117">
        <f t="shared" si="139"/>
        <v>15289</v>
      </c>
      <c r="Z50" s="117">
        <f t="shared" si="139"/>
        <v>22</v>
      </c>
      <c r="AA50" s="117">
        <f t="shared" si="139"/>
        <v>6788</v>
      </c>
      <c r="AB50" s="117">
        <f t="shared" si="139"/>
        <v>25</v>
      </c>
      <c r="AC50" s="117">
        <f t="shared" si="139"/>
        <v>8934</v>
      </c>
      <c r="AD50" s="117">
        <f t="shared" si="139"/>
        <v>27</v>
      </c>
      <c r="AE50" s="117">
        <f t="shared" si="139"/>
        <v>15412</v>
      </c>
      <c r="AF50" s="117">
        <f t="shared" si="139"/>
        <v>5</v>
      </c>
      <c r="AG50" s="117">
        <f t="shared" si="139"/>
        <v>3676</v>
      </c>
      <c r="AH50" s="117">
        <f t="shared" si="139"/>
        <v>2</v>
      </c>
      <c r="AI50" s="117">
        <f t="shared" si="139"/>
        <v>2068</v>
      </c>
      <c r="AJ50" s="117">
        <f t="shared" si="4"/>
        <v>405</v>
      </c>
      <c r="AK50" s="117">
        <f t="shared" si="5"/>
        <v>125291</v>
      </c>
      <c r="AL50" s="49"/>
      <c r="AM50" s="49"/>
      <c r="AN50" s="50" t="s">
        <v>45</v>
      </c>
      <c r="AO50" s="117">
        <f t="shared" ref="AO50:BB50" si="140">SUM(AO103,AO156)</f>
        <v>68</v>
      </c>
      <c r="AP50" s="117">
        <f t="shared" si="140"/>
        <v>4656</v>
      </c>
      <c r="AQ50" s="117">
        <f t="shared" si="140"/>
        <v>18</v>
      </c>
      <c r="AR50" s="117">
        <f t="shared" si="140"/>
        <v>2222</v>
      </c>
      <c r="AS50" s="117">
        <f t="shared" si="140"/>
        <v>11</v>
      </c>
      <c r="AT50" s="117">
        <f t="shared" si="140"/>
        <v>899</v>
      </c>
      <c r="AU50" s="117">
        <f t="shared" si="140"/>
        <v>13</v>
      </c>
      <c r="AV50" s="117">
        <f t="shared" si="140"/>
        <v>1391</v>
      </c>
      <c r="AW50" s="117">
        <f t="shared" si="140"/>
        <v>18</v>
      </c>
      <c r="AX50" s="117">
        <f t="shared" si="140"/>
        <v>1657</v>
      </c>
      <c r="AY50" s="117">
        <f t="shared" si="140"/>
        <v>0</v>
      </c>
      <c r="AZ50" s="117">
        <f t="shared" si="140"/>
        <v>0</v>
      </c>
      <c r="BA50" s="117">
        <f t="shared" si="140"/>
        <v>0</v>
      </c>
      <c r="BB50" s="117">
        <f t="shared" si="140"/>
        <v>0</v>
      </c>
      <c r="BC50" s="117">
        <f t="shared" si="7"/>
        <v>128</v>
      </c>
      <c r="BD50" s="117">
        <f t="shared" si="8"/>
        <v>10825</v>
      </c>
    </row>
    <row r="51" spans="2:62" ht="20.149999999999999" customHeight="1" x14ac:dyDescent="0.2">
      <c r="B51" s="19" t="s">
        <v>46</v>
      </c>
      <c r="C51" s="117">
        <f t="shared" ref="C51:P51" si="141">SUM(C104,C157)</f>
        <v>259</v>
      </c>
      <c r="D51" s="117">
        <f t="shared" si="141"/>
        <v>56105</v>
      </c>
      <c r="E51" s="117">
        <f t="shared" si="141"/>
        <v>103</v>
      </c>
      <c r="F51" s="117">
        <f t="shared" si="141"/>
        <v>24688</v>
      </c>
      <c r="G51" s="117">
        <f t="shared" si="141"/>
        <v>68</v>
      </c>
      <c r="H51" s="117">
        <f t="shared" si="141"/>
        <v>14931</v>
      </c>
      <c r="I51" s="117">
        <f t="shared" si="141"/>
        <v>63</v>
      </c>
      <c r="J51" s="117">
        <f t="shared" si="141"/>
        <v>15750</v>
      </c>
      <c r="K51" s="117">
        <f t="shared" si="141"/>
        <v>111</v>
      </c>
      <c r="L51" s="117">
        <f t="shared" si="141"/>
        <v>22939</v>
      </c>
      <c r="M51" s="117">
        <f t="shared" si="141"/>
        <v>57</v>
      </c>
      <c r="N51" s="117">
        <f t="shared" si="141"/>
        <v>15952</v>
      </c>
      <c r="O51" s="117">
        <f t="shared" si="141"/>
        <v>26</v>
      </c>
      <c r="P51" s="117">
        <f t="shared" si="141"/>
        <v>10516</v>
      </c>
      <c r="Q51" s="117">
        <f t="shared" si="1"/>
        <v>687</v>
      </c>
      <c r="R51" s="117">
        <f t="shared" si="2"/>
        <v>160881</v>
      </c>
      <c r="S51" s="49"/>
      <c r="T51" s="49"/>
      <c r="U51" s="50" t="s">
        <v>46</v>
      </c>
      <c r="V51" s="117">
        <f t="shared" ref="V51:AI51" si="142">SUM(V104,V157)</f>
        <v>221</v>
      </c>
      <c r="W51" s="117">
        <f t="shared" si="142"/>
        <v>53066</v>
      </c>
      <c r="X51" s="117">
        <f t="shared" si="142"/>
        <v>88</v>
      </c>
      <c r="Y51" s="117">
        <f t="shared" si="142"/>
        <v>22734</v>
      </c>
      <c r="Z51" s="117">
        <f t="shared" si="142"/>
        <v>50</v>
      </c>
      <c r="AA51" s="117">
        <f t="shared" si="142"/>
        <v>11991</v>
      </c>
      <c r="AB51" s="117">
        <f t="shared" si="142"/>
        <v>50</v>
      </c>
      <c r="AC51" s="117">
        <f t="shared" si="142"/>
        <v>14122</v>
      </c>
      <c r="AD51" s="117">
        <f t="shared" si="142"/>
        <v>85</v>
      </c>
      <c r="AE51" s="117">
        <f t="shared" si="142"/>
        <v>20562</v>
      </c>
      <c r="AF51" s="117">
        <f t="shared" si="142"/>
        <v>41</v>
      </c>
      <c r="AG51" s="117">
        <f t="shared" si="142"/>
        <v>13362</v>
      </c>
      <c r="AH51" s="117">
        <f t="shared" si="142"/>
        <v>23</v>
      </c>
      <c r="AI51" s="117">
        <f t="shared" si="142"/>
        <v>9548</v>
      </c>
      <c r="AJ51" s="117">
        <f t="shared" si="4"/>
        <v>558</v>
      </c>
      <c r="AK51" s="117">
        <f t="shared" si="5"/>
        <v>145385</v>
      </c>
      <c r="AL51" s="49"/>
      <c r="AM51" s="49"/>
      <c r="AN51" s="50" t="s">
        <v>46</v>
      </c>
      <c r="AO51" s="117">
        <f t="shared" ref="AO51:BB51" si="143">SUM(AO104,AO157)</f>
        <v>38</v>
      </c>
      <c r="AP51" s="117">
        <f t="shared" si="143"/>
        <v>3039</v>
      </c>
      <c r="AQ51" s="117">
        <f t="shared" si="143"/>
        <v>15</v>
      </c>
      <c r="AR51" s="117">
        <f t="shared" si="143"/>
        <v>1954</v>
      </c>
      <c r="AS51" s="117">
        <f t="shared" si="143"/>
        <v>18</v>
      </c>
      <c r="AT51" s="117">
        <f t="shared" si="143"/>
        <v>2940</v>
      </c>
      <c r="AU51" s="117">
        <f t="shared" si="143"/>
        <v>13</v>
      </c>
      <c r="AV51" s="117">
        <f t="shared" si="143"/>
        <v>1628</v>
      </c>
      <c r="AW51" s="117">
        <f t="shared" si="143"/>
        <v>26</v>
      </c>
      <c r="AX51" s="117">
        <f t="shared" si="143"/>
        <v>2377</v>
      </c>
      <c r="AY51" s="117">
        <f t="shared" si="143"/>
        <v>16</v>
      </c>
      <c r="AZ51" s="117">
        <f t="shared" si="143"/>
        <v>2590</v>
      </c>
      <c r="BA51" s="117">
        <f t="shared" si="143"/>
        <v>3</v>
      </c>
      <c r="BB51" s="117">
        <f t="shared" si="143"/>
        <v>968</v>
      </c>
      <c r="BC51" s="117">
        <f t="shared" si="7"/>
        <v>129</v>
      </c>
      <c r="BD51" s="117">
        <f t="shared" si="8"/>
        <v>15496</v>
      </c>
    </row>
    <row r="52" spans="2:62" ht="20.149999999999999" customHeight="1" thickBot="1" x14ac:dyDescent="0.25">
      <c r="B52" s="20" t="s">
        <v>47</v>
      </c>
      <c r="C52" s="118">
        <f t="shared" ref="C52:P52" si="144">SUM(C105,C158)</f>
        <v>233</v>
      </c>
      <c r="D52" s="118">
        <f t="shared" si="144"/>
        <v>58354</v>
      </c>
      <c r="E52" s="118">
        <f t="shared" si="144"/>
        <v>163</v>
      </c>
      <c r="F52" s="118">
        <f t="shared" si="144"/>
        <v>44816</v>
      </c>
      <c r="G52" s="118">
        <f t="shared" si="144"/>
        <v>119</v>
      </c>
      <c r="H52" s="118">
        <f t="shared" si="144"/>
        <v>39698</v>
      </c>
      <c r="I52" s="118">
        <f t="shared" si="144"/>
        <v>77</v>
      </c>
      <c r="J52" s="118">
        <f t="shared" si="144"/>
        <v>22236</v>
      </c>
      <c r="K52" s="118">
        <f t="shared" si="144"/>
        <v>114</v>
      </c>
      <c r="L52" s="118">
        <f t="shared" si="144"/>
        <v>42577</v>
      </c>
      <c r="M52" s="118">
        <f t="shared" si="144"/>
        <v>53</v>
      </c>
      <c r="N52" s="118">
        <f t="shared" si="144"/>
        <v>25589</v>
      </c>
      <c r="O52" s="118">
        <f t="shared" si="144"/>
        <v>45</v>
      </c>
      <c r="P52" s="118">
        <f t="shared" si="144"/>
        <v>33068</v>
      </c>
      <c r="Q52" s="118">
        <f t="shared" si="1"/>
        <v>804</v>
      </c>
      <c r="R52" s="118">
        <f t="shared" si="2"/>
        <v>266338</v>
      </c>
      <c r="S52" s="49"/>
      <c r="T52" s="49"/>
      <c r="U52" s="51" t="s">
        <v>47</v>
      </c>
      <c r="V52" s="118">
        <f t="shared" ref="V52:AI52" si="145">SUM(V105,V158)</f>
        <v>177</v>
      </c>
      <c r="W52" s="118">
        <f t="shared" si="145"/>
        <v>51585</v>
      </c>
      <c r="X52" s="118">
        <f t="shared" si="145"/>
        <v>130</v>
      </c>
      <c r="Y52" s="118">
        <f t="shared" si="145"/>
        <v>40697</v>
      </c>
      <c r="Z52" s="118">
        <f t="shared" si="145"/>
        <v>87</v>
      </c>
      <c r="AA52" s="118">
        <f t="shared" si="145"/>
        <v>33373</v>
      </c>
      <c r="AB52" s="118">
        <f t="shared" si="145"/>
        <v>48</v>
      </c>
      <c r="AC52" s="118">
        <f t="shared" si="145"/>
        <v>18798</v>
      </c>
      <c r="AD52" s="118">
        <f t="shared" si="145"/>
        <v>56</v>
      </c>
      <c r="AE52" s="118">
        <f t="shared" si="145"/>
        <v>34648</v>
      </c>
      <c r="AF52" s="118">
        <f t="shared" si="145"/>
        <v>15</v>
      </c>
      <c r="AG52" s="118">
        <f t="shared" si="145"/>
        <v>19461</v>
      </c>
      <c r="AH52" s="118">
        <f t="shared" si="145"/>
        <v>24</v>
      </c>
      <c r="AI52" s="118">
        <f t="shared" si="145"/>
        <v>24044</v>
      </c>
      <c r="AJ52" s="118">
        <f t="shared" si="4"/>
        <v>537</v>
      </c>
      <c r="AK52" s="118">
        <f t="shared" si="5"/>
        <v>222606</v>
      </c>
      <c r="AL52" s="49"/>
      <c r="AM52" s="49"/>
      <c r="AN52" s="51" t="s">
        <v>47</v>
      </c>
      <c r="AO52" s="118">
        <f t="shared" ref="AO52:BB52" si="146">SUM(AO105,AO158)</f>
        <v>56</v>
      </c>
      <c r="AP52" s="118">
        <f t="shared" si="146"/>
        <v>6769</v>
      </c>
      <c r="AQ52" s="118">
        <f t="shared" si="146"/>
        <v>33</v>
      </c>
      <c r="AR52" s="118">
        <f t="shared" si="146"/>
        <v>4119</v>
      </c>
      <c r="AS52" s="118">
        <f t="shared" si="146"/>
        <v>32</v>
      </c>
      <c r="AT52" s="118">
        <f t="shared" si="146"/>
        <v>6325</v>
      </c>
      <c r="AU52" s="118">
        <f t="shared" si="146"/>
        <v>29</v>
      </c>
      <c r="AV52" s="118">
        <f t="shared" si="146"/>
        <v>3438</v>
      </c>
      <c r="AW52" s="118">
        <f t="shared" si="146"/>
        <v>58</v>
      </c>
      <c r="AX52" s="118">
        <f t="shared" si="146"/>
        <v>7929</v>
      </c>
      <c r="AY52" s="118">
        <f t="shared" si="146"/>
        <v>38</v>
      </c>
      <c r="AZ52" s="118">
        <f t="shared" si="146"/>
        <v>6128</v>
      </c>
      <c r="BA52" s="118">
        <f t="shared" si="146"/>
        <v>21</v>
      </c>
      <c r="BB52" s="118">
        <f t="shared" si="146"/>
        <v>9024</v>
      </c>
      <c r="BC52" s="118">
        <f t="shared" si="7"/>
        <v>267</v>
      </c>
      <c r="BD52" s="118">
        <f t="shared" si="8"/>
        <v>43732</v>
      </c>
    </row>
    <row r="53" spans="2:62" ht="20.149999999999999" customHeight="1" thickTop="1" x14ac:dyDescent="0.2">
      <c r="B53" s="17" t="s">
        <v>48</v>
      </c>
      <c r="C53" s="119">
        <f t="shared" ref="C53:P53" si="147">SUM(C6:C52)</f>
        <v>28100</v>
      </c>
      <c r="D53" s="119">
        <f t="shared" si="147"/>
        <v>4206130</v>
      </c>
      <c r="E53" s="119">
        <f t="shared" si="147"/>
        <v>33511</v>
      </c>
      <c r="F53" s="119">
        <f t="shared" si="147"/>
        <v>3276277</v>
      </c>
      <c r="G53" s="119">
        <f t="shared" si="147"/>
        <v>15648</v>
      </c>
      <c r="H53" s="119">
        <f t="shared" si="147"/>
        <v>2169031</v>
      </c>
      <c r="I53" s="119">
        <f t="shared" si="147"/>
        <v>17473</v>
      </c>
      <c r="J53" s="119">
        <f t="shared" si="147"/>
        <v>3178066</v>
      </c>
      <c r="K53" s="119">
        <f t="shared" si="147"/>
        <v>28896</v>
      </c>
      <c r="L53" s="119">
        <f t="shared" si="147"/>
        <v>7461515</v>
      </c>
      <c r="M53" s="119">
        <f t="shared" si="147"/>
        <v>29381</v>
      </c>
      <c r="N53" s="119">
        <f t="shared" si="147"/>
        <v>11285141</v>
      </c>
      <c r="O53" s="119">
        <f t="shared" si="147"/>
        <v>21313</v>
      </c>
      <c r="P53" s="119">
        <f t="shared" si="147"/>
        <v>12979961</v>
      </c>
      <c r="Q53" s="119">
        <f t="shared" si="1"/>
        <v>174322</v>
      </c>
      <c r="R53" s="119">
        <f t="shared" si="2"/>
        <v>44556121</v>
      </c>
      <c r="S53" s="49"/>
      <c r="T53" s="49"/>
      <c r="U53" s="52" t="s">
        <v>48</v>
      </c>
      <c r="V53" s="119">
        <f t="shared" ref="V53:AI53" si="148">SUM(V6:V52)</f>
        <v>11889</v>
      </c>
      <c r="W53" s="119">
        <f t="shared" si="148"/>
        <v>3188968</v>
      </c>
      <c r="X53" s="119">
        <f t="shared" si="148"/>
        <v>8253</v>
      </c>
      <c r="Y53" s="119">
        <f t="shared" si="148"/>
        <v>2259980</v>
      </c>
      <c r="Z53" s="119">
        <f t="shared" si="148"/>
        <v>4921</v>
      </c>
      <c r="AA53" s="119">
        <f t="shared" si="148"/>
        <v>1539770</v>
      </c>
      <c r="AB53" s="119">
        <f t="shared" si="148"/>
        <v>6732</v>
      </c>
      <c r="AC53" s="119">
        <f t="shared" si="148"/>
        <v>2308638</v>
      </c>
      <c r="AD53" s="119">
        <f t="shared" si="148"/>
        <v>14643</v>
      </c>
      <c r="AE53" s="119">
        <f t="shared" si="148"/>
        <v>5745313</v>
      </c>
      <c r="AF53" s="119">
        <f t="shared" si="148"/>
        <v>17465</v>
      </c>
      <c r="AG53" s="119">
        <f t="shared" si="148"/>
        <v>8621718</v>
      </c>
      <c r="AH53" s="119">
        <f t="shared" si="148"/>
        <v>13517</v>
      </c>
      <c r="AI53" s="119">
        <f t="shared" si="148"/>
        <v>8997764</v>
      </c>
      <c r="AJ53" s="119">
        <f t="shared" si="4"/>
        <v>77420</v>
      </c>
      <c r="AK53" s="119">
        <f t="shared" si="5"/>
        <v>32662151</v>
      </c>
      <c r="AL53" s="49"/>
      <c r="AM53" s="49"/>
      <c r="AN53" s="52" t="s">
        <v>48</v>
      </c>
      <c r="AO53" s="119">
        <f t="shared" ref="AO53:BB53" si="149">SUM(AO6:AO52)</f>
        <v>16211</v>
      </c>
      <c r="AP53" s="119">
        <f t="shared" si="149"/>
        <v>1017162</v>
      </c>
      <c r="AQ53" s="119">
        <f t="shared" si="149"/>
        <v>25258</v>
      </c>
      <c r="AR53" s="119">
        <f t="shared" si="149"/>
        <v>1016297</v>
      </c>
      <c r="AS53" s="119">
        <f t="shared" si="149"/>
        <v>10727</v>
      </c>
      <c r="AT53" s="119">
        <f t="shared" si="149"/>
        <v>629261</v>
      </c>
      <c r="AU53" s="119">
        <f t="shared" si="149"/>
        <v>10741</v>
      </c>
      <c r="AV53" s="119">
        <f t="shared" si="149"/>
        <v>869428</v>
      </c>
      <c r="AW53" s="119">
        <f t="shared" si="149"/>
        <v>14253</v>
      </c>
      <c r="AX53" s="119">
        <f t="shared" si="149"/>
        <v>1716202</v>
      </c>
      <c r="AY53" s="119">
        <f t="shared" si="149"/>
        <v>11916</v>
      </c>
      <c r="AZ53" s="119">
        <f t="shared" si="149"/>
        <v>2663423</v>
      </c>
      <c r="BA53" s="119">
        <f t="shared" si="149"/>
        <v>7796</v>
      </c>
      <c r="BB53" s="119">
        <f t="shared" si="149"/>
        <v>3982197</v>
      </c>
      <c r="BC53" s="119">
        <f t="shared" si="7"/>
        <v>96902</v>
      </c>
      <c r="BD53" s="119">
        <f t="shared" si="8"/>
        <v>11893970</v>
      </c>
    </row>
    <row r="54" spans="2:62" ht="18" customHeight="1" x14ac:dyDescent="0.2">
      <c r="B54" s="53" t="s">
        <v>108</v>
      </c>
      <c r="C54" s="53"/>
      <c r="D54" s="53"/>
      <c r="E54" s="53"/>
      <c r="F54" s="53"/>
      <c r="G54" s="53"/>
      <c r="H54" s="53"/>
      <c r="I54" s="53"/>
      <c r="Q54" s="13"/>
      <c r="R54" s="13" t="str">
        <f>R1</f>
        <v>令和7年</v>
      </c>
      <c r="U54" s="53" t="s">
        <v>108</v>
      </c>
      <c r="V54" s="53"/>
      <c r="W54" s="53"/>
      <c r="X54" s="53"/>
      <c r="Y54" s="53"/>
      <c r="Z54" s="53"/>
      <c r="AA54" s="53"/>
      <c r="AB54" s="53"/>
      <c r="AJ54" s="13"/>
      <c r="AK54" s="13" t="str">
        <f>R1</f>
        <v>令和7年</v>
      </c>
      <c r="AN54" s="53" t="s">
        <v>108</v>
      </c>
      <c r="AO54" s="53"/>
      <c r="AP54" s="53"/>
      <c r="AQ54" s="53"/>
      <c r="AR54" s="53"/>
      <c r="AS54" s="53"/>
      <c r="AT54" s="53"/>
      <c r="AU54" s="53"/>
      <c r="BC54" s="13"/>
      <c r="BD54" s="13" t="str">
        <f>R1</f>
        <v>令和7年</v>
      </c>
    </row>
    <row r="55" spans="2:62" ht="8.25" customHeight="1" x14ac:dyDescent="0.2"/>
    <row r="56" spans="2:62" x14ac:dyDescent="0.2">
      <c r="B56" s="15"/>
      <c r="C56" s="32"/>
      <c r="D56" s="42" t="s">
        <v>84</v>
      </c>
      <c r="E56" s="32"/>
      <c r="F56" s="33" t="s">
        <v>65</v>
      </c>
      <c r="I56" s="34"/>
      <c r="J56" s="34"/>
      <c r="K56" s="34"/>
      <c r="L56" s="34"/>
      <c r="M56" s="34"/>
      <c r="N56" s="34"/>
      <c r="O56" s="34"/>
      <c r="P56" s="199" t="s">
        <v>49</v>
      </c>
      <c r="Q56" s="199"/>
      <c r="R56" s="199"/>
      <c r="U56" s="15"/>
      <c r="V56" s="32"/>
      <c r="W56" s="42" t="s">
        <v>84</v>
      </c>
      <c r="X56" s="32"/>
      <c r="Y56" s="32" t="s">
        <v>98</v>
      </c>
      <c r="AB56" s="34"/>
      <c r="AC56" s="34"/>
      <c r="AD56" s="34"/>
      <c r="AE56" s="34"/>
      <c r="AF56" s="34"/>
      <c r="AG56" s="34"/>
      <c r="AH56" s="34"/>
      <c r="AI56" s="199" t="s">
        <v>49</v>
      </c>
      <c r="AJ56" s="199"/>
      <c r="AK56" s="199"/>
      <c r="AN56" s="15"/>
      <c r="AO56" s="32"/>
      <c r="AP56" s="42" t="s">
        <v>84</v>
      </c>
      <c r="AQ56" s="32"/>
      <c r="AR56" s="32" t="s">
        <v>99</v>
      </c>
      <c r="AU56" s="34"/>
      <c r="AV56" s="34"/>
      <c r="AW56" s="34"/>
      <c r="AX56" s="34"/>
      <c r="AY56" s="34"/>
      <c r="AZ56" s="34"/>
      <c r="BA56" s="34"/>
      <c r="BB56" s="199" t="s">
        <v>49</v>
      </c>
      <c r="BC56" s="199"/>
      <c r="BD56" s="199"/>
      <c r="BG56" s="115"/>
      <c r="BJ56" s="116"/>
    </row>
    <row r="57" spans="2:62" ht="15" customHeight="1" x14ac:dyDescent="0.2">
      <c r="B57" s="195" t="s">
        <v>63</v>
      </c>
      <c r="C57" s="16" t="s">
        <v>68</v>
      </c>
      <c r="D57" s="16"/>
      <c r="E57" s="16" t="s">
        <v>56</v>
      </c>
      <c r="F57" s="16"/>
      <c r="G57" s="16" t="s">
        <v>57</v>
      </c>
      <c r="H57" s="16"/>
      <c r="I57" s="197" t="s">
        <v>59</v>
      </c>
      <c r="J57" s="198"/>
      <c r="K57" s="197" t="s">
        <v>60</v>
      </c>
      <c r="L57" s="198"/>
      <c r="M57" s="16" t="s">
        <v>61</v>
      </c>
      <c r="N57" s="16"/>
      <c r="O57" s="16" t="s">
        <v>62</v>
      </c>
      <c r="P57" s="16"/>
      <c r="Q57" s="197" t="s">
        <v>0</v>
      </c>
      <c r="R57" s="198"/>
      <c r="U57" s="195" t="s">
        <v>63</v>
      </c>
      <c r="V57" s="16" t="s">
        <v>68</v>
      </c>
      <c r="W57" s="16"/>
      <c r="X57" s="16" t="s">
        <v>56</v>
      </c>
      <c r="Y57" s="16"/>
      <c r="Z57" s="16" t="s">
        <v>57</v>
      </c>
      <c r="AA57" s="16"/>
      <c r="AB57" s="197" t="s">
        <v>59</v>
      </c>
      <c r="AC57" s="198"/>
      <c r="AD57" s="197" t="s">
        <v>60</v>
      </c>
      <c r="AE57" s="198"/>
      <c r="AF57" s="16" t="s">
        <v>61</v>
      </c>
      <c r="AG57" s="16"/>
      <c r="AH57" s="16" t="s">
        <v>62</v>
      </c>
      <c r="AI57" s="16"/>
      <c r="AJ57" s="197" t="s">
        <v>0</v>
      </c>
      <c r="AK57" s="198"/>
      <c r="AN57" s="195" t="s">
        <v>63</v>
      </c>
      <c r="AO57" s="16" t="s">
        <v>68</v>
      </c>
      <c r="AP57" s="16"/>
      <c r="AQ57" s="16" t="s">
        <v>56</v>
      </c>
      <c r="AR57" s="16"/>
      <c r="AS57" s="16" t="s">
        <v>57</v>
      </c>
      <c r="AT57" s="16"/>
      <c r="AU57" s="197" t="s">
        <v>59</v>
      </c>
      <c r="AV57" s="198"/>
      <c r="AW57" s="197" t="s">
        <v>60</v>
      </c>
      <c r="AX57" s="198"/>
      <c r="AY57" s="16" t="s">
        <v>61</v>
      </c>
      <c r="AZ57" s="16"/>
      <c r="BA57" s="16" t="s">
        <v>62</v>
      </c>
      <c r="BB57" s="16"/>
      <c r="BC57" s="197" t="s">
        <v>0</v>
      </c>
      <c r="BD57" s="198"/>
    </row>
    <row r="58" spans="2:62" ht="15" customHeight="1" x14ac:dyDescent="0.2">
      <c r="B58" s="196"/>
      <c r="C58" s="18" t="s">
        <v>50</v>
      </c>
      <c r="D58" s="18" t="s">
        <v>51</v>
      </c>
      <c r="E58" s="18" t="s">
        <v>50</v>
      </c>
      <c r="F58" s="18" t="s">
        <v>51</v>
      </c>
      <c r="G58" s="18" t="s">
        <v>50</v>
      </c>
      <c r="H58" s="18" t="s">
        <v>51</v>
      </c>
      <c r="I58" s="18" t="s">
        <v>50</v>
      </c>
      <c r="J58" s="18" t="s">
        <v>51</v>
      </c>
      <c r="K58" s="18" t="s">
        <v>50</v>
      </c>
      <c r="L58" s="18" t="s">
        <v>51</v>
      </c>
      <c r="M58" s="18" t="s">
        <v>50</v>
      </c>
      <c r="N58" s="18" t="s">
        <v>51</v>
      </c>
      <c r="O58" s="18" t="s">
        <v>50</v>
      </c>
      <c r="P58" s="18" t="s">
        <v>51</v>
      </c>
      <c r="Q58" s="18" t="s">
        <v>50</v>
      </c>
      <c r="R58" s="18" t="s">
        <v>51</v>
      </c>
      <c r="U58" s="196"/>
      <c r="V58" s="18" t="s">
        <v>50</v>
      </c>
      <c r="W58" s="18" t="s">
        <v>51</v>
      </c>
      <c r="X58" s="18" t="s">
        <v>50</v>
      </c>
      <c r="Y58" s="18" t="s">
        <v>51</v>
      </c>
      <c r="Z58" s="18" t="s">
        <v>50</v>
      </c>
      <c r="AA58" s="18" t="s">
        <v>51</v>
      </c>
      <c r="AB58" s="18" t="s">
        <v>50</v>
      </c>
      <c r="AC58" s="18" t="s">
        <v>51</v>
      </c>
      <c r="AD58" s="18" t="s">
        <v>50</v>
      </c>
      <c r="AE58" s="18" t="s">
        <v>51</v>
      </c>
      <c r="AF58" s="18" t="s">
        <v>50</v>
      </c>
      <c r="AG58" s="18" t="s">
        <v>51</v>
      </c>
      <c r="AH58" s="18" t="s">
        <v>50</v>
      </c>
      <c r="AI58" s="18" t="s">
        <v>51</v>
      </c>
      <c r="AJ58" s="18" t="s">
        <v>50</v>
      </c>
      <c r="AK58" s="18" t="s">
        <v>51</v>
      </c>
      <c r="AN58" s="196"/>
      <c r="AO58" s="18" t="s">
        <v>50</v>
      </c>
      <c r="AP58" s="18" t="s">
        <v>51</v>
      </c>
      <c r="AQ58" s="18" t="s">
        <v>50</v>
      </c>
      <c r="AR58" s="18" t="s">
        <v>51</v>
      </c>
      <c r="AS58" s="18" t="s">
        <v>50</v>
      </c>
      <c r="AT58" s="18" t="s">
        <v>51</v>
      </c>
      <c r="AU58" s="18" t="s">
        <v>50</v>
      </c>
      <c r="AV58" s="18" t="s">
        <v>51</v>
      </c>
      <c r="AW58" s="18" t="s">
        <v>50</v>
      </c>
      <c r="AX58" s="18" t="s">
        <v>51</v>
      </c>
      <c r="AY58" s="18" t="s">
        <v>50</v>
      </c>
      <c r="AZ58" s="18" t="s">
        <v>51</v>
      </c>
      <c r="BA58" s="18" t="s">
        <v>50</v>
      </c>
      <c r="BB58" s="18" t="s">
        <v>51</v>
      </c>
      <c r="BC58" s="18" t="s">
        <v>50</v>
      </c>
      <c r="BD58" s="18" t="s">
        <v>51</v>
      </c>
    </row>
    <row r="59" spans="2:62" ht="20.149999999999999" customHeight="1" x14ac:dyDescent="0.2">
      <c r="B59" s="19" t="s">
        <v>1</v>
      </c>
      <c r="C59" s="117">
        <f t="shared" ref="C59:C105" si="150">SUM(V59,AO59)</f>
        <v>47</v>
      </c>
      <c r="D59" s="117">
        <f t="shared" ref="D59:D105" si="151">SUM(W59,AP59)</f>
        <v>13556</v>
      </c>
      <c r="E59" s="117">
        <f t="shared" ref="E59:E105" si="152">SUM(X59,AQ59)</f>
        <v>46</v>
      </c>
      <c r="F59" s="117">
        <f t="shared" ref="F59:F105" si="153">SUM(Y59,AR59)</f>
        <v>12343</v>
      </c>
      <c r="G59" s="117">
        <f t="shared" ref="G59:G105" si="154">SUM(Z59,AS59)</f>
        <v>10</v>
      </c>
      <c r="H59" s="117">
        <f t="shared" ref="H59:H105" si="155">SUM(AA59,AT59)</f>
        <v>1988</v>
      </c>
      <c r="I59" s="117">
        <f t="shared" ref="I59:I105" si="156">SUM(AB59,AU59)</f>
        <v>29</v>
      </c>
      <c r="J59" s="117">
        <f t="shared" ref="J59:J105" si="157">SUM(AC59,AV59)</f>
        <v>7632</v>
      </c>
      <c r="K59" s="117">
        <f t="shared" ref="K59:K105" si="158">SUM(AD59,AW59)</f>
        <v>81</v>
      </c>
      <c r="L59" s="117">
        <f t="shared" ref="L59:L105" si="159">SUM(AE59,AX59)</f>
        <v>26762</v>
      </c>
      <c r="M59" s="117">
        <f t="shared" ref="M59:M105" si="160">SUM(AF59,AY59)</f>
        <v>141</v>
      </c>
      <c r="N59" s="117">
        <f t="shared" ref="N59:N105" si="161">SUM(AG59,AZ59)</f>
        <v>69048</v>
      </c>
      <c r="O59" s="117">
        <f t="shared" ref="O59:O105" si="162">SUM(AH59,BA59)</f>
        <v>96</v>
      </c>
      <c r="P59" s="117">
        <f t="shared" ref="P59:P105" si="163">SUM(AI59,BB59)</f>
        <v>70562</v>
      </c>
      <c r="Q59" s="117">
        <f t="shared" ref="Q59:Q106" si="164">SUM(C59,E59,G59,I59,K59,M59,O59)</f>
        <v>450</v>
      </c>
      <c r="R59" s="117">
        <f t="shared" ref="R59:R106" si="165">SUM(D59,F59,H59,J59,L59,N59,P59)</f>
        <v>201891</v>
      </c>
      <c r="S59" s="49"/>
      <c r="T59" s="49"/>
      <c r="U59" s="50" t="s">
        <v>1</v>
      </c>
      <c r="V59" s="117">
        <v>24</v>
      </c>
      <c r="W59" s="117">
        <v>10412</v>
      </c>
      <c r="X59" s="117">
        <v>22</v>
      </c>
      <c r="Y59" s="117">
        <v>7870</v>
      </c>
      <c r="Z59" s="117">
        <v>3</v>
      </c>
      <c r="AA59" s="117">
        <v>1183</v>
      </c>
      <c r="AB59" s="117">
        <v>11</v>
      </c>
      <c r="AC59" s="117">
        <v>5415</v>
      </c>
      <c r="AD59" s="117">
        <v>44</v>
      </c>
      <c r="AE59" s="117">
        <v>17646</v>
      </c>
      <c r="AF59" s="117">
        <v>95</v>
      </c>
      <c r="AG59" s="117">
        <v>52714</v>
      </c>
      <c r="AH59" s="117">
        <v>69</v>
      </c>
      <c r="AI59" s="117">
        <v>47152</v>
      </c>
      <c r="AJ59" s="117">
        <f t="shared" ref="AJ59:AJ106" si="166">SUM(V59,X59,Z59,AB59,AD59,AF59,AH59)</f>
        <v>268</v>
      </c>
      <c r="AK59" s="117">
        <f t="shared" ref="AK59:AK106" si="167">SUM(W59,Y59,AA59,AC59,AE59,AG59,AI59)</f>
        <v>142392</v>
      </c>
      <c r="AL59" s="49"/>
      <c r="AM59" s="49"/>
      <c r="AN59" s="50" t="s">
        <v>1</v>
      </c>
      <c r="AO59" s="117">
        <v>23</v>
      </c>
      <c r="AP59" s="117">
        <v>3144</v>
      </c>
      <c r="AQ59" s="117">
        <v>24</v>
      </c>
      <c r="AR59" s="117">
        <v>4473</v>
      </c>
      <c r="AS59" s="117">
        <v>7</v>
      </c>
      <c r="AT59" s="117">
        <v>805</v>
      </c>
      <c r="AU59" s="117">
        <v>18</v>
      </c>
      <c r="AV59" s="117">
        <v>2217</v>
      </c>
      <c r="AW59" s="117">
        <v>37</v>
      </c>
      <c r="AX59" s="117">
        <v>9116</v>
      </c>
      <c r="AY59" s="117">
        <v>46</v>
      </c>
      <c r="AZ59" s="117">
        <v>16334</v>
      </c>
      <c r="BA59" s="117">
        <v>27</v>
      </c>
      <c r="BB59" s="117">
        <v>23410</v>
      </c>
      <c r="BC59" s="117">
        <f t="shared" ref="BC59:BC106" si="168">SUM(AO59,AQ59,AS59,AU59,AW59,AY59,BA59)</f>
        <v>182</v>
      </c>
      <c r="BD59" s="117">
        <f t="shared" ref="BD59:BD106" si="169">SUM(AP59,AR59,AT59,AV59,AX59,AZ59,BB59)</f>
        <v>59499</v>
      </c>
    </row>
    <row r="60" spans="2:62" ht="20.149999999999999" customHeight="1" x14ac:dyDescent="0.2">
      <c r="B60" s="19" t="s">
        <v>2</v>
      </c>
      <c r="C60" s="117">
        <f t="shared" si="150"/>
        <v>0</v>
      </c>
      <c r="D60" s="117">
        <f t="shared" si="151"/>
        <v>0</v>
      </c>
      <c r="E60" s="117">
        <f t="shared" si="152"/>
        <v>0</v>
      </c>
      <c r="F60" s="117">
        <f t="shared" si="153"/>
        <v>0</v>
      </c>
      <c r="G60" s="117">
        <f t="shared" si="154"/>
        <v>0</v>
      </c>
      <c r="H60" s="117">
        <f t="shared" si="155"/>
        <v>0</v>
      </c>
      <c r="I60" s="117">
        <f t="shared" si="156"/>
        <v>0</v>
      </c>
      <c r="J60" s="117">
        <f t="shared" si="157"/>
        <v>0</v>
      </c>
      <c r="K60" s="117">
        <f t="shared" si="158"/>
        <v>0</v>
      </c>
      <c r="L60" s="117">
        <f t="shared" si="159"/>
        <v>0</v>
      </c>
      <c r="M60" s="117">
        <f t="shared" si="160"/>
        <v>0</v>
      </c>
      <c r="N60" s="117">
        <f t="shared" si="161"/>
        <v>0</v>
      </c>
      <c r="O60" s="117">
        <f t="shared" si="162"/>
        <v>0</v>
      </c>
      <c r="P60" s="117">
        <f t="shared" si="163"/>
        <v>0</v>
      </c>
      <c r="Q60" s="117">
        <f t="shared" si="164"/>
        <v>0</v>
      </c>
      <c r="R60" s="117">
        <f t="shared" si="165"/>
        <v>0</v>
      </c>
      <c r="S60" s="49"/>
      <c r="T60" s="49"/>
      <c r="U60" s="50" t="s">
        <v>2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f t="shared" si="166"/>
        <v>0</v>
      </c>
      <c r="AK60" s="117">
        <f t="shared" si="167"/>
        <v>0</v>
      </c>
      <c r="AL60" s="49"/>
      <c r="AM60" s="49"/>
      <c r="AN60" s="50" t="s">
        <v>2</v>
      </c>
      <c r="AO60" s="117">
        <v>0</v>
      </c>
      <c r="AP60" s="117">
        <v>0</v>
      </c>
      <c r="AQ60" s="117">
        <v>0</v>
      </c>
      <c r="AR60" s="117">
        <v>0</v>
      </c>
      <c r="AS60" s="117">
        <v>0</v>
      </c>
      <c r="AT60" s="117">
        <v>0</v>
      </c>
      <c r="AU60" s="117">
        <v>0</v>
      </c>
      <c r="AV60" s="117">
        <v>0</v>
      </c>
      <c r="AW60" s="117">
        <v>0</v>
      </c>
      <c r="AX60" s="117">
        <v>0</v>
      </c>
      <c r="AY60" s="117">
        <v>0</v>
      </c>
      <c r="AZ60" s="117">
        <v>0</v>
      </c>
      <c r="BA60" s="117">
        <v>0</v>
      </c>
      <c r="BB60" s="117">
        <v>0</v>
      </c>
      <c r="BC60" s="117">
        <f t="shared" si="168"/>
        <v>0</v>
      </c>
      <c r="BD60" s="117">
        <f t="shared" si="169"/>
        <v>0</v>
      </c>
    </row>
    <row r="61" spans="2:62" ht="20.149999999999999" customHeight="1" x14ac:dyDescent="0.2">
      <c r="B61" s="19" t="s">
        <v>3</v>
      </c>
      <c r="C61" s="117">
        <f t="shared" si="150"/>
        <v>6</v>
      </c>
      <c r="D61" s="117">
        <f t="shared" si="151"/>
        <v>1896</v>
      </c>
      <c r="E61" s="117">
        <f t="shared" si="152"/>
        <v>3</v>
      </c>
      <c r="F61" s="117">
        <f t="shared" si="153"/>
        <v>512</v>
      </c>
      <c r="G61" s="117">
        <f t="shared" si="154"/>
        <v>3</v>
      </c>
      <c r="H61" s="117">
        <f t="shared" si="155"/>
        <v>720</v>
      </c>
      <c r="I61" s="117">
        <f t="shared" si="156"/>
        <v>2</v>
      </c>
      <c r="J61" s="117">
        <f t="shared" si="157"/>
        <v>642</v>
      </c>
      <c r="K61" s="117">
        <f t="shared" si="158"/>
        <v>13</v>
      </c>
      <c r="L61" s="117">
        <f t="shared" si="159"/>
        <v>4188</v>
      </c>
      <c r="M61" s="117">
        <f t="shared" si="160"/>
        <v>5</v>
      </c>
      <c r="N61" s="117">
        <f t="shared" si="161"/>
        <v>1177</v>
      </c>
      <c r="O61" s="117">
        <f t="shared" si="162"/>
        <v>1</v>
      </c>
      <c r="P61" s="117">
        <f t="shared" si="163"/>
        <v>220</v>
      </c>
      <c r="Q61" s="117">
        <f t="shared" si="164"/>
        <v>33</v>
      </c>
      <c r="R61" s="117">
        <f t="shared" si="165"/>
        <v>9355</v>
      </c>
      <c r="S61" s="49"/>
      <c r="T61" s="49"/>
      <c r="U61" s="50" t="s">
        <v>3</v>
      </c>
      <c r="V61" s="117">
        <v>6</v>
      </c>
      <c r="W61" s="117">
        <v>1896</v>
      </c>
      <c r="X61" s="117">
        <v>2</v>
      </c>
      <c r="Y61" s="117">
        <v>292</v>
      </c>
      <c r="Z61" s="117">
        <v>2</v>
      </c>
      <c r="AA61" s="117">
        <v>662</v>
      </c>
      <c r="AB61" s="117">
        <v>1</v>
      </c>
      <c r="AC61" s="117">
        <v>444</v>
      </c>
      <c r="AD61" s="117">
        <v>12</v>
      </c>
      <c r="AE61" s="117">
        <v>4130</v>
      </c>
      <c r="AF61" s="117">
        <v>5</v>
      </c>
      <c r="AG61" s="117">
        <v>1177</v>
      </c>
      <c r="AH61" s="117">
        <v>1</v>
      </c>
      <c r="AI61" s="117">
        <v>220</v>
      </c>
      <c r="AJ61" s="117">
        <f t="shared" si="166"/>
        <v>29</v>
      </c>
      <c r="AK61" s="117">
        <f t="shared" si="167"/>
        <v>8821</v>
      </c>
      <c r="AL61" s="49"/>
      <c r="AM61" s="49"/>
      <c r="AN61" s="50" t="s">
        <v>3</v>
      </c>
      <c r="AO61" s="117">
        <v>0</v>
      </c>
      <c r="AP61" s="117">
        <v>0</v>
      </c>
      <c r="AQ61" s="117">
        <v>1</v>
      </c>
      <c r="AR61" s="117">
        <v>220</v>
      </c>
      <c r="AS61" s="117">
        <v>1</v>
      </c>
      <c r="AT61" s="117">
        <v>58</v>
      </c>
      <c r="AU61" s="117">
        <v>1</v>
      </c>
      <c r="AV61" s="117">
        <v>198</v>
      </c>
      <c r="AW61" s="117">
        <v>1</v>
      </c>
      <c r="AX61" s="117">
        <v>58</v>
      </c>
      <c r="AY61" s="117">
        <v>0</v>
      </c>
      <c r="AZ61" s="117">
        <v>0</v>
      </c>
      <c r="BA61" s="117">
        <v>0</v>
      </c>
      <c r="BB61" s="117">
        <v>0</v>
      </c>
      <c r="BC61" s="117">
        <f t="shared" si="168"/>
        <v>4</v>
      </c>
      <c r="BD61" s="117">
        <f t="shared" si="169"/>
        <v>534</v>
      </c>
    </row>
    <row r="62" spans="2:62" ht="20.149999999999999" customHeight="1" x14ac:dyDescent="0.2">
      <c r="B62" s="19" t="s">
        <v>4</v>
      </c>
      <c r="C62" s="117">
        <f t="shared" si="150"/>
        <v>104</v>
      </c>
      <c r="D62" s="117">
        <f t="shared" si="151"/>
        <v>27608</v>
      </c>
      <c r="E62" s="117">
        <f t="shared" si="152"/>
        <v>84</v>
      </c>
      <c r="F62" s="117">
        <f t="shared" si="153"/>
        <v>20748</v>
      </c>
      <c r="G62" s="117">
        <f t="shared" si="154"/>
        <v>52</v>
      </c>
      <c r="H62" s="117">
        <f t="shared" si="155"/>
        <v>14937</v>
      </c>
      <c r="I62" s="117">
        <f t="shared" si="156"/>
        <v>40</v>
      </c>
      <c r="J62" s="117">
        <f t="shared" si="157"/>
        <v>18563</v>
      </c>
      <c r="K62" s="117">
        <f t="shared" si="158"/>
        <v>117</v>
      </c>
      <c r="L62" s="117">
        <f t="shared" si="159"/>
        <v>57549</v>
      </c>
      <c r="M62" s="117">
        <f t="shared" si="160"/>
        <v>250</v>
      </c>
      <c r="N62" s="117">
        <f t="shared" si="161"/>
        <v>132088</v>
      </c>
      <c r="O62" s="117">
        <f t="shared" si="162"/>
        <v>163</v>
      </c>
      <c r="P62" s="117">
        <f t="shared" si="163"/>
        <v>110014</v>
      </c>
      <c r="Q62" s="117">
        <f t="shared" si="164"/>
        <v>810</v>
      </c>
      <c r="R62" s="117">
        <f t="shared" si="165"/>
        <v>381507</v>
      </c>
      <c r="S62" s="49"/>
      <c r="T62" s="49"/>
      <c r="U62" s="50" t="s">
        <v>4</v>
      </c>
      <c r="V62" s="117">
        <v>79</v>
      </c>
      <c r="W62" s="117">
        <v>22480</v>
      </c>
      <c r="X62" s="117">
        <v>49</v>
      </c>
      <c r="Y62" s="117">
        <v>14221</v>
      </c>
      <c r="Z62" s="117">
        <v>39</v>
      </c>
      <c r="AA62" s="117">
        <v>13037</v>
      </c>
      <c r="AB62" s="117">
        <v>29</v>
      </c>
      <c r="AC62" s="117">
        <v>16444</v>
      </c>
      <c r="AD62" s="117">
        <v>69</v>
      </c>
      <c r="AE62" s="117">
        <v>37720</v>
      </c>
      <c r="AF62" s="117">
        <v>188</v>
      </c>
      <c r="AG62" s="117">
        <v>104021</v>
      </c>
      <c r="AH62" s="117">
        <v>125</v>
      </c>
      <c r="AI62" s="117">
        <v>76189</v>
      </c>
      <c r="AJ62" s="117">
        <f t="shared" si="166"/>
        <v>578</v>
      </c>
      <c r="AK62" s="117">
        <f t="shared" si="167"/>
        <v>284112</v>
      </c>
      <c r="AL62" s="49"/>
      <c r="AM62" s="49"/>
      <c r="AN62" s="50" t="s">
        <v>4</v>
      </c>
      <c r="AO62" s="117">
        <v>25</v>
      </c>
      <c r="AP62" s="117">
        <v>5128</v>
      </c>
      <c r="AQ62" s="117">
        <v>35</v>
      </c>
      <c r="AR62" s="117">
        <v>6527</v>
      </c>
      <c r="AS62" s="117">
        <v>13</v>
      </c>
      <c r="AT62" s="117">
        <v>1900</v>
      </c>
      <c r="AU62" s="117">
        <v>11</v>
      </c>
      <c r="AV62" s="117">
        <v>2119</v>
      </c>
      <c r="AW62" s="117">
        <v>48</v>
      </c>
      <c r="AX62" s="117">
        <v>19829</v>
      </c>
      <c r="AY62" s="117">
        <v>62</v>
      </c>
      <c r="AZ62" s="117">
        <v>28067</v>
      </c>
      <c r="BA62" s="117">
        <v>38</v>
      </c>
      <c r="BB62" s="117">
        <v>33825</v>
      </c>
      <c r="BC62" s="117">
        <f t="shared" si="168"/>
        <v>232</v>
      </c>
      <c r="BD62" s="117">
        <f t="shared" si="169"/>
        <v>97395</v>
      </c>
    </row>
    <row r="63" spans="2:62" ht="20.149999999999999" customHeight="1" x14ac:dyDescent="0.2">
      <c r="B63" s="19" t="s">
        <v>5</v>
      </c>
      <c r="C63" s="117">
        <f t="shared" si="150"/>
        <v>9</v>
      </c>
      <c r="D63" s="117">
        <f t="shared" si="151"/>
        <v>2806</v>
      </c>
      <c r="E63" s="117">
        <f t="shared" si="152"/>
        <v>4</v>
      </c>
      <c r="F63" s="117">
        <f t="shared" si="153"/>
        <v>931</v>
      </c>
      <c r="G63" s="117">
        <f t="shared" si="154"/>
        <v>2</v>
      </c>
      <c r="H63" s="117">
        <f t="shared" si="155"/>
        <v>800</v>
      </c>
      <c r="I63" s="117">
        <f t="shared" si="156"/>
        <v>0</v>
      </c>
      <c r="J63" s="117">
        <f t="shared" si="157"/>
        <v>0</v>
      </c>
      <c r="K63" s="117">
        <f t="shared" si="158"/>
        <v>12</v>
      </c>
      <c r="L63" s="117">
        <f t="shared" si="159"/>
        <v>7322</v>
      </c>
      <c r="M63" s="117">
        <f t="shared" si="160"/>
        <v>3</v>
      </c>
      <c r="N63" s="117">
        <f t="shared" si="161"/>
        <v>2248</v>
      </c>
      <c r="O63" s="117">
        <f t="shared" si="162"/>
        <v>0</v>
      </c>
      <c r="P63" s="117">
        <f t="shared" si="163"/>
        <v>0</v>
      </c>
      <c r="Q63" s="117">
        <f t="shared" si="164"/>
        <v>30</v>
      </c>
      <c r="R63" s="117">
        <f t="shared" si="165"/>
        <v>14107</v>
      </c>
      <c r="S63" s="49"/>
      <c r="T63" s="49"/>
      <c r="U63" s="50" t="s">
        <v>5</v>
      </c>
      <c r="V63" s="117">
        <v>4</v>
      </c>
      <c r="W63" s="117">
        <v>1886</v>
      </c>
      <c r="X63" s="117">
        <v>1</v>
      </c>
      <c r="Y63" s="117">
        <v>271</v>
      </c>
      <c r="Z63" s="117">
        <v>2</v>
      </c>
      <c r="AA63" s="117">
        <v>800</v>
      </c>
      <c r="AB63" s="117">
        <v>0</v>
      </c>
      <c r="AC63" s="117">
        <v>0</v>
      </c>
      <c r="AD63" s="117">
        <v>11</v>
      </c>
      <c r="AE63" s="117">
        <v>7264</v>
      </c>
      <c r="AF63" s="117">
        <v>3</v>
      </c>
      <c r="AG63" s="117">
        <v>2248</v>
      </c>
      <c r="AH63" s="117">
        <v>0</v>
      </c>
      <c r="AI63" s="117">
        <v>0</v>
      </c>
      <c r="AJ63" s="117">
        <f t="shared" si="166"/>
        <v>21</v>
      </c>
      <c r="AK63" s="117">
        <f t="shared" si="167"/>
        <v>12469</v>
      </c>
      <c r="AL63" s="49"/>
      <c r="AM63" s="49"/>
      <c r="AN63" s="50" t="s">
        <v>5</v>
      </c>
      <c r="AO63" s="117">
        <v>5</v>
      </c>
      <c r="AP63" s="117">
        <v>920</v>
      </c>
      <c r="AQ63" s="117">
        <v>3</v>
      </c>
      <c r="AR63" s="117">
        <v>660</v>
      </c>
      <c r="AS63" s="117">
        <v>0</v>
      </c>
      <c r="AT63" s="117">
        <v>0</v>
      </c>
      <c r="AU63" s="117">
        <v>0</v>
      </c>
      <c r="AV63" s="117">
        <v>0</v>
      </c>
      <c r="AW63" s="117">
        <v>1</v>
      </c>
      <c r="AX63" s="117">
        <v>58</v>
      </c>
      <c r="AY63" s="117">
        <v>0</v>
      </c>
      <c r="AZ63" s="117">
        <v>0</v>
      </c>
      <c r="BA63" s="117">
        <v>0</v>
      </c>
      <c r="BB63" s="117">
        <v>0</v>
      </c>
      <c r="BC63" s="117">
        <f t="shared" si="168"/>
        <v>9</v>
      </c>
      <c r="BD63" s="117">
        <f t="shared" si="169"/>
        <v>1638</v>
      </c>
    </row>
    <row r="64" spans="2:62" ht="20.149999999999999" customHeight="1" x14ac:dyDescent="0.2">
      <c r="B64" s="19" t="s">
        <v>6</v>
      </c>
      <c r="C64" s="117">
        <f t="shared" si="150"/>
        <v>3</v>
      </c>
      <c r="D64" s="117">
        <f t="shared" si="151"/>
        <v>628</v>
      </c>
      <c r="E64" s="117">
        <f t="shared" si="152"/>
        <v>5</v>
      </c>
      <c r="F64" s="117">
        <f t="shared" si="153"/>
        <v>1301</v>
      </c>
      <c r="G64" s="117">
        <f t="shared" si="154"/>
        <v>2</v>
      </c>
      <c r="H64" s="117">
        <f t="shared" si="155"/>
        <v>278</v>
      </c>
      <c r="I64" s="117">
        <f t="shared" si="156"/>
        <v>1</v>
      </c>
      <c r="J64" s="117">
        <f t="shared" si="157"/>
        <v>386</v>
      </c>
      <c r="K64" s="117">
        <f t="shared" si="158"/>
        <v>7</v>
      </c>
      <c r="L64" s="117">
        <f t="shared" si="159"/>
        <v>3461</v>
      </c>
      <c r="M64" s="117">
        <f t="shared" si="160"/>
        <v>4</v>
      </c>
      <c r="N64" s="117">
        <f t="shared" si="161"/>
        <v>1870</v>
      </c>
      <c r="O64" s="117">
        <f t="shared" si="162"/>
        <v>1</v>
      </c>
      <c r="P64" s="117">
        <f t="shared" si="163"/>
        <v>1100</v>
      </c>
      <c r="Q64" s="117">
        <f t="shared" si="164"/>
        <v>23</v>
      </c>
      <c r="R64" s="117">
        <f t="shared" si="165"/>
        <v>9024</v>
      </c>
      <c r="S64" s="49"/>
      <c r="T64" s="49"/>
      <c r="U64" s="50" t="s">
        <v>6</v>
      </c>
      <c r="V64" s="117">
        <v>3</v>
      </c>
      <c r="W64" s="117">
        <v>628</v>
      </c>
      <c r="X64" s="117">
        <v>4</v>
      </c>
      <c r="Y64" s="117">
        <v>1081</v>
      </c>
      <c r="Z64" s="117">
        <v>0</v>
      </c>
      <c r="AA64" s="117">
        <v>0</v>
      </c>
      <c r="AB64" s="117">
        <v>1</v>
      </c>
      <c r="AC64" s="117">
        <v>386</v>
      </c>
      <c r="AD64" s="117">
        <v>5</v>
      </c>
      <c r="AE64" s="117">
        <v>2798</v>
      </c>
      <c r="AF64" s="117">
        <v>3</v>
      </c>
      <c r="AG64" s="117">
        <v>1320</v>
      </c>
      <c r="AH64" s="117">
        <v>1</v>
      </c>
      <c r="AI64" s="117">
        <v>1100</v>
      </c>
      <c r="AJ64" s="117">
        <f t="shared" si="166"/>
        <v>17</v>
      </c>
      <c r="AK64" s="117">
        <f t="shared" si="167"/>
        <v>7313</v>
      </c>
      <c r="AL64" s="49"/>
      <c r="AM64" s="49"/>
      <c r="AN64" s="50" t="s">
        <v>6</v>
      </c>
      <c r="AO64" s="117">
        <v>0</v>
      </c>
      <c r="AP64" s="117">
        <v>0</v>
      </c>
      <c r="AQ64" s="117">
        <v>1</v>
      </c>
      <c r="AR64" s="117">
        <v>220</v>
      </c>
      <c r="AS64" s="117">
        <v>2</v>
      </c>
      <c r="AT64" s="117">
        <v>278</v>
      </c>
      <c r="AU64" s="117">
        <v>0</v>
      </c>
      <c r="AV64" s="117">
        <v>0</v>
      </c>
      <c r="AW64" s="117">
        <v>2</v>
      </c>
      <c r="AX64" s="117">
        <v>663</v>
      </c>
      <c r="AY64" s="117">
        <v>1</v>
      </c>
      <c r="AZ64" s="117">
        <v>550</v>
      </c>
      <c r="BA64" s="117">
        <v>0</v>
      </c>
      <c r="BB64" s="117">
        <v>0</v>
      </c>
      <c r="BC64" s="117">
        <f t="shared" si="168"/>
        <v>6</v>
      </c>
      <c r="BD64" s="117">
        <f t="shared" si="169"/>
        <v>1711</v>
      </c>
    </row>
    <row r="65" spans="2:56" ht="20.149999999999999" customHeight="1" x14ac:dyDescent="0.2">
      <c r="B65" s="19" t="s">
        <v>7</v>
      </c>
      <c r="C65" s="117">
        <f t="shared" si="150"/>
        <v>10</v>
      </c>
      <c r="D65" s="117">
        <f t="shared" si="151"/>
        <v>2653</v>
      </c>
      <c r="E65" s="117">
        <f t="shared" si="152"/>
        <v>0</v>
      </c>
      <c r="F65" s="117">
        <f t="shared" si="153"/>
        <v>0</v>
      </c>
      <c r="G65" s="117">
        <f t="shared" si="154"/>
        <v>1</v>
      </c>
      <c r="H65" s="117">
        <f t="shared" si="155"/>
        <v>187</v>
      </c>
      <c r="I65" s="117">
        <f t="shared" si="156"/>
        <v>0</v>
      </c>
      <c r="J65" s="117">
        <f t="shared" si="157"/>
        <v>0</v>
      </c>
      <c r="K65" s="117">
        <f t="shared" si="158"/>
        <v>1</v>
      </c>
      <c r="L65" s="117">
        <f t="shared" si="159"/>
        <v>660</v>
      </c>
      <c r="M65" s="117">
        <f t="shared" si="160"/>
        <v>0</v>
      </c>
      <c r="N65" s="117">
        <f t="shared" si="161"/>
        <v>0</v>
      </c>
      <c r="O65" s="117">
        <f t="shared" si="162"/>
        <v>0</v>
      </c>
      <c r="P65" s="117">
        <f t="shared" si="163"/>
        <v>0</v>
      </c>
      <c r="Q65" s="117">
        <f t="shared" si="164"/>
        <v>12</v>
      </c>
      <c r="R65" s="117">
        <f t="shared" si="165"/>
        <v>3500</v>
      </c>
      <c r="S65" s="49"/>
      <c r="T65" s="49"/>
      <c r="U65" s="50" t="s">
        <v>7</v>
      </c>
      <c r="V65" s="117">
        <v>10</v>
      </c>
      <c r="W65" s="117">
        <v>2653</v>
      </c>
      <c r="X65" s="117">
        <v>0</v>
      </c>
      <c r="Y65" s="117">
        <v>0</v>
      </c>
      <c r="Z65" s="117">
        <v>1</v>
      </c>
      <c r="AA65" s="117">
        <v>187</v>
      </c>
      <c r="AB65" s="117">
        <v>0</v>
      </c>
      <c r="AC65" s="117">
        <v>0</v>
      </c>
      <c r="AD65" s="117">
        <v>1</v>
      </c>
      <c r="AE65" s="117">
        <v>660</v>
      </c>
      <c r="AF65" s="117">
        <v>0</v>
      </c>
      <c r="AG65" s="117">
        <v>0</v>
      </c>
      <c r="AH65" s="117">
        <v>0</v>
      </c>
      <c r="AI65" s="117">
        <v>0</v>
      </c>
      <c r="AJ65" s="117">
        <f t="shared" si="166"/>
        <v>12</v>
      </c>
      <c r="AK65" s="117">
        <f t="shared" si="167"/>
        <v>3500</v>
      </c>
      <c r="AL65" s="49"/>
      <c r="AM65" s="49"/>
      <c r="AN65" s="50" t="s">
        <v>7</v>
      </c>
      <c r="AO65" s="117">
        <v>0</v>
      </c>
      <c r="AP65" s="117">
        <v>0</v>
      </c>
      <c r="AQ65" s="117">
        <v>0</v>
      </c>
      <c r="AR65" s="117">
        <v>0</v>
      </c>
      <c r="AS65" s="117">
        <v>0</v>
      </c>
      <c r="AT65" s="117">
        <v>0</v>
      </c>
      <c r="AU65" s="117">
        <v>0</v>
      </c>
      <c r="AV65" s="117">
        <v>0</v>
      </c>
      <c r="AW65" s="117">
        <v>0</v>
      </c>
      <c r="AX65" s="117">
        <v>0</v>
      </c>
      <c r="AY65" s="117">
        <v>0</v>
      </c>
      <c r="AZ65" s="117">
        <v>0</v>
      </c>
      <c r="BA65" s="117">
        <v>0</v>
      </c>
      <c r="BB65" s="117">
        <v>0</v>
      </c>
      <c r="BC65" s="117">
        <f t="shared" si="168"/>
        <v>0</v>
      </c>
      <c r="BD65" s="117">
        <f t="shared" si="169"/>
        <v>0</v>
      </c>
    </row>
    <row r="66" spans="2:56" ht="20.149999999999999" customHeight="1" x14ac:dyDescent="0.2">
      <c r="B66" s="19" t="s">
        <v>8</v>
      </c>
      <c r="C66" s="117">
        <f t="shared" si="150"/>
        <v>10</v>
      </c>
      <c r="D66" s="117">
        <f t="shared" si="151"/>
        <v>3218</v>
      </c>
      <c r="E66" s="117">
        <f t="shared" si="152"/>
        <v>16</v>
      </c>
      <c r="F66" s="117">
        <f t="shared" si="153"/>
        <v>3869</v>
      </c>
      <c r="G66" s="117">
        <f t="shared" si="154"/>
        <v>3</v>
      </c>
      <c r="H66" s="117">
        <f t="shared" si="155"/>
        <v>1239</v>
      </c>
      <c r="I66" s="117">
        <f t="shared" si="156"/>
        <v>9</v>
      </c>
      <c r="J66" s="117">
        <f t="shared" si="157"/>
        <v>4532</v>
      </c>
      <c r="K66" s="117">
        <f t="shared" si="158"/>
        <v>13</v>
      </c>
      <c r="L66" s="117">
        <f t="shared" si="159"/>
        <v>6913</v>
      </c>
      <c r="M66" s="117">
        <f t="shared" si="160"/>
        <v>12</v>
      </c>
      <c r="N66" s="117">
        <f t="shared" si="161"/>
        <v>6930</v>
      </c>
      <c r="O66" s="117">
        <f t="shared" si="162"/>
        <v>29</v>
      </c>
      <c r="P66" s="117">
        <f t="shared" si="163"/>
        <v>21215</v>
      </c>
      <c r="Q66" s="117">
        <f t="shared" si="164"/>
        <v>92</v>
      </c>
      <c r="R66" s="117">
        <f t="shared" si="165"/>
        <v>47916</v>
      </c>
      <c r="S66" s="49"/>
      <c r="T66" s="49"/>
      <c r="U66" s="50" t="s">
        <v>8</v>
      </c>
      <c r="V66" s="117">
        <v>5</v>
      </c>
      <c r="W66" s="117">
        <v>1208</v>
      </c>
      <c r="X66" s="117">
        <v>8</v>
      </c>
      <c r="Y66" s="117">
        <v>2409</v>
      </c>
      <c r="Z66" s="117">
        <v>1</v>
      </c>
      <c r="AA66" s="117">
        <v>835</v>
      </c>
      <c r="AB66" s="117">
        <v>9</v>
      </c>
      <c r="AC66" s="117">
        <v>4532</v>
      </c>
      <c r="AD66" s="117">
        <v>12</v>
      </c>
      <c r="AE66" s="117">
        <v>5626</v>
      </c>
      <c r="AF66" s="117">
        <v>10</v>
      </c>
      <c r="AG66" s="117">
        <v>6292</v>
      </c>
      <c r="AH66" s="117">
        <v>20</v>
      </c>
      <c r="AI66" s="117">
        <v>13669</v>
      </c>
      <c r="AJ66" s="117">
        <f t="shared" si="166"/>
        <v>65</v>
      </c>
      <c r="AK66" s="117">
        <f t="shared" si="167"/>
        <v>34571</v>
      </c>
      <c r="AL66" s="49"/>
      <c r="AM66" s="49"/>
      <c r="AN66" s="50" t="s">
        <v>8</v>
      </c>
      <c r="AO66" s="117">
        <v>5</v>
      </c>
      <c r="AP66" s="117">
        <v>2010</v>
      </c>
      <c r="AQ66" s="117">
        <v>8</v>
      </c>
      <c r="AR66" s="117">
        <v>1460</v>
      </c>
      <c r="AS66" s="117">
        <v>2</v>
      </c>
      <c r="AT66" s="117">
        <v>404</v>
      </c>
      <c r="AU66" s="117">
        <v>0</v>
      </c>
      <c r="AV66" s="117">
        <v>0</v>
      </c>
      <c r="AW66" s="117">
        <v>1</v>
      </c>
      <c r="AX66" s="117">
        <v>1287</v>
      </c>
      <c r="AY66" s="117">
        <v>2</v>
      </c>
      <c r="AZ66" s="117">
        <v>638</v>
      </c>
      <c r="BA66" s="117">
        <v>9</v>
      </c>
      <c r="BB66" s="117">
        <v>7546</v>
      </c>
      <c r="BC66" s="117">
        <f t="shared" si="168"/>
        <v>27</v>
      </c>
      <c r="BD66" s="117">
        <f t="shared" si="169"/>
        <v>13345</v>
      </c>
    </row>
    <row r="67" spans="2:56" ht="20.149999999999999" customHeight="1" x14ac:dyDescent="0.2">
      <c r="B67" s="19" t="s">
        <v>9</v>
      </c>
      <c r="C67" s="117">
        <f t="shared" si="150"/>
        <v>0</v>
      </c>
      <c r="D67" s="117">
        <f t="shared" si="151"/>
        <v>0</v>
      </c>
      <c r="E67" s="117">
        <f t="shared" si="152"/>
        <v>0</v>
      </c>
      <c r="F67" s="117">
        <f t="shared" si="153"/>
        <v>0</v>
      </c>
      <c r="G67" s="117">
        <f t="shared" si="154"/>
        <v>0</v>
      </c>
      <c r="H67" s="117">
        <f t="shared" si="155"/>
        <v>0</v>
      </c>
      <c r="I67" s="117">
        <f t="shared" si="156"/>
        <v>0</v>
      </c>
      <c r="J67" s="117">
        <f t="shared" si="157"/>
        <v>0</v>
      </c>
      <c r="K67" s="117">
        <f t="shared" si="158"/>
        <v>0</v>
      </c>
      <c r="L67" s="117">
        <f t="shared" si="159"/>
        <v>0</v>
      </c>
      <c r="M67" s="117">
        <f t="shared" si="160"/>
        <v>0</v>
      </c>
      <c r="N67" s="117">
        <f t="shared" si="161"/>
        <v>0</v>
      </c>
      <c r="O67" s="117">
        <f t="shared" si="162"/>
        <v>0</v>
      </c>
      <c r="P67" s="117">
        <f t="shared" si="163"/>
        <v>0</v>
      </c>
      <c r="Q67" s="117">
        <f t="shared" si="164"/>
        <v>0</v>
      </c>
      <c r="R67" s="117">
        <f t="shared" si="165"/>
        <v>0</v>
      </c>
      <c r="S67" s="49"/>
      <c r="T67" s="49"/>
      <c r="U67" s="50" t="s">
        <v>9</v>
      </c>
      <c r="V67" s="117">
        <v>0</v>
      </c>
      <c r="W67" s="117">
        <v>0</v>
      </c>
      <c r="X67" s="117">
        <v>0</v>
      </c>
      <c r="Y67" s="117">
        <v>0</v>
      </c>
      <c r="Z67" s="117">
        <v>0</v>
      </c>
      <c r="AA67" s="117">
        <v>0</v>
      </c>
      <c r="AB67" s="117">
        <v>0</v>
      </c>
      <c r="AC67" s="117">
        <v>0</v>
      </c>
      <c r="AD67" s="117">
        <v>0</v>
      </c>
      <c r="AE67" s="117">
        <v>0</v>
      </c>
      <c r="AF67" s="117">
        <v>0</v>
      </c>
      <c r="AG67" s="117">
        <v>0</v>
      </c>
      <c r="AH67" s="117">
        <v>0</v>
      </c>
      <c r="AI67" s="117">
        <v>0</v>
      </c>
      <c r="AJ67" s="117">
        <f t="shared" si="166"/>
        <v>0</v>
      </c>
      <c r="AK67" s="117">
        <f t="shared" si="167"/>
        <v>0</v>
      </c>
      <c r="AL67" s="49"/>
      <c r="AM67" s="49"/>
      <c r="AN67" s="50" t="s">
        <v>9</v>
      </c>
      <c r="AO67" s="117">
        <v>0</v>
      </c>
      <c r="AP67" s="117">
        <v>0</v>
      </c>
      <c r="AQ67" s="117">
        <v>0</v>
      </c>
      <c r="AR67" s="117">
        <v>0</v>
      </c>
      <c r="AS67" s="117">
        <v>0</v>
      </c>
      <c r="AT67" s="117">
        <v>0</v>
      </c>
      <c r="AU67" s="117">
        <v>0</v>
      </c>
      <c r="AV67" s="117">
        <v>0</v>
      </c>
      <c r="AW67" s="117">
        <v>0</v>
      </c>
      <c r="AX67" s="117">
        <v>0</v>
      </c>
      <c r="AY67" s="117">
        <v>0</v>
      </c>
      <c r="AZ67" s="117">
        <v>0</v>
      </c>
      <c r="BA67" s="117">
        <v>0</v>
      </c>
      <c r="BB67" s="117">
        <v>0</v>
      </c>
      <c r="BC67" s="117">
        <f t="shared" si="168"/>
        <v>0</v>
      </c>
      <c r="BD67" s="117">
        <f t="shared" si="169"/>
        <v>0</v>
      </c>
    </row>
    <row r="68" spans="2:56" ht="20.149999999999999" customHeight="1" x14ac:dyDescent="0.2">
      <c r="B68" s="19" t="s">
        <v>10</v>
      </c>
      <c r="C68" s="117">
        <f t="shared" si="150"/>
        <v>5</v>
      </c>
      <c r="D68" s="117">
        <f t="shared" si="151"/>
        <v>1864</v>
      </c>
      <c r="E68" s="117">
        <f t="shared" si="152"/>
        <v>10</v>
      </c>
      <c r="F68" s="117">
        <f t="shared" si="153"/>
        <v>3519</v>
      </c>
      <c r="G68" s="117">
        <f t="shared" si="154"/>
        <v>3</v>
      </c>
      <c r="H68" s="117">
        <f t="shared" si="155"/>
        <v>1930</v>
      </c>
      <c r="I68" s="117">
        <f t="shared" si="156"/>
        <v>6</v>
      </c>
      <c r="J68" s="117">
        <f t="shared" si="157"/>
        <v>1655</v>
      </c>
      <c r="K68" s="117">
        <f t="shared" si="158"/>
        <v>12</v>
      </c>
      <c r="L68" s="117">
        <f t="shared" si="159"/>
        <v>4182</v>
      </c>
      <c r="M68" s="117">
        <f t="shared" si="160"/>
        <v>8</v>
      </c>
      <c r="N68" s="117">
        <f t="shared" si="161"/>
        <v>3339</v>
      </c>
      <c r="O68" s="117">
        <f t="shared" si="162"/>
        <v>10</v>
      </c>
      <c r="P68" s="117">
        <f t="shared" si="163"/>
        <v>11363</v>
      </c>
      <c r="Q68" s="117">
        <f t="shared" si="164"/>
        <v>54</v>
      </c>
      <c r="R68" s="117">
        <f t="shared" si="165"/>
        <v>27852</v>
      </c>
      <c r="S68" s="49"/>
      <c r="T68" s="49"/>
      <c r="U68" s="50" t="s">
        <v>10</v>
      </c>
      <c r="V68" s="117">
        <v>4</v>
      </c>
      <c r="W68" s="117">
        <v>1699</v>
      </c>
      <c r="X68" s="117">
        <v>3</v>
      </c>
      <c r="Y68" s="117">
        <v>2700</v>
      </c>
      <c r="Z68" s="117">
        <v>0</v>
      </c>
      <c r="AA68" s="117">
        <v>0</v>
      </c>
      <c r="AB68" s="117">
        <v>4</v>
      </c>
      <c r="AC68" s="117">
        <v>1405</v>
      </c>
      <c r="AD68" s="117">
        <v>9</v>
      </c>
      <c r="AE68" s="117">
        <v>3901</v>
      </c>
      <c r="AF68" s="117">
        <v>8</v>
      </c>
      <c r="AG68" s="117">
        <v>3339</v>
      </c>
      <c r="AH68" s="117">
        <v>8</v>
      </c>
      <c r="AI68" s="117">
        <v>10175</v>
      </c>
      <c r="AJ68" s="117">
        <f t="shared" si="166"/>
        <v>36</v>
      </c>
      <c r="AK68" s="117">
        <f t="shared" si="167"/>
        <v>23219</v>
      </c>
      <c r="AL68" s="49"/>
      <c r="AM68" s="49"/>
      <c r="AN68" s="50" t="s">
        <v>10</v>
      </c>
      <c r="AO68" s="117">
        <v>1</v>
      </c>
      <c r="AP68" s="117">
        <v>165</v>
      </c>
      <c r="AQ68" s="117">
        <v>7</v>
      </c>
      <c r="AR68" s="117">
        <v>819</v>
      </c>
      <c r="AS68" s="117">
        <v>3</v>
      </c>
      <c r="AT68" s="117">
        <v>1930</v>
      </c>
      <c r="AU68" s="117">
        <v>2</v>
      </c>
      <c r="AV68" s="117">
        <v>250</v>
      </c>
      <c r="AW68" s="117">
        <v>3</v>
      </c>
      <c r="AX68" s="117">
        <v>281</v>
      </c>
      <c r="AY68" s="117">
        <v>0</v>
      </c>
      <c r="AZ68" s="117">
        <v>0</v>
      </c>
      <c r="BA68" s="117">
        <v>2</v>
      </c>
      <c r="BB68" s="117">
        <v>1188</v>
      </c>
      <c r="BC68" s="117">
        <f t="shared" si="168"/>
        <v>18</v>
      </c>
      <c r="BD68" s="117">
        <f t="shared" si="169"/>
        <v>4633</v>
      </c>
    </row>
    <row r="69" spans="2:56" ht="20.149999999999999" customHeight="1" x14ac:dyDescent="0.2">
      <c r="B69" s="19" t="s">
        <v>11</v>
      </c>
      <c r="C69" s="117">
        <f t="shared" si="150"/>
        <v>41</v>
      </c>
      <c r="D69" s="117">
        <f t="shared" si="151"/>
        <v>14461</v>
      </c>
      <c r="E69" s="117">
        <f t="shared" si="152"/>
        <v>66</v>
      </c>
      <c r="F69" s="117">
        <f t="shared" si="153"/>
        <v>18771</v>
      </c>
      <c r="G69" s="117">
        <f t="shared" si="154"/>
        <v>35</v>
      </c>
      <c r="H69" s="117">
        <f t="shared" si="155"/>
        <v>14246</v>
      </c>
      <c r="I69" s="117">
        <f t="shared" si="156"/>
        <v>44</v>
      </c>
      <c r="J69" s="117">
        <f t="shared" si="157"/>
        <v>16282</v>
      </c>
      <c r="K69" s="117">
        <f t="shared" si="158"/>
        <v>124</v>
      </c>
      <c r="L69" s="117">
        <f t="shared" si="159"/>
        <v>52143</v>
      </c>
      <c r="M69" s="117">
        <f t="shared" si="160"/>
        <v>163</v>
      </c>
      <c r="N69" s="117">
        <f t="shared" si="161"/>
        <v>93572</v>
      </c>
      <c r="O69" s="117">
        <f t="shared" si="162"/>
        <v>216</v>
      </c>
      <c r="P69" s="117">
        <f t="shared" si="163"/>
        <v>155126</v>
      </c>
      <c r="Q69" s="117">
        <f t="shared" si="164"/>
        <v>689</v>
      </c>
      <c r="R69" s="117">
        <f t="shared" si="165"/>
        <v>364601</v>
      </c>
      <c r="S69" s="49"/>
      <c r="T69" s="49"/>
      <c r="U69" s="50" t="s">
        <v>11</v>
      </c>
      <c r="V69" s="117">
        <v>34</v>
      </c>
      <c r="W69" s="117">
        <v>12691</v>
      </c>
      <c r="X69" s="117">
        <v>61</v>
      </c>
      <c r="Y69" s="117">
        <v>17760</v>
      </c>
      <c r="Z69" s="117">
        <v>33</v>
      </c>
      <c r="AA69" s="117">
        <v>13916</v>
      </c>
      <c r="AB69" s="117">
        <v>30</v>
      </c>
      <c r="AC69" s="117">
        <v>13104</v>
      </c>
      <c r="AD69" s="117">
        <v>91</v>
      </c>
      <c r="AE69" s="117">
        <v>41945</v>
      </c>
      <c r="AF69" s="117">
        <v>129</v>
      </c>
      <c r="AG69" s="117">
        <v>74403</v>
      </c>
      <c r="AH69" s="117">
        <v>160</v>
      </c>
      <c r="AI69" s="117">
        <v>121224</v>
      </c>
      <c r="AJ69" s="117">
        <f t="shared" si="166"/>
        <v>538</v>
      </c>
      <c r="AK69" s="117">
        <f t="shared" si="167"/>
        <v>295043</v>
      </c>
      <c r="AL69" s="49"/>
      <c r="AM69" s="49"/>
      <c r="AN69" s="50" t="s">
        <v>11</v>
      </c>
      <c r="AO69" s="117">
        <v>7</v>
      </c>
      <c r="AP69" s="117">
        <v>1770</v>
      </c>
      <c r="AQ69" s="117">
        <v>5</v>
      </c>
      <c r="AR69" s="117">
        <v>1011</v>
      </c>
      <c r="AS69" s="117">
        <v>2</v>
      </c>
      <c r="AT69" s="117">
        <v>330</v>
      </c>
      <c r="AU69" s="117">
        <v>14</v>
      </c>
      <c r="AV69" s="117">
        <v>3178</v>
      </c>
      <c r="AW69" s="117">
        <v>33</v>
      </c>
      <c r="AX69" s="117">
        <v>10198</v>
      </c>
      <c r="AY69" s="117">
        <v>34</v>
      </c>
      <c r="AZ69" s="117">
        <v>19169</v>
      </c>
      <c r="BA69" s="117">
        <v>56</v>
      </c>
      <c r="BB69" s="117">
        <v>33902</v>
      </c>
      <c r="BC69" s="117">
        <f t="shared" si="168"/>
        <v>151</v>
      </c>
      <c r="BD69" s="117">
        <f t="shared" si="169"/>
        <v>69558</v>
      </c>
    </row>
    <row r="70" spans="2:56" ht="20.149999999999999" customHeight="1" x14ac:dyDescent="0.2">
      <c r="B70" s="19" t="s">
        <v>12</v>
      </c>
      <c r="C70" s="117">
        <f t="shared" si="150"/>
        <v>32</v>
      </c>
      <c r="D70" s="117">
        <f t="shared" si="151"/>
        <v>8980</v>
      </c>
      <c r="E70" s="117">
        <f t="shared" si="152"/>
        <v>27</v>
      </c>
      <c r="F70" s="117">
        <f t="shared" si="153"/>
        <v>7947</v>
      </c>
      <c r="G70" s="117">
        <f t="shared" si="154"/>
        <v>16</v>
      </c>
      <c r="H70" s="117">
        <f t="shared" si="155"/>
        <v>4963</v>
      </c>
      <c r="I70" s="117">
        <f t="shared" si="156"/>
        <v>20</v>
      </c>
      <c r="J70" s="117">
        <f t="shared" si="157"/>
        <v>7867</v>
      </c>
      <c r="K70" s="117">
        <f t="shared" si="158"/>
        <v>106</v>
      </c>
      <c r="L70" s="117">
        <f t="shared" si="159"/>
        <v>39862</v>
      </c>
      <c r="M70" s="117">
        <f t="shared" si="160"/>
        <v>173</v>
      </c>
      <c r="N70" s="117">
        <f t="shared" si="161"/>
        <v>79727</v>
      </c>
      <c r="O70" s="117">
        <f t="shared" si="162"/>
        <v>251</v>
      </c>
      <c r="P70" s="117">
        <f t="shared" si="163"/>
        <v>189888</v>
      </c>
      <c r="Q70" s="117">
        <f t="shared" si="164"/>
        <v>625</v>
      </c>
      <c r="R70" s="117">
        <f t="shared" si="165"/>
        <v>339234</v>
      </c>
      <c r="S70" s="49"/>
      <c r="T70" s="49"/>
      <c r="U70" s="50" t="s">
        <v>12</v>
      </c>
      <c r="V70" s="117">
        <v>27</v>
      </c>
      <c r="W70" s="117">
        <v>8265</v>
      </c>
      <c r="X70" s="117">
        <v>19</v>
      </c>
      <c r="Y70" s="117">
        <v>7061</v>
      </c>
      <c r="Z70" s="117">
        <v>12</v>
      </c>
      <c r="AA70" s="117">
        <v>3541</v>
      </c>
      <c r="AB70" s="117">
        <v>14</v>
      </c>
      <c r="AC70" s="117">
        <v>5777</v>
      </c>
      <c r="AD70" s="117">
        <v>77</v>
      </c>
      <c r="AE70" s="117">
        <v>31572</v>
      </c>
      <c r="AF70" s="117">
        <v>114</v>
      </c>
      <c r="AG70" s="117">
        <v>55580</v>
      </c>
      <c r="AH70" s="117">
        <v>172</v>
      </c>
      <c r="AI70" s="117">
        <v>128431</v>
      </c>
      <c r="AJ70" s="117">
        <f t="shared" si="166"/>
        <v>435</v>
      </c>
      <c r="AK70" s="117">
        <f t="shared" si="167"/>
        <v>240227</v>
      </c>
      <c r="AL70" s="49"/>
      <c r="AM70" s="49"/>
      <c r="AN70" s="50" t="s">
        <v>12</v>
      </c>
      <c r="AO70" s="117">
        <v>5</v>
      </c>
      <c r="AP70" s="117">
        <v>715</v>
      </c>
      <c r="AQ70" s="117">
        <v>8</v>
      </c>
      <c r="AR70" s="117">
        <v>886</v>
      </c>
      <c r="AS70" s="117">
        <v>4</v>
      </c>
      <c r="AT70" s="117">
        <v>1422</v>
      </c>
      <c r="AU70" s="117">
        <v>6</v>
      </c>
      <c r="AV70" s="117">
        <v>2090</v>
      </c>
      <c r="AW70" s="117">
        <v>29</v>
      </c>
      <c r="AX70" s="117">
        <v>8290</v>
      </c>
      <c r="AY70" s="117">
        <v>59</v>
      </c>
      <c r="AZ70" s="117">
        <v>24147</v>
      </c>
      <c r="BA70" s="117">
        <v>79</v>
      </c>
      <c r="BB70" s="117">
        <v>61457</v>
      </c>
      <c r="BC70" s="117">
        <f t="shared" si="168"/>
        <v>190</v>
      </c>
      <c r="BD70" s="117">
        <f t="shared" si="169"/>
        <v>99007</v>
      </c>
    </row>
    <row r="71" spans="2:56" ht="20.149999999999999" customHeight="1" x14ac:dyDescent="0.2">
      <c r="B71" s="19" t="s">
        <v>13</v>
      </c>
      <c r="C71" s="117">
        <f t="shared" si="150"/>
        <v>11008</v>
      </c>
      <c r="D71" s="117">
        <f t="shared" si="151"/>
        <v>605767</v>
      </c>
      <c r="E71" s="117">
        <f t="shared" si="152"/>
        <v>20358</v>
      </c>
      <c r="F71" s="117">
        <f t="shared" si="153"/>
        <v>611437</v>
      </c>
      <c r="G71" s="117">
        <f t="shared" si="154"/>
        <v>6400</v>
      </c>
      <c r="H71" s="117">
        <f t="shared" si="155"/>
        <v>286896</v>
      </c>
      <c r="I71" s="117">
        <f t="shared" si="156"/>
        <v>6158</v>
      </c>
      <c r="J71" s="117">
        <f t="shared" si="157"/>
        <v>549373</v>
      </c>
      <c r="K71" s="117">
        <f t="shared" si="158"/>
        <v>10074</v>
      </c>
      <c r="L71" s="117">
        <f t="shared" si="159"/>
        <v>2007073</v>
      </c>
      <c r="M71" s="117">
        <f t="shared" si="160"/>
        <v>14355</v>
      </c>
      <c r="N71" s="117">
        <f t="shared" si="161"/>
        <v>5589196</v>
      </c>
      <c r="O71" s="117">
        <f t="shared" si="162"/>
        <v>12322</v>
      </c>
      <c r="P71" s="117">
        <f t="shared" si="163"/>
        <v>7861708</v>
      </c>
      <c r="Q71" s="117">
        <f t="shared" si="164"/>
        <v>80675</v>
      </c>
      <c r="R71" s="117">
        <f t="shared" si="165"/>
        <v>17511450</v>
      </c>
      <c r="S71" s="49"/>
      <c r="T71" s="49"/>
      <c r="U71" s="50" t="s">
        <v>13</v>
      </c>
      <c r="V71" s="117">
        <v>393</v>
      </c>
      <c r="W71" s="117">
        <v>258425</v>
      </c>
      <c r="X71" s="117">
        <v>475</v>
      </c>
      <c r="Y71" s="117">
        <v>110493</v>
      </c>
      <c r="Z71" s="117">
        <v>319</v>
      </c>
      <c r="AA71" s="117">
        <v>92927</v>
      </c>
      <c r="AB71" s="117">
        <v>758</v>
      </c>
      <c r="AC71" s="117">
        <v>259525</v>
      </c>
      <c r="AD71" s="117">
        <v>3701</v>
      </c>
      <c r="AE71" s="117">
        <v>1389969</v>
      </c>
      <c r="AF71" s="117">
        <v>8803</v>
      </c>
      <c r="AG71" s="117">
        <v>4258248</v>
      </c>
      <c r="AH71" s="117">
        <v>8040</v>
      </c>
      <c r="AI71" s="117">
        <v>5203960</v>
      </c>
      <c r="AJ71" s="117">
        <f t="shared" si="166"/>
        <v>22489</v>
      </c>
      <c r="AK71" s="117">
        <f t="shared" si="167"/>
        <v>11573547</v>
      </c>
      <c r="AL71" s="49"/>
      <c r="AM71" s="49"/>
      <c r="AN71" s="50" t="s">
        <v>13</v>
      </c>
      <c r="AO71" s="117">
        <v>10615</v>
      </c>
      <c r="AP71" s="117">
        <v>347342</v>
      </c>
      <c r="AQ71" s="117">
        <v>19883</v>
      </c>
      <c r="AR71" s="117">
        <v>500944</v>
      </c>
      <c r="AS71" s="117">
        <v>6081</v>
      </c>
      <c r="AT71" s="117">
        <v>193969</v>
      </c>
      <c r="AU71" s="117">
        <v>5400</v>
      </c>
      <c r="AV71" s="117">
        <v>289848</v>
      </c>
      <c r="AW71" s="117">
        <v>6373</v>
      </c>
      <c r="AX71" s="117">
        <v>617104</v>
      </c>
      <c r="AY71" s="117">
        <v>5552</v>
      </c>
      <c r="AZ71" s="117">
        <v>1330948</v>
      </c>
      <c r="BA71" s="117">
        <v>4282</v>
      </c>
      <c r="BB71" s="117">
        <v>2657748</v>
      </c>
      <c r="BC71" s="117">
        <f t="shared" si="168"/>
        <v>58186</v>
      </c>
      <c r="BD71" s="117">
        <f t="shared" si="169"/>
        <v>5937903</v>
      </c>
    </row>
    <row r="72" spans="2:56" ht="20.149999999999999" customHeight="1" x14ac:dyDescent="0.2">
      <c r="B72" s="19" t="s">
        <v>14</v>
      </c>
      <c r="C72" s="117">
        <f t="shared" si="150"/>
        <v>20</v>
      </c>
      <c r="D72" s="117">
        <f t="shared" si="151"/>
        <v>6385</v>
      </c>
      <c r="E72" s="117">
        <f t="shared" si="152"/>
        <v>17</v>
      </c>
      <c r="F72" s="117">
        <f t="shared" si="153"/>
        <v>7319</v>
      </c>
      <c r="G72" s="117">
        <f t="shared" si="154"/>
        <v>13</v>
      </c>
      <c r="H72" s="117">
        <f t="shared" si="155"/>
        <v>5078</v>
      </c>
      <c r="I72" s="117">
        <f t="shared" si="156"/>
        <v>24</v>
      </c>
      <c r="J72" s="117">
        <f t="shared" si="157"/>
        <v>10990</v>
      </c>
      <c r="K72" s="117">
        <f t="shared" si="158"/>
        <v>192</v>
      </c>
      <c r="L72" s="117">
        <f t="shared" si="159"/>
        <v>83919</v>
      </c>
      <c r="M72" s="117">
        <f t="shared" si="160"/>
        <v>512</v>
      </c>
      <c r="N72" s="117">
        <f t="shared" si="161"/>
        <v>249203</v>
      </c>
      <c r="O72" s="117">
        <f t="shared" si="162"/>
        <v>565</v>
      </c>
      <c r="P72" s="117">
        <f t="shared" si="163"/>
        <v>400587</v>
      </c>
      <c r="Q72" s="117">
        <f t="shared" si="164"/>
        <v>1343</v>
      </c>
      <c r="R72" s="117">
        <f t="shared" si="165"/>
        <v>763481</v>
      </c>
      <c r="S72" s="49"/>
      <c r="T72" s="49"/>
      <c r="U72" s="50" t="s">
        <v>14</v>
      </c>
      <c r="V72" s="117">
        <v>12</v>
      </c>
      <c r="W72" s="117">
        <v>4874</v>
      </c>
      <c r="X72" s="117">
        <v>13</v>
      </c>
      <c r="Y72" s="117">
        <v>6384</v>
      </c>
      <c r="Z72" s="117">
        <v>9</v>
      </c>
      <c r="AA72" s="117">
        <v>4172</v>
      </c>
      <c r="AB72" s="117">
        <v>16</v>
      </c>
      <c r="AC72" s="117">
        <v>8242</v>
      </c>
      <c r="AD72" s="117">
        <v>144</v>
      </c>
      <c r="AE72" s="117">
        <v>69645</v>
      </c>
      <c r="AF72" s="117">
        <v>376</v>
      </c>
      <c r="AG72" s="117">
        <v>194710</v>
      </c>
      <c r="AH72" s="117">
        <v>451</v>
      </c>
      <c r="AI72" s="117">
        <v>303467</v>
      </c>
      <c r="AJ72" s="117">
        <f t="shared" si="166"/>
        <v>1021</v>
      </c>
      <c r="AK72" s="117">
        <f t="shared" si="167"/>
        <v>591494</v>
      </c>
      <c r="AL72" s="49"/>
      <c r="AM72" s="49"/>
      <c r="AN72" s="50" t="s">
        <v>14</v>
      </c>
      <c r="AO72" s="117">
        <v>8</v>
      </c>
      <c r="AP72" s="117">
        <v>1511</v>
      </c>
      <c r="AQ72" s="117">
        <v>4</v>
      </c>
      <c r="AR72" s="117">
        <v>935</v>
      </c>
      <c r="AS72" s="117">
        <v>4</v>
      </c>
      <c r="AT72" s="117">
        <v>906</v>
      </c>
      <c r="AU72" s="117">
        <v>8</v>
      </c>
      <c r="AV72" s="117">
        <v>2748</v>
      </c>
      <c r="AW72" s="117">
        <v>48</v>
      </c>
      <c r="AX72" s="117">
        <v>14274</v>
      </c>
      <c r="AY72" s="117">
        <v>136</v>
      </c>
      <c r="AZ72" s="117">
        <v>54493</v>
      </c>
      <c r="BA72" s="117">
        <v>114</v>
      </c>
      <c r="BB72" s="117">
        <v>97120</v>
      </c>
      <c r="BC72" s="117">
        <f t="shared" si="168"/>
        <v>322</v>
      </c>
      <c r="BD72" s="117">
        <f t="shared" si="169"/>
        <v>171987</v>
      </c>
    </row>
    <row r="73" spans="2:56" ht="20.149999999999999" customHeight="1" x14ac:dyDescent="0.2">
      <c r="B73" s="19" t="s">
        <v>15</v>
      </c>
      <c r="C73" s="117">
        <f t="shared" si="150"/>
        <v>26</v>
      </c>
      <c r="D73" s="117">
        <f t="shared" si="151"/>
        <v>7596</v>
      </c>
      <c r="E73" s="117">
        <f t="shared" si="152"/>
        <v>7</v>
      </c>
      <c r="F73" s="117">
        <f t="shared" si="153"/>
        <v>1788</v>
      </c>
      <c r="G73" s="117">
        <f t="shared" si="154"/>
        <v>6</v>
      </c>
      <c r="H73" s="117">
        <f t="shared" si="155"/>
        <v>2986</v>
      </c>
      <c r="I73" s="117">
        <f t="shared" si="156"/>
        <v>6</v>
      </c>
      <c r="J73" s="117">
        <f t="shared" si="157"/>
        <v>1896</v>
      </c>
      <c r="K73" s="117">
        <f t="shared" si="158"/>
        <v>17</v>
      </c>
      <c r="L73" s="117">
        <f t="shared" si="159"/>
        <v>9727</v>
      </c>
      <c r="M73" s="117">
        <f t="shared" si="160"/>
        <v>13</v>
      </c>
      <c r="N73" s="117">
        <f t="shared" si="161"/>
        <v>8898</v>
      </c>
      <c r="O73" s="117">
        <f t="shared" si="162"/>
        <v>5</v>
      </c>
      <c r="P73" s="117">
        <f t="shared" si="163"/>
        <v>3905</v>
      </c>
      <c r="Q73" s="117">
        <f t="shared" si="164"/>
        <v>80</v>
      </c>
      <c r="R73" s="117">
        <f t="shared" si="165"/>
        <v>36796</v>
      </c>
      <c r="S73" s="49"/>
      <c r="T73" s="49"/>
      <c r="U73" s="50" t="s">
        <v>15</v>
      </c>
      <c r="V73" s="117">
        <v>21</v>
      </c>
      <c r="W73" s="117">
        <v>6714</v>
      </c>
      <c r="X73" s="117">
        <v>2</v>
      </c>
      <c r="Y73" s="117">
        <v>740</v>
      </c>
      <c r="Z73" s="117">
        <v>4</v>
      </c>
      <c r="AA73" s="117">
        <v>2381</v>
      </c>
      <c r="AB73" s="117">
        <v>4</v>
      </c>
      <c r="AC73" s="117">
        <v>1456</v>
      </c>
      <c r="AD73" s="117">
        <v>13</v>
      </c>
      <c r="AE73" s="117">
        <v>8941</v>
      </c>
      <c r="AF73" s="117">
        <v>11</v>
      </c>
      <c r="AG73" s="117">
        <v>8505</v>
      </c>
      <c r="AH73" s="117">
        <v>2</v>
      </c>
      <c r="AI73" s="117">
        <v>1364</v>
      </c>
      <c r="AJ73" s="117">
        <f t="shared" si="166"/>
        <v>57</v>
      </c>
      <c r="AK73" s="117">
        <f t="shared" si="167"/>
        <v>30101</v>
      </c>
      <c r="AL73" s="49"/>
      <c r="AM73" s="49"/>
      <c r="AN73" s="50" t="s">
        <v>15</v>
      </c>
      <c r="AO73" s="117">
        <v>5</v>
      </c>
      <c r="AP73" s="117">
        <v>882</v>
      </c>
      <c r="AQ73" s="117">
        <v>5</v>
      </c>
      <c r="AR73" s="117">
        <v>1048</v>
      </c>
      <c r="AS73" s="117">
        <v>2</v>
      </c>
      <c r="AT73" s="117">
        <v>605</v>
      </c>
      <c r="AU73" s="117">
        <v>2</v>
      </c>
      <c r="AV73" s="117">
        <v>440</v>
      </c>
      <c r="AW73" s="117">
        <v>4</v>
      </c>
      <c r="AX73" s="117">
        <v>786</v>
      </c>
      <c r="AY73" s="117">
        <v>2</v>
      </c>
      <c r="AZ73" s="117">
        <v>393</v>
      </c>
      <c r="BA73" s="117">
        <v>3</v>
      </c>
      <c r="BB73" s="117">
        <v>2541</v>
      </c>
      <c r="BC73" s="117">
        <f t="shared" si="168"/>
        <v>23</v>
      </c>
      <c r="BD73" s="117">
        <f t="shared" si="169"/>
        <v>6695</v>
      </c>
    </row>
    <row r="74" spans="2:56" ht="20.149999999999999" customHeight="1" x14ac:dyDescent="0.2">
      <c r="B74" s="19" t="s">
        <v>16</v>
      </c>
      <c r="C74" s="117">
        <f t="shared" si="150"/>
        <v>0</v>
      </c>
      <c r="D74" s="117">
        <f t="shared" si="151"/>
        <v>0</v>
      </c>
      <c r="E74" s="117">
        <f t="shared" si="152"/>
        <v>0</v>
      </c>
      <c r="F74" s="117">
        <f t="shared" si="153"/>
        <v>0</v>
      </c>
      <c r="G74" s="117">
        <f t="shared" si="154"/>
        <v>0</v>
      </c>
      <c r="H74" s="117">
        <f t="shared" si="155"/>
        <v>0</v>
      </c>
      <c r="I74" s="117">
        <f t="shared" si="156"/>
        <v>0</v>
      </c>
      <c r="J74" s="117">
        <f t="shared" si="157"/>
        <v>0</v>
      </c>
      <c r="K74" s="117">
        <f t="shared" si="158"/>
        <v>0</v>
      </c>
      <c r="L74" s="117">
        <f t="shared" si="159"/>
        <v>0</v>
      </c>
      <c r="M74" s="117">
        <f t="shared" si="160"/>
        <v>0</v>
      </c>
      <c r="N74" s="117">
        <f t="shared" si="161"/>
        <v>0</v>
      </c>
      <c r="O74" s="117">
        <f t="shared" si="162"/>
        <v>0</v>
      </c>
      <c r="P74" s="117">
        <f t="shared" si="163"/>
        <v>0</v>
      </c>
      <c r="Q74" s="117">
        <f t="shared" si="164"/>
        <v>0</v>
      </c>
      <c r="R74" s="117">
        <f t="shared" si="165"/>
        <v>0</v>
      </c>
      <c r="S74" s="49"/>
      <c r="T74" s="49"/>
      <c r="U74" s="50" t="s">
        <v>16</v>
      </c>
      <c r="V74" s="117">
        <v>0</v>
      </c>
      <c r="W74" s="117">
        <v>0</v>
      </c>
      <c r="X74" s="117">
        <v>0</v>
      </c>
      <c r="Y74" s="117">
        <v>0</v>
      </c>
      <c r="Z74" s="117">
        <v>0</v>
      </c>
      <c r="AA74" s="117">
        <v>0</v>
      </c>
      <c r="AB74" s="117">
        <v>0</v>
      </c>
      <c r="AC74" s="117">
        <v>0</v>
      </c>
      <c r="AD74" s="117">
        <v>0</v>
      </c>
      <c r="AE74" s="117">
        <v>0</v>
      </c>
      <c r="AF74" s="117">
        <v>0</v>
      </c>
      <c r="AG74" s="117">
        <v>0</v>
      </c>
      <c r="AH74" s="117">
        <v>0</v>
      </c>
      <c r="AI74" s="117">
        <v>0</v>
      </c>
      <c r="AJ74" s="117">
        <f t="shared" si="166"/>
        <v>0</v>
      </c>
      <c r="AK74" s="117">
        <f t="shared" si="167"/>
        <v>0</v>
      </c>
      <c r="AL74" s="49"/>
      <c r="AM74" s="49"/>
      <c r="AN74" s="50" t="s">
        <v>16</v>
      </c>
      <c r="AO74" s="117">
        <v>0</v>
      </c>
      <c r="AP74" s="117">
        <v>0</v>
      </c>
      <c r="AQ74" s="117">
        <v>0</v>
      </c>
      <c r="AR74" s="117">
        <v>0</v>
      </c>
      <c r="AS74" s="117">
        <v>0</v>
      </c>
      <c r="AT74" s="117">
        <v>0</v>
      </c>
      <c r="AU74" s="117">
        <v>0</v>
      </c>
      <c r="AV74" s="117">
        <v>0</v>
      </c>
      <c r="AW74" s="117">
        <v>0</v>
      </c>
      <c r="AX74" s="117">
        <v>0</v>
      </c>
      <c r="AY74" s="117">
        <v>0</v>
      </c>
      <c r="AZ74" s="117">
        <v>0</v>
      </c>
      <c r="BA74" s="117">
        <v>0</v>
      </c>
      <c r="BB74" s="117">
        <v>0</v>
      </c>
      <c r="BC74" s="117">
        <f t="shared" si="168"/>
        <v>0</v>
      </c>
      <c r="BD74" s="117">
        <f t="shared" si="169"/>
        <v>0</v>
      </c>
    </row>
    <row r="75" spans="2:56" ht="20.149999999999999" customHeight="1" x14ac:dyDescent="0.2">
      <c r="B75" s="19" t="s">
        <v>17</v>
      </c>
      <c r="C75" s="117">
        <f t="shared" si="150"/>
        <v>8</v>
      </c>
      <c r="D75" s="117">
        <f t="shared" si="151"/>
        <v>1227</v>
      </c>
      <c r="E75" s="117">
        <f t="shared" si="152"/>
        <v>10</v>
      </c>
      <c r="F75" s="117">
        <f t="shared" si="153"/>
        <v>2742</v>
      </c>
      <c r="G75" s="117">
        <f t="shared" si="154"/>
        <v>2</v>
      </c>
      <c r="H75" s="117">
        <f t="shared" si="155"/>
        <v>689</v>
      </c>
      <c r="I75" s="117">
        <f t="shared" si="156"/>
        <v>18</v>
      </c>
      <c r="J75" s="117">
        <f t="shared" si="157"/>
        <v>6821</v>
      </c>
      <c r="K75" s="117">
        <f t="shared" si="158"/>
        <v>19</v>
      </c>
      <c r="L75" s="117">
        <f t="shared" si="159"/>
        <v>7364</v>
      </c>
      <c r="M75" s="117">
        <f t="shared" si="160"/>
        <v>25</v>
      </c>
      <c r="N75" s="117">
        <f t="shared" si="161"/>
        <v>12117</v>
      </c>
      <c r="O75" s="117">
        <f t="shared" si="162"/>
        <v>10</v>
      </c>
      <c r="P75" s="117">
        <f t="shared" si="163"/>
        <v>5859</v>
      </c>
      <c r="Q75" s="117">
        <f t="shared" si="164"/>
        <v>92</v>
      </c>
      <c r="R75" s="117">
        <f t="shared" si="165"/>
        <v>36819</v>
      </c>
      <c r="S75" s="49"/>
      <c r="T75" s="49"/>
      <c r="U75" s="50" t="s">
        <v>17</v>
      </c>
      <c r="V75" s="117">
        <v>1</v>
      </c>
      <c r="W75" s="117">
        <v>264</v>
      </c>
      <c r="X75" s="117">
        <v>7</v>
      </c>
      <c r="Y75" s="117">
        <v>2299</v>
      </c>
      <c r="Z75" s="117">
        <v>1</v>
      </c>
      <c r="AA75" s="117">
        <v>469</v>
      </c>
      <c r="AB75" s="117">
        <v>12</v>
      </c>
      <c r="AC75" s="117">
        <v>4753</v>
      </c>
      <c r="AD75" s="117">
        <v>18</v>
      </c>
      <c r="AE75" s="117">
        <v>7306</v>
      </c>
      <c r="AF75" s="117">
        <v>15</v>
      </c>
      <c r="AG75" s="117">
        <v>7772</v>
      </c>
      <c r="AH75" s="117">
        <v>9</v>
      </c>
      <c r="AI75" s="117">
        <v>5001</v>
      </c>
      <c r="AJ75" s="117">
        <f t="shared" si="166"/>
        <v>63</v>
      </c>
      <c r="AK75" s="117">
        <f t="shared" si="167"/>
        <v>27864</v>
      </c>
      <c r="AL75" s="49"/>
      <c r="AM75" s="49"/>
      <c r="AN75" s="50" t="s">
        <v>17</v>
      </c>
      <c r="AO75" s="117">
        <v>7</v>
      </c>
      <c r="AP75" s="117">
        <v>963</v>
      </c>
      <c r="AQ75" s="117">
        <v>3</v>
      </c>
      <c r="AR75" s="117">
        <v>443</v>
      </c>
      <c r="AS75" s="117">
        <v>1</v>
      </c>
      <c r="AT75" s="117">
        <v>220</v>
      </c>
      <c r="AU75" s="117">
        <v>6</v>
      </c>
      <c r="AV75" s="117">
        <v>2068</v>
      </c>
      <c r="AW75" s="117">
        <v>1</v>
      </c>
      <c r="AX75" s="117">
        <v>58</v>
      </c>
      <c r="AY75" s="117">
        <v>10</v>
      </c>
      <c r="AZ75" s="117">
        <v>4345</v>
      </c>
      <c r="BA75" s="117">
        <v>1</v>
      </c>
      <c r="BB75" s="117">
        <v>858</v>
      </c>
      <c r="BC75" s="117">
        <f t="shared" si="168"/>
        <v>29</v>
      </c>
      <c r="BD75" s="117">
        <f t="shared" si="169"/>
        <v>8955</v>
      </c>
    </row>
    <row r="76" spans="2:56" ht="20.149999999999999" customHeight="1" x14ac:dyDescent="0.2">
      <c r="B76" s="19" t="s">
        <v>18</v>
      </c>
      <c r="C76" s="117">
        <f t="shared" si="150"/>
        <v>0</v>
      </c>
      <c r="D76" s="117">
        <f t="shared" si="151"/>
        <v>0</v>
      </c>
      <c r="E76" s="117">
        <f t="shared" si="152"/>
        <v>0</v>
      </c>
      <c r="F76" s="117">
        <f t="shared" si="153"/>
        <v>0</v>
      </c>
      <c r="G76" s="117">
        <f t="shared" si="154"/>
        <v>0</v>
      </c>
      <c r="H76" s="117">
        <f t="shared" si="155"/>
        <v>0</v>
      </c>
      <c r="I76" s="117">
        <f t="shared" si="156"/>
        <v>0</v>
      </c>
      <c r="J76" s="117">
        <f t="shared" si="157"/>
        <v>0</v>
      </c>
      <c r="K76" s="117">
        <f t="shared" si="158"/>
        <v>0</v>
      </c>
      <c r="L76" s="117">
        <f t="shared" si="159"/>
        <v>0</v>
      </c>
      <c r="M76" s="117">
        <f t="shared" si="160"/>
        <v>0</v>
      </c>
      <c r="N76" s="117">
        <f t="shared" si="161"/>
        <v>0</v>
      </c>
      <c r="O76" s="117">
        <f t="shared" si="162"/>
        <v>0</v>
      </c>
      <c r="P76" s="117">
        <f t="shared" si="163"/>
        <v>0</v>
      </c>
      <c r="Q76" s="117">
        <f t="shared" si="164"/>
        <v>0</v>
      </c>
      <c r="R76" s="117">
        <f t="shared" si="165"/>
        <v>0</v>
      </c>
      <c r="S76" s="49"/>
      <c r="T76" s="49"/>
      <c r="U76" s="50" t="s">
        <v>18</v>
      </c>
      <c r="V76" s="117">
        <v>0</v>
      </c>
      <c r="W76" s="117">
        <v>0</v>
      </c>
      <c r="X76" s="117">
        <v>0</v>
      </c>
      <c r="Y76" s="117">
        <v>0</v>
      </c>
      <c r="Z76" s="117">
        <v>0</v>
      </c>
      <c r="AA76" s="117">
        <v>0</v>
      </c>
      <c r="AB76" s="117">
        <v>0</v>
      </c>
      <c r="AC76" s="117">
        <v>0</v>
      </c>
      <c r="AD76" s="117">
        <v>0</v>
      </c>
      <c r="AE76" s="117">
        <v>0</v>
      </c>
      <c r="AF76" s="117">
        <v>0</v>
      </c>
      <c r="AG76" s="117">
        <v>0</v>
      </c>
      <c r="AH76" s="117">
        <v>0</v>
      </c>
      <c r="AI76" s="117">
        <v>0</v>
      </c>
      <c r="AJ76" s="117">
        <f t="shared" si="166"/>
        <v>0</v>
      </c>
      <c r="AK76" s="117">
        <f t="shared" si="167"/>
        <v>0</v>
      </c>
      <c r="AL76" s="49"/>
      <c r="AM76" s="49"/>
      <c r="AN76" s="50" t="s">
        <v>18</v>
      </c>
      <c r="AO76" s="117">
        <v>0</v>
      </c>
      <c r="AP76" s="117">
        <v>0</v>
      </c>
      <c r="AQ76" s="117">
        <v>0</v>
      </c>
      <c r="AR76" s="117">
        <v>0</v>
      </c>
      <c r="AS76" s="117">
        <v>0</v>
      </c>
      <c r="AT76" s="117">
        <v>0</v>
      </c>
      <c r="AU76" s="117">
        <v>0</v>
      </c>
      <c r="AV76" s="117">
        <v>0</v>
      </c>
      <c r="AW76" s="117">
        <v>0</v>
      </c>
      <c r="AX76" s="117">
        <v>0</v>
      </c>
      <c r="AY76" s="117">
        <v>0</v>
      </c>
      <c r="AZ76" s="117">
        <v>0</v>
      </c>
      <c r="BA76" s="117">
        <v>0</v>
      </c>
      <c r="BB76" s="117">
        <v>0</v>
      </c>
      <c r="BC76" s="117">
        <f t="shared" si="168"/>
        <v>0</v>
      </c>
      <c r="BD76" s="117">
        <f t="shared" si="169"/>
        <v>0</v>
      </c>
    </row>
    <row r="77" spans="2:56" ht="20.149999999999999" customHeight="1" x14ac:dyDescent="0.2">
      <c r="B77" s="19" t="s">
        <v>19</v>
      </c>
      <c r="C77" s="117">
        <f t="shared" si="150"/>
        <v>7</v>
      </c>
      <c r="D77" s="117">
        <f t="shared" si="151"/>
        <v>2117</v>
      </c>
      <c r="E77" s="117">
        <f t="shared" si="152"/>
        <v>26</v>
      </c>
      <c r="F77" s="117">
        <f t="shared" si="153"/>
        <v>2949</v>
      </c>
      <c r="G77" s="117">
        <f t="shared" si="154"/>
        <v>4</v>
      </c>
      <c r="H77" s="117">
        <f t="shared" si="155"/>
        <v>898</v>
      </c>
      <c r="I77" s="117">
        <f t="shared" si="156"/>
        <v>6</v>
      </c>
      <c r="J77" s="117">
        <f t="shared" si="157"/>
        <v>2270</v>
      </c>
      <c r="K77" s="117">
        <f t="shared" si="158"/>
        <v>6</v>
      </c>
      <c r="L77" s="117">
        <f t="shared" si="159"/>
        <v>4298</v>
      </c>
      <c r="M77" s="117">
        <f t="shared" si="160"/>
        <v>7</v>
      </c>
      <c r="N77" s="117">
        <f t="shared" si="161"/>
        <v>6577</v>
      </c>
      <c r="O77" s="117">
        <f t="shared" si="162"/>
        <v>8</v>
      </c>
      <c r="P77" s="117">
        <f t="shared" si="163"/>
        <v>8673</v>
      </c>
      <c r="Q77" s="117">
        <f t="shared" si="164"/>
        <v>64</v>
      </c>
      <c r="R77" s="117">
        <f t="shared" si="165"/>
        <v>27782</v>
      </c>
      <c r="S77" s="49"/>
      <c r="T77" s="49"/>
      <c r="U77" s="50" t="s">
        <v>19</v>
      </c>
      <c r="V77" s="117">
        <v>7</v>
      </c>
      <c r="W77" s="117">
        <v>2117</v>
      </c>
      <c r="X77" s="117">
        <v>26</v>
      </c>
      <c r="Y77" s="117">
        <v>2949</v>
      </c>
      <c r="Z77" s="117">
        <v>3</v>
      </c>
      <c r="AA77" s="117">
        <v>840</v>
      </c>
      <c r="AB77" s="117">
        <v>6</v>
      </c>
      <c r="AC77" s="117">
        <v>2270</v>
      </c>
      <c r="AD77" s="117">
        <v>5</v>
      </c>
      <c r="AE77" s="117">
        <v>4240</v>
      </c>
      <c r="AF77" s="117">
        <v>5</v>
      </c>
      <c r="AG77" s="117">
        <v>5257</v>
      </c>
      <c r="AH77" s="117">
        <v>6</v>
      </c>
      <c r="AI77" s="117">
        <v>7375</v>
      </c>
      <c r="AJ77" s="117">
        <f t="shared" si="166"/>
        <v>58</v>
      </c>
      <c r="AK77" s="117">
        <f t="shared" si="167"/>
        <v>25048</v>
      </c>
      <c r="AL77" s="49"/>
      <c r="AM77" s="49"/>
      <c r="AN77" s="50" t="s">
        <v>19</v>
      </c>
      <c r="AO77" s="117">
        <v>0</v>
      </c>
      <c r="AP77" s="117">
        <v>0</v>
      </c>
      <c r="AQ77" s="117">
        <v>0</v>
      </c>
      <c r="AR77" s="117">
        <v>0</v>
      </c>
      <c r="AS77" s="117">
        <v>1</v>
      </c>
      <c r="AT77" s="117">
        <v>58</v>
      </c>
      <c r="AU77" s="117">
        <v>0</v>
      </c>
      <c r="AV77" s="117">
        <v>0</v>
      </c>
      <c r="AW77" s="117">
        <v>1</v>
      </c>
      <c r="AX77" s="117">
        <v>58</v>
      </c>
      <c r="AY77" s="117">
        <v>2</v>
      </c>
      <c r="AZ77" s="117">
        <v>1320</v>
      </c>
      <c r="BA77" s="117">
        <v>2</v>
      </c>
      <c r="BB77" s="117">
        <v>1298</v>
      </c>
      <c r="BC77" s="117">
        <f t="shared" si="168"/>
        <v>6</v>
      </c>
      <c r="BD77" s="117">
        <f t="shared" si="169"/>
        <v>2734</v>
      </c>
    </row>
    <row r="78" spans="2:56" ht="20.149999999999999" customHeight="1" x14ac:dyDescent="0.2">
      <c r="B78" s="19" t="s">
        <v>20</v>
      </c>
      <c r="C78" s="117">
        <f t="shared" si="150"/>
        <v>23</v>
      </c>
      <c r="D78" s="117">
        <f t="shared" si="151"/>
        <v>5177</v>
      </c>
      <c r="E78" s="117">
        <f t="shared" si="152"/>
        <v>21</v>
      </c>
      <c r="F78" s="117">
        <f t="shared" si="153"/>
        <v>6487</v>
      </c>
      <c r="G78" s="117">
        <f t="shared" si="154"/>
        <v>7</v>
      </c>
      <c r="H78" s="117">
        <f t="shared" si="155"/>
        <v>2883</v>
      </c>
      <c r="I78" s="117">
        <f t="shared" si="156"/>
        <v>6</v>
      </c>
      <c r="J78" s="117">
        <f t="shared" si="157"/>
        <v>2178</v>
      </c>
      <c r="K78" s="117">
        <f t="shared" si="158"/>
        <v>21</v>
      </c>
      <c r="L78" s="117">
        <f t="shared" si="159"/>
        <v>14622</v>
      </c>
      <c r="M78" s="117">
        <f t="shared" si="160"/>
        <v>10</v>
      </c>
      <c r="N78" s="117">
        <f t="shared" si="161"/>
        <v>7789</v>
      </c>
      <c r="O78" s="117">
        <f t="shared" si="162"/>
        <v>7</v>
      </c>
      <c r="P78" s="117">
        <f t="shared" si="163"/>
        <v>7600</v>
      </c>
      <c r="Q78" s="117">
        <f t="shared" si="164"/>
        <v>95</v>
      </c>
      <c r="R78" s="117">
        <f t="shared" si="165"/>
        <v>46736</v>
      </c>
      <c r="S78" s="49"/>
      <c r="T78" s="49"/>
      <c r="U78" s="50" t="s">
        <v>20</v>
      </c>
      <c r="V78" s="117">
        <v>13</v>
      </c>
      <c r="W78" s="117">
        <v>4066</v>
      </c>
      <c r="X78" s="117">
        <v>13</v>
      </c>
      <c r="Y78" s="117">
        <v>5528</v>
      </c>
      <c r="Z78" s="117">
        <v>6</v>
      </c>
      <c r="AA78" s="117">
        <v>2751</v>
      </c>
      <c r="AB78" s="117">
        <v>3</v>
      </c>
      <c r="AC78" s="117">
        <v>1386</v>
      </c>
      <c r="AD78" s="117">
        <v>12</v>
      </c>
      <c r="AE78" s="117">
        <v>9992</v>
      </c>
      <c r="AF78" s="117">
        <v>9</v>
      </c>
      <c r="AG78" s="117">
        <v>7349</v>
      </c>
      <c r="AH78" s="117">
        <v>6</v>
      </c>
      <c r="AI78" s="117">
        <v>6775</v>
      </c>
      <c r="AJ78" s="117">
        <f t="shared" si="166"/>
        <v>62</v>
      </c>
      <c r="AK78" s="117">
        <f t="shared" si="167"/>
        <v>37847</v>
      </c>
      <c r="AL78" s="49"/>
      <c r="AM78" s="49"/>
      <c r="AN78" s="50" t="s">
        <v>20</v>
      </c>
      <c r="AO78" s="117">
        <v>10</v>
      </c>
      <c r="AP78" s="117">
        <v>1111</v>
      </c>
      <c r="AQ78" s="117">
        <v>8</v>
      </c>
      <c r="AR78" s="117">
        <v>959</v>
      </c>
      <c r="AS78" s="117">
        <v>1</v>
      </c>
      <c r="AT78" s="117">
        <v>132</v>
      </c>
      <c r="AU78" s="117">
        <v>3</v>
      </c>
      <c r="AV78" s="117">
        <v>792</v>
      </c>
      <c r="AW78" s="117">
        <v>9</v>
      </c>
      <c r="AX78" s="117">
        <v>4630</v>
      </c>
      <c r="AY78" s="117">
        <v>1</v>
      </c>
      <c r="AZ78" s="117">
        <v>440</v>
      </c>
      <c r="BA78" s="117">
        <v>1</v>
      </c>
      <c r="BB78" s="117">
        <v>825</v>
      </c>
      <c r="BC78" s="117">
        <f t="shared" si="168"/>
        <v>33</v>
      </c>
      <c r="BD78" s="117">
        <f t="shared" si="169"/>
        <v>8889</v>
      </c>
    </row>
    <row r="79" spans="2:56" ht="20.149999999999999" customHeight="1" x14ac:dyDescent="0.2">
      <c r="B79" s="19" t="s">
        <v>21</v>
      </c>
      <c r="C79" s="117">
        <f t="shared" si="150"/>
        <v>2</v>
      </c>
      <c r="D79" s="117">
        <f t="shared" si="151"/>
        <v>313</v>
      </c>
      <c r="E79" s="117">
        <f t="shared" si="152"/>
        <v>9</v>
      </c>
      <c r="F79" s="117">
        <f t="shared" si="153"/>
        <v>3064</v>
      </c>
      <c r="G79" s="117">
        <f t="shared" si="154"/>
        <v>5</v>
      </c>
      <c r="H79" s="117">
        <f t="shared" si="155"/>
        <v>2291</v>
      </c>
      <c r="I79" s="117">
        <f t="shared" si="156"/>
        <v>2</v>
      </c>
      <c r="J79" s="117">
        <f t="shared" si="157"/>
        <v>946</v>
      </c>
      <c r="K79" s="117">
        <f t="shared" si="158"/>
        <v>17</v>
      </c>
      <c r="L79" s="117">
        <f t="shared" si="159"/>
        <v>11486</v>
      </c>
      <c r="M79" s="117">
        <f t="shared" si="160"/>
        <v>27</v>
      </c>
      <c r="N79" s="117">
        <f t="shared" si="161"/>
        <v>14793</v>
      </c>
      <c r="O79" s="117">
        <f t="shared" si="162"/>
        <v>12</v>
      </c>
      <c r="P79" s="117">
        <f t="shared" si="163"/>
        <v>6567</v>
      </c>
      <c r="Q79" s="117">
        <f t="shared" si="164"/>
        <v>74</v>
      </c>
      <c r="R79" s="117">
        <f t="shared" si="165"/>
        <v>39460</v>
      </c>
      <c r="S79" s="49"/>
      <c r="T79" s="49"/>
      <c r="U79" s="50" t="s">
        <v>21</v>
      </c>
      <c r="V79" s="117">
        <v>0</v>
      </c>
      <c r="W79" s="117">
        <v>0</v>
      </c>
      <c r="X79" s="117">
        <v>5</v>
      </c>
      <c r="Y79" s="117">
        <v>2401</v>
      </c>
      <c r="Z79" s="117">
        <v>4</v>
      </c>
      <c r="AA79" s="117">
        <v>2071</v>
      </c>
      <c r="AB79" s="117">
        <v>2</v>
      </c>
      <c r="AC79" s="117">
        <v>946</v>
      </c>
      <c r="AD79" s="117">
        <v>14</v>
      </c>
      <c r="AE79" s="117">
        <v>10328</v>
      </c>
      <c r="AF79" s="117">
        <v>23</v>
      </c>
      <c r="AG79" s="117">
        <v>12692</v>
      </c>
      <c r="AH79" s="117">
        <v>11</v>
      </c>
      <c r="AI79" s="117">
        <v>5797</v>
      </c>
      <c r="AJ79" s="117">
        <f t="shared" si="166"/>
        <v>59</v>
      </c>
      <c r="AK79" s="117">
        <f t="shared" si="167"/>
        <v>34235</v>
      </c>
      <c r="AL79" s="49"/>
      <c r="AM79" s="49"/>
      <c r="AN79" s="50" t="s">
        <v>21</v>
      </c>
      <c r="AO79" s="117">
        <v>2</v>
      </c>
      <c r="AP79" s="117">
        <v>313</v>
      </c>
      <c r="AQ79" s="117">
        <v>4</v>
      </c>
      <c r="AR79" s="117">
        <v>663</v>
      </c>
      <c r="AS79" s="117">
        <v>1</v>
      </c>
      <c r="AT79" s="117">
        <v>220</v>
      </c>
      <c r="AU79" s="117">
        <v>0</v>
      </c>
      <c r="AV79" s="117">
        <v>0</v>
      </c>
      <c r="AW79" s="117">
        <v>3</v>
      </c>
      <c r="AX79" s="117">
        <v>1158</v>
      </c>
      <c r="AY79" s="117">
        <v>4</v>
      </c>
      <c r="AZ79" s="117">
        <v>2101</v>
      </c>
      <c r="BA79" s="117">
        <v>1</v>
      </c>
      <c r="BB79" s="117">
        <v>770</v>
      </c>
      <c r="BC79" s="117">
        <f t="shared" si="168"/>
        <v>15</v>
      </c>
      <c r="BD79" s="117">
        <f t="shared" si="169"/>
        <v>5225</v>
      </c>
    </row>
    <row r="80" spans="2:56" ht="20.149999999999999" customHeight="1" x14ac:dyDescent="0.2">
      <c r="B80" s="19" t="s">
        <v>22</v>
      </c>
      <c r="C80" s="117">
        <f t="shared" si="150"/>
        <v>13</v>
      </c>
      <c r="D80" s="117">
        <f t="shared" si="151"/>
        <v>4109</v>
      </c>
      <c r="E80" s="117">
        <f t="shared" si="152"/>
        <v>25</v>
      </c>
      <c r="F80" s="117">
        <f t="shared" si="153"/>
        <v>6576</v>
      </c>
      <c r="G80" s="117">
        <f t="shared" si="154"/>
        <v>5</v>
      </c>
      <c r="H80" s="117">
        <f t="shared" si="155"/>
        <v>2105</v>
      </c>
      <c r="I80" s="117">
        <f t="shared" si="156"/>
        <v>11</v>
      </c>
      <c r="J80" s="117">
        <f t="shared" si="157"/>
        <v>4318</v>
      </c>
      <c r="K80" s="117">
        <f t="shared" si="158"/>
        <v>36</v>
      </c>
      <c r="L80" s="117">
        <f t="shared" si="159"/>
        <v>22050</v>
      </c>
      <c r="M80" s="117">
        <f t="shared" si="160"/>
        <v>22</v>
      </c>
      <c r="N80" s="117">
        <f t="shared" si="161"/>
        <v>13720</v>
      </c>
      <c r="O80" s="117">
        <f t="shared" si="162"/>
        <v>31</v>
      </c>
      <c r="P80" s="117">
        <f t="shared" si="163"/>
        <v>25120</v>
      </c>
      <c r="Q80" s="117">
        <f t="shared" si="164"/>
        <v>143</v>
      </c>
      <c r="R80" s="117">
        <f t="shared" si="165"/>
        <v>77998</v>
      </c>
      <c r="S80" s="49"/>
      <c r="T80" s="49"/>
      <c r="U80" s="50" t="s">
        <v>22</v>
      </c>
      <c r="V80" s="117">
        <v>8</v>
      </c>
      <c r="W80" s="117">
        <v>3490</v>
      </c>
      <c r="X80" s="117">
        <v>22</v>
      </c>
      <c r="Y80" s="117">
        <v>6026</v>
      </c>
      <c r="Z80" s="117">
        <v>4</v>
      </c>
      <c r="AA80" s="117">
        <v>2047</v>
      </c>
      <c r="AB80" s="117">
        <v>6</v>
      </c>
      <c r="AC80" s="117">
        <v>2987</v>
      </c>
      <c r="AD80" s="117">
        <v>26</v>
      </c>
      <c r="AE80" s="117">
        <v>17737</v>
      </c>
      <c r="AF80" s="117">
        <v>20</v>
      </c>
      <c r="AG80" s="117">
        <v>12730</v>
      </c>
      <c r="AH80" s="117">
        <v>27</v>
      </c>
      <c r="AI80" s="117">
        <v>22040</v>
      </c>
      <c r="AJ80" s="117">
        <f t="shared" si="166"/>
        <v>113</v>
      </c>
      <c r="AK80" s="117">
        <f t="shared" si="167"/>
        <v>67057</v>
      </c>
      <c r="AL80" s="49"/>
      <c r="AM80" s="49"/>
      <c r="AN80" s="50" t="s">
        <v>22</v>
      </c>
      <c r="AO80" s="117">
        <v>5</v>
      </c>
      <c r="AP80" s="117">
        <v>619</v>
      </c>
      <c r="AQ80" s="117">
        <v>3</v>
      </c>
      <c r="AR80" s="117">
        <v>550</v>
      </c>
      <c r="AS80" s="117">
        <v>1</v>
      </c>
      <c r="AT80" s="117">
        <v>58</v>
      </c>
      <c r="AU80" s="117">
        <v>5</v>
      </c>
      <c r="AV80" s="117">
        <v>1331</v>
      </c>
      <c r="AW80" s="117">
        <v>10</v>
      </c>
      <c r="AX80" s="117">
        <v>4313</v>
      </c>
      <c r="AY80" s="117">
        <v>2</v>
      </c>
      <c r="AZ80" s="117">
        <v>990</v>
      </c>
      <c r="BA80" s="117">
        <v>4</v>
      </c>
      <c r="BB80" s="117">
        <v>3080</v>
      </c>
      <c r="BC80" s="117">
        <f t="shared" si="168"/>
        <v>30</v>
      </c>
      <c r="BD80" s="117">
        <f t="shared" si="169"/>
        <v>10941</v>
      </c>
    </row>
    <row r="81" spans="2:56" ht="20.149999999999999" customHeight="1" x14ac:dyDescent="0.2">
      <c r="B81" s="19" t="s">
        <v>23</v>
      </c>
      <c r="C81" s="117">
        <f t="shared" si="150"/>
        <v>245</v>
      </c>
      <c r="D81" s="117">
        <f t="shared" si="151"/>
        <v>46457</v>
      </c>
      <c r="E81" s="117">
        <f t="shared" si="152"/>
        <v>318</v>
      </c>
      <c r="F81" s="117">
        <f t="shared" si="153"/>
        <v>50573</v>
      </c>
      <c r="G81" s="117">
        <f t="shared" si="154"/>
        <v>200</v>
      </c>
      <c r="H81" s="117">
        <f t="shared" si="155"/>
        <v>38270</v>
      </c>
      <c r="I81" s="117">
        <f t="shared" si="156"/>
        <v>307</v>
      </c>
      <c r="J81" s="117">
        <f t="shared" si="157"/>
        <v>76123</v>
      </c>
      <c r="K81" s="117">
        <f t="shared" si="158"/>
        <v>592</v>
      </c>
      <c r="L81" s="117">
        <f t="shared" si="159"/>
        <v>184225</v>
      </c>
      <c r="M81" s="117">
        <f t="shared" si="160"/>
        <v>836</v>
      </c>
      <c r="N81" s="117">
        <f t="shared" si="161"/>
        <v>359311</v>
      </c>
      <c r="O81" s="117">
        <f t="shared" si="162"/>
        <v>535</v>
      </c>
      <c r="P81" s="117">
        <f t="shared" si="163"/>
        <v>312810</v>
      </c>
      <c r="Q81" s="117">
        <f t="shared" si="164"/>
        <v>3033</v>
      </c>
      <c r="R81" s="117">
        <f t="shared" si="165"/>
        <v>1067769</v>
      </c>
      <c r="S81" s="49"/>
      <c r="T81" s="49"/>
      <c r="U81" s="50" t="s">
        <v>23</v>
      </c>
      <c r="V81" s="117">
        <v>105</v>
      </c>
      <c r="W81" s="117">
        <v>30721</v>
      </c>
      <c r="X81" s="117">
        <v>146</v>
      </c>
      <c r="Y81" s="117">
        <v>37540</v>
      </c>
      <c r="Z81" s="117">
        <v>101</v>
      </c>
      <c r="AA81" s="117">
        <v>29877</v>
      </c>
      <c r="AB81" s="117">
        <v>181</v>
      </c>
      <c r="AC81" s="117">
        <v>61232</v>
      </c>
      <c r="AD81" s="117">
        <v>378</v>
      </c>
      <c r="AE81" s="117">
        <v>146698</v>
      </c>
      <c r="AF81" s="117">
        <v>547</v>
      </c>
      <c r="AG81" s="117">
        <v>272841</v>
      </c>
      <c r="AH81" s="117">
        <v>369</v>
      </c>
      <c r="AI81" s="117">
        <v>232218</v>
      </c>
      <c r="AJ81" s="117">
        <f t="shared" si="166"/>
        <v>1827</v>
      </c>
      <c r="AK81" s="117">
        <f t="shared" si="167"/>
        <v>811127</v>
      </c>
      <c r="AL81" s="49"/>
      <c r="AM81" s="49"/>
      <c r="AN81" s="50" t="s">
        <v>23</v>
      </c>
      <c r="AO81" s="117">
        <v>140</v>
      </c>
      <c r="AP81" s="117">
        <v>15736</v>
      </c>
      <c r="AQ81" s="117">
        <v>172</v>
      </c>
      <c r="AR81" s="117">
        <v>13033</v>
      </c>
      <c r="AS81" s="117">
        <v>99</v>
      </c>
      <c r="AT81" s="117">
        <v>8393</v>
      </c>
      <c r="AU81" s="117">
        <v>126</v>
      </c>
      <c r="AV81" s="117">
        <v>14891</v>
      </c>
      <c r="AW81" s="117">
        <v>214</v>
      </c>
      <c r="AX81" s="117">
        <v>37527</v>
      </c>
      <c r="AY81" s="117">
        <v>289</v>
      </c>
      <c r="AZ81" s="117">
        <v>86470</v>
      </c>
      <c r="BA81" s="117">
        <v>166</v>
      </c>
      <c r="BB81" s="117">
        <v>80592</v>
      </c>
      <c r="BC81" s="117">
        <f t="shared" si="168"/>
        <v>1206</v>
      </c>
      <c r="BD81" s="117">
        <f t="shared" si="169"/>
        <v>256642</v>
      </c>
    </row>
    <row r="82" spans="2:56" ht="20.149999999999999" customHeight="1" x14ac:dyDescent="0.2">
      <c r="B82" s="19" t="s">
        <v>24</v>
      </c>
      <c r="C82" s="117">
        <f t="shared" si="150"/>
        <v>12</v>
      </c>
      <c r="D82" s="117">
        <f t="shared" si="151"/>
        <v>4210</v>
      </c>
      <c r="E82" s="117">
        <f t="shared" si="152"/>
        <v>3</v>
      </c>
      <c r="F82" s="117">
        <f t="shared" si="153"/>
        <v>1812</v>
      </c>
      <c r="G82" s="117">
        <f t="shared" si="154"/>
        <v>4</v>
      </c>
      <c r="H82" s="117">
        <f t="shared" si="155"/>
        <v>1705</v>
      </c>
      <c r="I82" s="117">
        <f t="shared" si="156"/>
        <v>0</v>
      </c>
      <c r="J82" s="117">
        <f t="shared" si="157"/>
        <v>0</v>
      </c>
      <c r="K82" s="117">
        <f t="shared" si="158"/>
        <v>4</v>
      </c>
      <c r="L82" s="117">
        <f t="shared" si="159"/>
        <v>2145</v>
      </c>
      <c r="M82" s="117">
        <f t="shared" si="160"/>
        <v>0</v>
      </c>
      <c r="N82" s="117">
        <f t="shared" si="161"/>
        <v>0</v>
      </c>
      <c r="O82" s="117">
        <f t="shared" si="162"/>
        <v>0</v>
      </c>
      <c r="P82" s="117">
        <f t="shared" si="163"/>
        <v>0</v>
      </c>
      <c r="Q82" s="117">
        <f t="shared" si="164"/>
        <v>23</v>
      </c>
      <c r="R82" s="117">
        <f t="shared" si="165"/>
        <v>9872</v>
      </c>
      <c r="S82" s="49"/>
      <c r="T82" s="49"/>
      <c r="U82" s="50" t="s">
        <v>24</v>
      </c>
      <c r="V82" s="117">
        <v>4</v>
      </c>
      <c r="W82" s="117">
        <v>1504</v>
      </c>
      <c r="X82" s="117">
        <v>2</v>
      </c>
      <c r="Y82" s="117">
        <v>1152</v>
      </c>
      <c r="Z82" s="117">
        <v>1</v>
      </c>
      <c r="AA82" s="117">
        <v>495</v>
      </c>
      <c r="AB82" s="117">
        <v>0</v>
      </c>
      <c r="AC82" s="117">
        <v>0</v>
      </c>
      <c r="AD82" s="117">
        <v>3</v>
      </c>
      <c r="AE82" s="117">
        <v>1815</v>
      </c>
      <c r="AF82" s="117">
        <v>0</v>
      </c>
      <c r="AG82" s="117">
        <v>0</v>
      </c>
      <c r="AH82" s="117">
        <v>0</v>
      </c>
      <c r="AI82" s="117">
        <v>0</v>
      </c>
      <c r="AJ82" s="117">
        <f t="shared" si="166"/>
        <v>10</v>
      </c>
      <c r="AK82" s="117">
        <f t="shared" si="167"/>
        <v>4966</v>
      </c>
      <c r="AL82" s="49"/>
      <c r="AM82" s="49"/>
      <c r="AN82" s="50" t="s">
        <v>24</v>
      </c>
      <c r="AO82" s="117">
        <v>8</v>
      </c>
      <c r="AP82" s="117">
        <v>2706</v>
      </c>
      <c r="AQ82" s="117">
        <v>1</v>
      </c>
      <c r="AR82" s="117">
        <v>660</v>
      </c>
      <c r="AS82" s="117">
        <v>3</v>
      </c>
      <c r="AT82" s="117">
        <v>1210</v>
      </c>
      <c r="AU82" s="117">
        <v>0</v>
      </c>
      <c r="AV82" s="117">
        <v>0</v>
      </c>
      <c r="AW82" s="117">
        <v>1</v>
      </c>
      <c r="AX82" s="117">
        <v>330</v>
      </c>
      <c r="AY82" s="117">
        <v>0</v>
      </c>
      <c r="AZ82" s="117">
        <v>0</v>
      </c>
      <c r="BA82" s="117">
        <v>0</v>
      </c>
      <c r="BB82" s="117">
        <v>0</v>
      </c>
      <c r="BC82" s="117">
        <f t="shared" si="168"/>
        <v>13</v>
      </c>
      <c r="BD82" s="117">
        <f t="shared" si="169"/>
        <v>4906</v>
      </c>
    </row>
    <row r="83" spans="2:56" ht="20.149999999999999" customHeight="1" x14ac:dyDescent="0.2">
      <c r="B83" s="19" t="s">
        <v>25</v>
      </c>
      <c r="C83" s="117">
        <f t="shared" si="150"/>
        <v>14</v>
      </c>
      <c r="D83" s="117">
        <f t="shared" si="151"/>
        <v>1022</v>
      </c>
      <c r="E83" s="117">
        <f t="shared" si="152"/>
        <v>5</v>
      </c>
      <c r="F83" s="117">
        <f t="shared" si="153"/>
        <v>297</v>
      </c>
      <c r="G83" s="117">
        <f t="shared" si="154"/>
        <v>3</v>
      </c>
      <c r="H83" s="117">
        <f t="shared" si="155"/>
        <v>325</v>
      </c>
      <c r="I83" s="117">
        <f t="shared" si="156"/>
        <v>12</v>
      </c>
      <c r="J83" s="117">
        <f t="shared" si="157"/>
        <v>1274</v>
      </c>
      <c r="K83" s="117">
        <f t="shared" si="158"/>
        <v>30</v>
      </c>
      <c r="L83" s="117">
        <f t="shared" si="159"/>
        <v>1702</v>
      </c>
      <c r="M83" s="117">
        <f t="shared" si="160"/>
        <v>44</v>
      </c>
      <c r="N83" s="117">
        <f t="shared" si="161"/>
        <v>3224</v>
      </c>
      <c r="O83" s="117">
        <f t="shared" si="162"/>
        <v>29</v>
      </c>
      <c r="P83" s="117">
        <f t="shared" si="163"/>
        <v>3784</v>
      </c>
      <c r="Q83" s="117">
        <f t="shared" si="164"/>
        <v>137</v>
      </c>
      <c r="R83" s="117">
        <f t="shared" si="165"/>
        <v>11628</v>
      </c>
      <c r="S83" s="49"/>
      <c r="T83" s="49"/>
      <c r="U83" s="50" t="s">
        <v>25</v>
      </c>
      <c r="V83" s="117">
        <v>3</v>
      </c>
      <c r="W83" s="117">
        <v>440</v>
      </c>
      <c r="X83" s="117">
        <v>1</v>
      </c>
      <c r="Y83" s="117">
        <v>66</v>
      </c>
      <c r="Z83" s="117">
        <v>1</v>
      </c>
      <c r="AA83" s="117">
        <v>220</v>
      </c>
      <c r="AB83" s="117">
        <v>2</v>
      </c>
      <c r="AC83" s="117">
        <v>620</v>
      </c>
      <c r="AD83" s="117">
        <v>2</v>
      </c>
      <c r="AE83" s="117">
        <v>132</v>
      </c>
      <c r="AF83" s="117">
        <v>2</v>
      </c>
      <c r="AG83" s="117">
        <v>812</v>
      </c>
      <c r="AH83" s="117">
        <v>2</v>
      </c>
      <c r="AI83" s="117">
        <v>1694</v>
      </c>
      <c r="AJ83" s="117">
        <f t="shared" si="166"/>
        <v>13</v>
      </c>
      <c r="AK83" s="117">
        <f t="shared" si="167"/>
        <v>3984</v>
      </c>
      <c r="AL83" s="49"/>
      <c r="AM83" s="49"/>
      <c r="AN83" s="50" t="s">
        <v>25</v>
      </c>
      <c r="AO83" s="117">
        <v>11</v>
      </c>
      <c r="AP83" s="117">
        <v>582</v>
      </c>
      <c r="AQ83" s="117">
        <v>4</v>
      </c>
      <c r="AR83" s="117">
        <v>231</v>
      </c>
      <c r="AS83" s="117">
        <v>2</v>
      </c>
      <c r="AT83" s="117">
        <v>105</v>
      </c>
      <c r="AU83" s="117">
        <v>10</v>
      </c>
      <c r="AV83" s="117">
        <v>654</v>
      </c>
      <c r="AW83" s="117">
        <v>28</v>
      </c>
      <c r="AX83" s="117">
        <v>1570</v>
      </c>
      <c r="AY83" s="117">
        <v>42</v>
      </c>
      <c r="AZ83" s="117">
        <v>2412</v>
      </c>
      <c r="BA83" s="117">
        <v>27</v>
      </c>
      <c r="BB83" s="117">
        <v>2090</v>
      </c>
      <c r="BC83" s="117">
        <f t="shared" si="168"/>
        <v>124</v>
      </c>
      <c r="BD83" s="117">
        <f t="shared" si="169"/>
        <v>7644</v>
      </c>
    </row>
    <row r="84" spans="2:56" ht="20.149999999999999" customHeight="1" x14ac:dyDescent="0.2">
      <c r="B84" s="19" t="s">
        <v>26</v>
      </c>
      <c r="C84" s="117">
        <f t="shared" si="150"/>
        <v>124</v>
      </c>
      <c r="D84" s="117">
        <f t="shared" si="151"/>
        <v>23366</v>
      </c>
      <c r="E84" s="117">
        <f t="shared" si="152"/>
        <v>70</v>
      </c>
      <c r="F84" s="117">
        <f t="shared" si="153"/>
        <v>15866</v>
      </c>
      <c r="G84" s="117">
        <f t="shared" si="154"/>
        <v>74</v>
      </c>
      <c r="H84" s="117">
        <f t="shared" si="155"/>
        <v>15446</v>
      </c>
      <c r="I84" s="117">
        <f t="shared" si="156"/>
        <v>102</v>
      </c>
      <c r="J84" s="117">
        <f t="shared" si="157"/>
        <v>21609</v>
      </c>
      <c r="K84" s="117">
        <f t="shared" si="158"/>
        <v>444</v>
      </c>
      <c r="L84" s="117">
        <f t="shared" si="159"/>
        <v>108181</v>
      </c>
      <c r="M84" s="117">
        <f t="shared" si="160"/>
        <v>309</v>
      </c>
      <c r="N84" s="117">
        <f t="shared" si="161"/>
        <v>114252</v>
      </c>
      <c r="O84" s="117">
        <f t="shared" si="162"/>
        <v>207</v>
      </c>
      <c r="P84" s="117">
        <f t="shared" si="163"/>
        <v>142284</v>
      </c>
      <c r="Q84" s="117">
        <f t="shared" si="164"/>
        <v>1330</v>
      </c>
      <c r="R84" s="117">
        <f t="shared" si="165"/>
        <v>441004</v>
      </c>
      <c r="S84" s="49"/>
      <c r="T84" s="49"/>
      <c r="U84" s="50" t="s">
        <v>26</v>
      </c>
      <c r="V84" s="117">
        <v>71</v>
      </c>
      <c r="W84" s="117">
        <v>13838</v>
      </c>
      <c r="X84" s="117">
        <v>64</v>
      </c>
      <c r="Y84" s="117">
        <v>14266</v>
      </c>
      <c r="Z84" s="117">
        <v>58</v>
      </c>
      <c r="AA84" s="117">
        <v>13090</v>
      </c>
      <c r="AB84" s="117">
        <v>85</v>
      </c>
      <c r="AC84" s="117">
        <v>18826</v>
      </c>
      <c r="AD84" s="117">
        <v>382</v>
      </c>
      <c r="AE84" s="117">
        <v>96637</v>
      </c>
      <c r="AF84" s="117">
        <v>247</v>
      </c>
      <c r="AG84" s="117">
        <v>91540</v>
      </c>
      <c r="AH84" s="117">
        <v>159</v>
      </c>
      <c r="AI84" s="117">
        <v>117060</v>
      </c>
      <c r="AJ84" s="117">
        <f t="shared" si="166"/>
        <v>1066</v>
      </c>
      <c r="AK84" s="117">
        <f t="shared" si="167"/>
        <v>365257</v>
      </c>
      <c r="AL84" s="49"/>
      <c r="AM84" s="49"/>
      <c r="AN84" s="50" t="s">
        <v>26</v>
      </c>
      <c r="AO84" s="117">
        <v>53</v>
      </c>
      <c r="AP84" s="117">
        <v>9528</v>
      </c>
      <c r="AQ84" s="117">
        <v>6</v>
      </c>
      <c r="AR84" s="117">
        <v>1600</v>
      </c>
      <c r="AS84" s="117">
        <v>16</v>
      </c>
      <c r="AT84" s="117">
        <v>2356</v>
      </c>
      <c r="AU84" s="117">
        <v>17</v>
      </c>
      <c r="AV84" s="117">
        <v>2783</v>
      </c>
      <c r="AW84" s="117">
        <v>62</v>
      </c>
      <c r="AX84" s="117">
        <v>11544</v>
      </c>
      <c r="AY84" s="117">
        <v>62</v>
      </c>
      <c r="AZ84" s="117">
        <v>22712</v>
      </c>
      <c r="BA84" s="117">
        <v>48</v>
      </c>
      <c r="BB84" s="117">
        <v>25224</v>
      </c>
      <c r="BC84" s="117">
        <f t="shared" si="168"/>
        <v>264</v>
      </c>
      <c r="BD84" s="117">
        <f t="shared" si="169"/>
        <v>75747</v>
      </c>
    </row>
    <row r="85" spans="2:56" ht="20.149999999999999" customHeight="1" x14ac:dyDescent="0.2">
      <c r="B85" s="19" t="s">
        <v>27</v>
      </c>
      <c r="C85" s="117">
        <f t="shared" si="150"/>
        <v>841</v>
      </c>
      <c r="D85" s="117">
        <f t="shared" si="151"/>
        <v>118508</v>
      </c>
      <c r="E85" s="117">
        <f t="shared" si="152"/>
        <v>1694</v>
      </c>
      <c r="F85" s="117">
        <f t="shared" si="153"/>
        <v>148355</v>
      </c>
      <c r="G85" s="117">
        <f t="shared" si="154"/>
        <v>757</v>
      </c>
      <c r="H85" s="117">
        <f t="shared" si="155"/>
        <v>101936</v>
      </c>
      <c r="I85" s="117">
        <f t="shared" si="156"/>
        <v>1203</v>
      </c>
      <c r="J85" s="117">
        <f t="shared" si="157"/>
        <v>186879</v>
      </c>
      <c r="K85" s="117">
        <f t="shared" si="158"/>
        <v>2309</v>
      </c>
      <c r="L85" s="117">
        <f t="shared" si="159"/>
        <v>555042</v>
      </c>
      <c r="M85" s="117">
        <f t="shared" si="160"/>
        <v>2655</v>
      </c>
      <c r="N85" s="117">
        <f t="shared" si="161"/>
        <v>991841</v>
      </c>
      <c r="O85" s="117">
        <f t="shared" si="162"/>
        <v>1755</v>
      </c>
      <c r="P85" s="117">
        <f t="shared" si="163"/>
        <v>993331</v>
      </c>
      <c r="Q85" s="117">
        <f t="shared" si="164"/>
        <v>11214</v>
      </c>
      <c r="R85" s="117">
        <f t="shared" si="165"/>
        <v>3095892</v>
      </c>
      <c r="S85" s="49"/>
      <c r="T85" s="49"/>
      <c r="U85" s="50" t="s">
        <v>27</v>
      </c>
      <c r="V85" s="117">
        <v>287</v>
      </c>
      <c r="W85" s="117">
        <v>83461</v>
      </c>
      <c r="X85" s="117">
        <v>270</v>
      </c>
      <c r="Y85" s="117">
        <v>75270</v>
      </c>
      <c r="Z85" s="117">
        <v>221</v>
      </c>
      <c r="AA85" s="117">
        <v>64321</v>
      </c>
      <c r="AB85" s="117">
        <v>405</v>
      </c>
      <c r="AC85" s="117">
        <v>127730</v>
      </c>
      <c r="AD85" s="117">
        <v>1585</v>
      </c>
      <c r="AE85" s="117">
        <v>459189</v>
      </c>
      <c r="AF85" s="117">
        <v>1807</v>
      </c>
      <c r="AG85" s="117">
        <v>760644</v>
      </c>
      <c r="AH85" s="117">
        <v>1287</v>
      </c>
      <c r="AI85" s="117">
        <v>766787</v>
      </c>
      <c r="AJ85" s="117">
        <f t="shared" si="166"/>
        <v>5862</v>
      </c>
      <c r="AK85" s="117">
        <f t="shared" si="167"/>
        <v>2337402</v>
      </c>
      <c r="AL85" s="49"/>
      <c r="AM85" s="49"/>
      <c r="AN85" s="50" t="s">
        <v>27</v>
      </c>
      <c r="AO85" s="117">
        <v>554</v>
      </c>
      <c r="AP85" s="117">
        <v>35047</v>
      </c>
      <c r="AQ85" s="117">
        <v>1424</v>
      </c>
      <c r="AR85" s="117">
        <v>73085</v>
      </c>
      <c r="AS85" s="117">
        <v>536</v>
      </c>
      <c r="AT85" s="117">
        <v>37615</v>
      </c>
      <c r="AU85" s="117">
        <v>798</v>
      </c>
      <c r="AV85" s="117">
        <v>59149</v>
      </c>
      <c r="AW85" s="117">
        <v>724</v>
      </c>
      <c r="AX85" s="117">
        <v>95853</v>
      </c>
      <c r="AY85" s="117">
        <v>848</v>
      </c>
      <c r="AZ85" s="117">
        <v>231197</v>
      </c>
      <c r="BA85" s="117">
        <v>468</v>
      </c>
      <c r="BB85" s="117">
        <v>226544</v>
      </c>
      <c r="BC85" s="117">
        <f t="shared" si="168"/>
        <v>5352</v>
      </c>
      <c r="BD85" s="117">
        <f t="shared" si="169"/>
        <v>758490</v>
      </c>
    </row>
    <row r="86" spans="2:56" ht="20.149999999999999" customHeight="1" x14ac:dyDescent="0.2">
      <c r="B86" s="19" t="s">
        <v>28</v>
      </c>
      <c r="C86" s="117">
        <f t="shared" si="150"/>
        <v>129</v>
      </c>
      <c r="D86" s="117">
        <f t="shared" si="151"/>
        <v>12942</v>
      </c>
      <c r="E86" s="117">
        <f t="shared" si="152"/>
        <v>301</v>
      </c>
      <c r="F86" s="117">
        <f t="shared" si="153"/>
        <v>22566</v>
      </c>
      <c r="G86" s="117">
        <f t="shared" si="154"/>
        <v>119</v>
      </c>
      <c r="H86" s="117">
        <f t="shared" si="155"/>
        <v>16364</v>
      </c>
      <c r="I86" s="117">
        <f t="shared" si="156"/>
        <v>77</v>
      </c>
      <c r="J86" s="117">
        <f t="shared" si="157"/>
        <v>16013</v>
      </c>
      <c r="K86" s="117">
        <f t="shared" si="158"/>
        <v>390</v>
      </c>
      <c r="L86" s="117">
        <f t="shared" si="159"/>
        <v>91280</v>
      </c>
      <c r="M86" s="117">
        <f t="shared" si="160"/>
        <v>433</v>
      </c>
      <c r="N86" s="117">
        <f t="shared" si="161"/>
        <v>174738</v>
      </c>
      <c r="O86" s="117">
        <f t="shared" si="162"/>
        <v>282</v>
      </c>
      <c r="P86" s="117">
        <f t="shared" si="163"/>
        <v>192461</v>
      </c>
      <c r="Q86" s="117">
        <f t="shared" si="164"/>
        <v>1731</v>
      </c>
      <c r="R86" s="117">
        <f t="shared" si="165"/>
        <v>526364</v>
      </c>
      <c r="S86" s="49"/>
      <c r="T86" s="49"/>
      <c r="U86" s="50" t="s">
        <v>28</v>
      </c>
      <c r="V86" s="117">
        <v>12</v>
      </c>
      <c r="W86" s="117">
        <v>3452</v>
      </c>
      <c r="X86" s="117">
        <v>38</v>
      </c>
      <c r="Y86" s="117">
        <v>11004</v>
      </c>
      <c r="Z86" s="117">
        <v>27</v>
      </c>
      <c r="AA86" s="117">
        <v>7809</v>
      </c>
      <c r="AB86" s="117">
        <v>54</v>
      </c>
      <c r="AC86" s="117">
        <v>12362</v>
      </c>
      <c r="AD86" s="117">
        <v>342</v>
      </c>
      <c r="AE86" s="117">
        <v>80220</v>
      </c>
      <c r="AF86" s="117">
        <v>377</v>
      </c>
      <c r="AG86" s="117">
        <v>152647</v>
      </c>
      <c r="AH86" s="117">
        <v>218</v>
      </c>
      <c r="AI86" s="117">
        <v>144226</v>
      </c>
      <c r="AJ86" s="117">
        <f t="shared" si="166"/>
        <v>1068</v>
      </c>
      <c r="AK86" s="117">
        <f t="shared" si="167"/>
        <v>411720</v>
      </c>
      <c r="AL86" s="49"/>
      <c r="AM86" s="49"/>
      <c r="AN86" s="50" t="s">
        <v>28</v>
      </c>
      <c r="AO86" s="117">
        <v>117</v>
      </c>
      <c r="AP86" s="117">
        <v>9490</v>
      </c>
      <c r="AQ86" s="117">
        <v>263</v>
      </c>
      <c r="AR86" s="117">
        <v>11562</v>
      </c>
      <c r="AS86" s="117">
        <v>92</v>
      </c>
      <c r="AT86" s="117">
        <v>8555</v>
      </c>
      <c r="AU86" s="117">
        <v>23</v>
      </c>
      <c r="AV86" s="117">
        <v>3651</v>
      </c>
      <c r="AW86" s="117">
        <v>48</v>
      </c>
      <c r="AX86" s="117">
        <v>11060</v>
      </c>
      <c r="AY86" s="117">
        <v>56</v>
      </c>
      <c r="AZ86" s="117">
        <v>22091</v>
      </c>
      <c r="BA86" s="117">
        <v>64</v>
      </c>
      <c r="BB86" s="117">
        <v>48235</v>
      </c>
      <c r="BC86" s="117">
        <f t="shared" si="168"/>
        <v>663</v>
      </c>
      <c r="BD86" s="117">
        <f t="shared" si="169"/>
        <v>114644</v>
      </c>
    </row>
    <row r="87" spans="2:56" ht="20.149999999999999" customHeight="1" x14ac:dyDescent="0.2">
      <c r="B87" s="19" t="s">
        <v>29</v>
      </c>
      <c r="C87" s="117">
        <f t="shared" si="150"/>
        <v>66</v>
      </c>
      <c r="D87" s="117">
        <f t="shared" si="151"/>
        <v>14084</v>
      </c>
      <c r="E87" s="117">
        <f t="shared" si="152"/>
        <v>47</v>
      </c>
      <c r="F87" s="117">
        <f t="shared" si="153"/>
        <v>13262</v>
      </c>
      <c r="G87" s="117">
        <f t="shared" si="154"/>
        <v>16</v>
      </c>
      <c r="H87" s="117">
        <f t="shared" si="155"/>
        <v>6376</v>
      </c>
      <c r="I87" s="117">
        <f t="shared" si="156"/>
        <v>18</v>
      </c>
      <c r="J87" s="117">
        <f t="shared" si="157"/>
        <v>8276</v>
      </c>
      <c r="K87" s="117">
        <f t="shared" si="158"/>
        <v>21</v>
      </c>
      <c r="L87" s="117">
        <f t="shared" si="159"/>
        <v>10413</v>
      </c>
      <c r="M87" s="117">
        <f t="shared" si="160"/>
        <v>15</v>
      </c>
      <c r="N87" s="117">
        <f t="shared" si="161"/>
        <v>9206</v>
      </c>
      <c r="O87" s="117">
        <f t="shared" si="162"/>
        <v>6</v>
      </c>
      <c r="P87" s="117">
        <f t="shared" si="163"/>
        <v>5390</v>
      </c>
      <c r="Q87" s="117">
        <f t="shared" si="164"/>
        <v>189</v>
      </c>
      <c r="R87" s="117">
        <f t="shared" si="165"/>
        <v>67007</v>
      </c>
      <c r="S87" s="49"/>
      <c r="T87" s="49"/>
      <c r="U87" s="50" t="s">
        <v>29</v>
      </c>
      <c r="V87" s="117">
        <v>52</v>
      </c>
      <c r="W87" s="117">
        <v>12439</v>
      </c>
      <c r="X87" s="117">
        <v>47</v>
      </c>
      <c r="Y87" s="117">
        <v>13262</v>
      </c>
      <c r="Z87" s="117">
        <v>13</v>
      </c>
      <c r="AA87" s="117">
        <v>5628</v>
      </c>
      <c r="AB87" s="117">
        <v>14</v>
      </c>
      <c r="AC87" s="117">
        <v>6349</v>
      </c>
      <c r="AD87" s="117">
        <v>17</v>
      </c>
      <c r="AE87" s="117">
        <v>9236</v>
      </c>
      <c r="AF87" s="117">
        <v>14</v>
      </c>
      <c r="AG87" s="117">
        <v>8958</v>
      </c>
      <c r="AH87" s="117">
        <v>5</v>
      </c>
      <c r="AI87" s="117">
        <v>3410</v>
      </c>
      <c r="AJ87" s="117">
        <f t="shared" si="166"/>
        <v>162</v>
      </c>
      <c r="AK87" s="117">
        <f t="shared" si="167"/>
        <v>59282</v>
      </c>
      <c r="AL87" s="49"/>
      <c r="AM87" s="49"/>
      <c r="AN87" s="50" t="s">
        <v>29</v>
      </c>
      <c r="AO87" s="117">
        <v>14</v>
      </c>
      <c r="AP87" s="117">
        <v>1645</v>
      </c>
      <c r="AQ87" s="117">
        <v>0</v>
      </c>
      <c r="AR87" s="117">
        <v>0</v>
      </c>
      <c r="AS87" s="117">
        <v>3</v>
      </c>
      <c r="AT87" s="117">
        <v>748</v>
      </c>
      <c r="AU87" s="117">
        <v>4</v>
      </c>
      <c r="AV87" s="117">
        <v>1927</v>
      </c>
      <c r="AW87" s="117">
        <v>4</v>
      </c>
      <c r="AX87" s="117">
        <v>1177</v>
      </c>
      <c r="AY87" s="117">
        <v>1</v>
      </c>
      <c r="AZ87" s="117">
        <v>248</v>
      </c>
      <c r="BA87" s="117">
        <v>1</v>
      </c>
      <c r="BB87" s="117">
        <v>1980</v>
      </c>
      <c r="BC87" s="117">
        <f t="shared" si="168"/>
        <v>27</v>
      </c>
      <c r="BD87" s="117">
        <f t="shared" si="169"/>
        <v>7725</v>
      </c>
    </row>
    <row r="88" spans="2:56" ht="20.149999999999999" customHeight="1" x14ac:dyDescent="0.2">
      <c r="B88" s="19" t="s">
        <v>30</v>
      </c>
      <c r="C88" s="117">
        <f t="shared" si="150"/>
        <v>0</v>
      </c>
      <c r="D88" s="117">
        <f t="shared" si="151"/>
        <v>0</v>
      </c>
      <c r="E88" s="117">
        <f t="shared" si="152"/>
        <v>0</v>
      </c>
      <c r="F88" s="117">
        <f t="shared" si="153"/>
        <v>0</v>
      </c>
      <c r="G88" s="117">
        <f t="shared" si="154"/>
        <v>0</v>
      </c>
      <c r="H88" s="117">
        <f t="shared" si="155"/>
        <v>0</v>
      </c>
      <c r="I88" s="117">
        <f t="shared" si="156"/>
        <v>0</v>
      </c>
      <c r="J88" s="117">
        <f t="shared" si="157"/>
        <v>0</v>
      </c>
      <c r="K88" s="117">
        <f t="shared" si="158"/>
        <v>0</v>
      </c>
      <c r="L88" s="117">
        <f t="shared" si="159"/>
        <v>0</v>
      </c>
      <c r="M88" s="117">
        <f t="shared" si="160"/>
        <v>0</v>
      </c>
      <c r="N88" s="117">
        <f t="shared" si="161"/>
        <v>0</v>
      </c>
      <c r="O88" s="117">
        <f t="shared" si="162"/>
        <v>0</v>
      </c>
      <c r="P88" s="117">
        <f t="shared" si="163"/>
        <v>0</v>
      </c>
      <c r="Q88" s="117">
        <f t="shared" si="164"/>
        <v>0</v>
      </c>
      <c r="R88" s="117">
        <f t="shared" si="165"/>
        <v>0</v>
      </c>
      <c r="S88" s="49"/>
      <c r="T88" s="49"/>
      <c r="U88" s="50" t="s">
        <v>30</v>
      </c>
      <c r="V88" s="117">
        <v>0</v>
      </c>
      <c r="W88" s="117">
        <v>0</v>
      </c>
      <c r="X88" s="117">
        <v>0</v>
      </c>
      <c r="Y88" s="117">
        <v>0</v>
      </c>
      <c r="Z88" s="117">
        <v>0</v>
      </c>
      <c r="AA88" s="117">
        <v>0</v>
      </c>
      <c r="AB88" s="117">
        <v>0</v>
      </c>
      <c r="AC88" s="117">
        <v>0</v>
      </c>
      <c r="AD88" s="117">
        <v>0</v>
      </c>
      <c r="AE88" s="117">
        <v>0</v>
      </c>
      <c r="AF88" s="117">
        <v>0</v>
      </c>
      <c r="AG88" s="117">
        <v>0</v>
      </c>
      <c r="AH88" s="117">
        <v>0</v>
      </c>
      <c r="AI88" s="117">
        <v>0</v>
      </c>
      <c r="AJ88" s="117">
        <f t="shared" si="166"/>
        <v>0</v>
      </c>
      <c r="AK88" s="117">
        <f t="shared" si="167"/>
        <v>0</v>
      </c>
      <c r="AL88" s="49"/>
      <c r="AM88" s="49"/>
      <c r="AN88" s="50" t="s">
        <v>30</v>
      </c>
      <c r="AO88" s="117">
        <v>0</v>
      </c>
      <c r="AP88" s="117">
        <v>0</v>
      </c>
      <c r="AQ88" s="117">
        <v>0</v>
      </c>
      <c r="AR88" s="117">
        <v>0</v>
      </c>
      <c r="AS88" s="117">
        <v>0</v>
      </c>
      <c r="AT88" s="117">
        <v>0</v>
      </c>
      <c r="AU88" s="117">
        <v>0</v>
      </c>
      <c r="AV88" s="117">
        <v>0</v>
      </c>
      <c r="AW88" s="117">
        <v>0</v>
      </c>
      <c r="AX88" s="117">
        <v>0</v>
      </c>
      <c r="AY88" s="117">
        <v>0</v>
      </c>
      <c r="AZ88" s="117">
        <v>0</v>
      </c>
      <c r="BA88" s="117">
        <v>0</v>
      </c>
      <c r="BB88" s="117">
        <v>0</v>
      </c>
      <c r="BC88" s="117">
        <f t="shared" si="168"/>
        <v>0</v>
      </c>
      <c r="BD88" s="117">
        <f t="shared" si="169"/>
        <v>0</v>
      </c>
    </row>
    <row r="89" spans="2:56" ht="20.149999999999999" customHeight="1" x14ac:dyDescent="0.2">
      <c r="B89" s="19" t="s">
        <v>31</v>
      </c>
      <c r="C89" s="117">
        <f t="shared" si="150"/>
        <v>5</v>
      </c>
      <c r="D89" s="117">
        <f t="shared" si="151"/>
        <v>1598</v>
      </c>
      <c r="E89" s="117">
        <f t="shared" si="152"/>
        <v>5</v>
      </c>
      <c r="F89" s="117">
        <f t="shared" si="153"/>
        <v>1790</v>
      </c>
      <c r="G89" s="117">
        <f t="shared" si="154"/>
        <v>2</v>
      </c>
      <c r="H89" s="117">
        <f t="shared" si="155"/>
        <v>460</v>
      </c>
      <c r="I89" s="117">
        <f t="shared" si="156"/>
        <v>2</v>
      </c>
      <c r="J89" s="117">
        <f t="shared" si="157"/>
        <v>256</v>
      </c>
      <c r="K89" s="117">
        <f t="shared" si="158"/>
        <v>4</v>
      </c>
      <c r="L89" s="117">
        <f t="shared" si="159"/>
        <v>1945</v>
      </c>
      <c r="M89" s="117">
        <f t="shared" si="160"/>
        <v>4</v>
      </c>
      <c r="N89" s="117">
        <f t="shared" si="161"/>
        <v>3845</v>
      </c>
      <c r="O89" s="117">
        <f t="shared" si="162"/>
        <v>6</v>
      </c>
      <c r="P89" s="117">
        <f t="shared" si="163"/>
        <v>5632</v>
      </c>
      <c r="Q89" s="117">
        <f t="shared" si="164"/>
        <v>28</v>
      </c>
      <c r="R89" s="117">
        <f t="shared" si="165"/>
        <v>15526</v>
      </c>
      <c r="S89" s="49"/>
      <c r="T89" s="49"/>
      <c r="U89" s="50" t="s">
        <v>31</v>
      </c>
      <c r="V89" s="117">
        <v>5</v>
      </c>
      <c r="W89" s="117">
        <v>1598</v>
      </c>
      <c r="X89" s="117">
        <v>5</v>
      </c>
      <c r="Y89" s="117">
        <v>1790</v>
      </c>
      <c r="Z89" s="117">
        <v>1</v>
      </c>
      <c r="AA89" s="117">
        <v>295</v>
      </c>
      <c r="AB89" s="117">
        <v>0</v>
      </c>
      <c r="AC89" s="117">
        <v>0</v>
      </c>
      <c r="AD89" s="117">
        <v>4</v>
      </c>
      <c r="AE89" s="117">
        <v>1945</v>
      </c>
      <c r="AF89" s="117">
        <v>3</v>
      </c>
      <c r="AG89" s="117">
        <v>3405</v>
      </c>
      <c r="AH89" s="117">
        <v>5</v>
      </c>
      <c r="AI89" s="117">
        <v>4807</v>
      </c>
      <c r="AJ89" s="117">
        <f t="shared" si="166"/>
        <v>23</v>
      </c>
      <c r="AK89" s="117">
        <f t="shared" si="167"/>
        <v>13840</v>
      </c>
      <c r="AL89" s="49"/>
      <c r="AM89" s="49"/>
      <c r="AN89" s="50" t="s">
        <v>31</v>
      </c>
      <c r="AO89" s="117">
        <v>0</v>
      </c>
      <c r="AP89" s="117">
        <v>0</v>
      </c>
      <c r="AQ89" s="117">
        <v>0</v>
      </c>
      <c r="AR89" s="117">
        <v>0</v>
      </c>
      <c r="AS89" s="117">
        <v>1</v>
      </c>
      <c r="AT89" s="117">
        <v>165</v>
      </c>
      <c r="AU89" s="117">
        <v>2</v>
      </c>
      <c r="AV89" s="117">
        <v>256</v>
      </c>
      <c r="AW89" s="117">
        <v>0</v>
      </c>
      <c r="AX89" s="117">
        <v>0</v>
      </c>
      <c r="AY89" s="117">
        <v>1</v>
      </c>
      <c r="AZ89" s="117">
        <v>440</v>
      </c>
      <c r="BA89" s="117">
        <v>1</v>
      </c>
      <c r="BB89" s="117">
        <v>825</v>
      </c>
      <c r="BC89" s="117">
        <f t="shared" si="168"/>
        <v>5</v>
      </c>
      <c r="BD89" s="117">
        <f t="shared" si="169"/>
        <v>1686</v>
      </c>
    </row>
    <row r="90" spans="2:56" ht="20.149999999999999" customHeight="1" x14ac:dyDescent="0.2">
      <c r="B90" s="19" t="s">
        <v>32</v>
      </c>
      <c r="C90" s="117">
        <f t="shared" si="150"/>
        <v>14</v>
      </c>
      <c r="D90" s="117">
        <f t="shared" si="151"/>
        <v>4700</v>
      </c>
      <c r="E90" s="117">
        <f t="shared" si="152"/>
        <v>3</v>
      </c>
      <c r="F90" s="117">
        <f t="shared" si="153"/>
        <v>606</v>
      </c>
      <c r="G90" s="117">
        <f t="shared" si="154"/>
        <v>1</v>
      </c>
      <c r="H90" s="117">
        <f t="shared" si="155"/>
        <v>252</v>
      </c>
      <c r="I90" s="117">
        <f t="shared" si="156"/>
        <v>0</v>
      </c>
      <c r="J90" s="117">
        <f t="shared" si="157"/>
        <v>0</v>
      </c>
      <c r="K90" s="117">
        <f t="shared" si="158"/>
        <v>13</v>
      </c>
      <c r="L90" s="117">
        <f t="shared" si="159"/>
        <v>5826</v>
      </c>
      <c r="M90" s="117">
        <f t="shared" si="160"/>
        <v>5</v>
      </c>
      <c r="N90" s="117">
        <f t="shared" si="161"/>
        <v>1100</v>
      </c>
      <c r="O90" s="117">
        <f t="shared" si="162"/>
        <v>2</v>
      </c>
      <c r="P90" s="117">
        <f t="shared" si="163"/>
        <v>440</v>
      </c>
      <c r="Q90" s="117">
        <f t="shared" si="164"/>
        <v>38</v>
      </c>
      <c r="R90" s="117">
        <f t="shared" si="165"/>
        <v>12924</v>
      </c>
      <c r="S90" s="49"/>
      <c r="T90" s="49"/>
      <c r="U90" s="50" t="s">
        <v>32</v>
      </c>
      <c r="V90" s="117">
        <v>9</v>
      </c>
      <c r="W90" s="117">
        <v>3600</v>
      </c>
      <c r="X90" s="117">
        <v>1</v>
      </c>
      <c r="Y90" s="117">
        <v>199</v>
      </c>
      <c r="Z90" s="117">
        <v>1</v>
      </c>
      <c r="AA90" s="117">
        <v>252</v>
      </c>
      <c r="AB90" s="117">
        <v>0</v>
      </c>
      <c r="AC90" s="117">
        <v>0</v>
      </c>
      <c r="AD90" s="117">
        <v>12</v>
      </c>
      <c r="AE90" s="117">
        <v>5768</v>
      </c>
      <c r="AF90" s="117">
        <v>4</v>
      </c>
      <c r="AG90" s="117">
        <v>990</v>
      </c>
      <c r="AH90" s="117">
        <v>2</v>
      </c>
      <c r="AI90" s="117">
        <v>440</v>
      </c>
      <c r="AJ90" s="117">
        <f t="shared" si="166"/>
        <v>29</v>
      </c>
      <c r="AK90" s="117">
        <f t="shared" si="167"/>
        <v>11249</v>
      </c>
      <c r="AL90" s="49"/>
      <c r="AM90" s="49"/>
      <c r="AN90" s="50" t="s">
        <v>32</v>
      </c>
      <c r="AO90" s="117">
        <v>5</v>
      </c>
      <c r="AP90" s="117">
        <v>1100</v>
      </c>
      <c r="AQ90" s="117">
        <v>2</v>
      </c>
      <c r="AR90" s="117">
        <v>407</v>
      </c>
      <c r="AS90" s="117">
        <v>0</v>
      </c>
      <c r="AT90" s="117">
        <v>0</v>
      </c>
      <c r="AU90" s="117">
        <v>0</v>
      </c>
      <c r="AV90" s="117">
        <v>0</v>
      </c>
      <c r="AW90" s="117">
        <v>1</v>
      </c>
      <c r="AX90" s="117">
        <v>58</v>
      </c>
      <c r="AY90" s="117">
        <v>1</v>
      </c>
      <c r="AZ90" s="117">
        <v>110</v>
      </c>
      <c r="BA90" s="117">
        <v>0</v>
      </c>
      <c r="BB90" s="117">
        <v>0</v>
      </c>
      <c r="BC90" s="117">
        <f t="shared" si="168"/>
        <v>9</v>
      </c>
      <c r="BD90" s="117">
        <f t="shared" si="169"/>
        <v>1675</v>
      </c>
    </row>
    <row r="91" spans="2:56" ht="20.149999999999999" customHeight="1" x14ac:dyDescent="0.2">
      <c r="B91" s="19" t="s">
        <v>33</v>
      </c>
      <c r="C91" s="117">
        <f t="shared" si="150"/>
        <v>7</v>
      </c>
      <c r="D91" s="117">
        <f t="shared" si="151"/>
        <v>1057</v>
      </c>
      <c r="E91" s="117">
        <f t="shared" si="152"/>
        <v>10</v>
      </c>
      <c r="F91" s="117">
        <f t="shared" si="153"/>
        <v>2063</v>
      </c>
      <c r="G91" s="117">
        <f t="shared" si="154"/>
        <v>1</v>
      </c>
      <c r="H91" s="117">
        <f t="shared" si="155"/>
        <v>278</v>
      </c>
      <c r="I91" s="117">
        <f t="shared" si="156"/>
        <v>6</v>
      </c>
      <c r="J91" s="117">
        <f t="shared" si="157"/>
        <v>2147</v>
      </c>
      <c r="K91" s="117">
        <f t="shared" si="158"/>
        <v>17</v>
      </c>
      <c r="L91" s="117">
        <f t="shared" si="159"/>
        <v>5124</v>
      </c>
      <c r="M91" s="117">
        <f t="shared" si="160"/>
        <v>21</v>
      </c>
      <c r="N91" s="117">
        <f t="shared" si="161"/>
        <v>9934</v>
      </c>
      <c r="O91" s="117">
        <f t="shared" si="162"/>
        <v>18</v>
      </c>
      <c r="P91" s="117">
        <f t="shared" si="163"/>
        <v>12331</v>
      </c>
      <c r="Q91" s="117">
        <f t="shared" si="164"/>
        <v>80</v>
      </c>
      <c r="R91" s="117">
        <f t="shared" si="165"/>
        <v>32934</v>
      </c>
      <c r="S91" s="49"/>
      <c r="T91" s="49"/>
      <c r="U91" s="50" t="s">
        <v>33</v>
      </c>
      <c r="V91" s="117">
        <v>2</v>
      </c>
      <c r="W91" s="117">
        <v>441</v>
      </c>
      <c r="X91" s="117">
        <v>6</v>
      </c>
      <c r="Y91" s="117">
        <v>1238</v>
      </c>
      <c r="Z91" s="117">
        <v>1</v>
      </c>
      <c r="AA91" s="117">
        <v>278</v>
      </c>
      <c r="AB91" s="117">
        <v>3</v>
      </c>
      <c r="AC91" s="117">
        <v>1619</v>
      </c>
      <c r="AD91" s="117">
        <v>9</v>
      </c>
      <c r="AE91" s="117">
        <v>4568</v>
      </c>
      <c r="AF91" s="117">
        <v>17</v>
      </c>
      <c r="AG91" s="117">
        <v>9197</v>
      </c>
      <c r="AH91" s="117">
        <v>13</v>
      </c>
      <c r="AI91" s="117">
        <v>9460</v>
      </c>
      <c r="AJ91" s="117">
        <f t="shared" si="166"/>
        <v>51</v>
      </c>
      <c r="AK91" s="117">
        <f t="shared" si="167"/>
        <v>26801</v>
      </c>
      <c r="AL91" s="49"/>
      <c r="AM91" s="49"/>
      <c r="AN91" s="50" t="s">
        <v>33</v>
      </c>
      <c r="AO91" s="117">
        <v>5</v>
      </c>
      <c r="AP91" s="117">
        <v>616</v>
      </c>
      <c r="AQ91" s="117">
        <v>4</v>
      </c>
      <c r="AR91" s="117">
        <v>825</v>
      </c>
      <c r="AS91" s="117">
        <v>0</v>
      </c>
      <c r="AT91" s="117">
        <v>0</v>
      </c>
      <c r="AU91" s="117">
        <v>3</v>
      </c>
      <c r="AV91" s="117">
        <v>528</v>
      </c>
      <c r="AW91" s="117">
        <v>8</v>
      </c>
      <c r="AX91" s="117">
        <v>556</v>
      </c>
      <c r="AY91" s="117">
        <v>4</v>
      </c>
      <c r="AZ91" s="117">
        <v>737</v>
      </c>
      <c r="BA91" s="117">
        <v>5</v>
      </c>
      <c r="BB91" s="117">
        <v>2871</v>
      </c>
      <c r="BC91" s="117">
        <f t="shared" si="168"/>
        <v>29</v>
      </c>
      <c r="BD91" s="117">
        <f t="shared" si="169"/>
        <v>6133</v>
      </c>
    </row>
    <row r="92" spans="2:56" ht="20.149999999999999" customHeight="1" x14ac:dyDescent="0.2">
      <c r="B92" s="19" t="s">
        <v>34</v>
      </c>
      <c r="C92" s="117">
        <f t="shared" si="150"/>
        <v>49</v>
      </c>
      <c r="D92" s="117">
        <f t="shared" si="151"/>
        <v>6845</v>
      </c>
      <c r="E92" s="117">
        <f t="shared" si="152"/>
        <v>74</v>
      </c>
      <c r="F92" s="117">
        <f t="shared" si="153"/>
        <v>6900</v>
      </c>
      <c r="G92" s="117">
        <f t="shared" si="154"/>
        <v>26</v>
      </c>
      <c r="H92" s="117">
        <f t="shared" si="155"/>
        <v>3799</v>
      </c>
      <c r="I92" s="117">
        <f t="shared" si="156"/>
        <v>44</v>
      </c>
      <c r="J92" s="117">
        <f t="shared" si="157"/>
        <v>6548</v>
      </c>
      <c r="K92" s="117">
        <f t="shared" si="158"/>
        <v>108</v>
      </c>
      <c r="L92" s="117">
        <f t="shared" si="159"/>
        <v>32267</v>
      </c>
      <c r="M92" s="117">
        <f t="shared" si="160"/>
        <v>165</v>
      </c>
      <c r="N92" s="117">
        <f t="shared" si="161"/>
        <v>76108</v>
      </c>
      <c r="O92" s="117">
        <f t="shared" si="162"/>
        <v>105</v>
      </c>
      <c r="P92" s="117">
        <f t="shared" si="163"/>
        <v>68309</v>
      </c>
      <c r="Q92" s="117">
        <f t="shared" si="164"/>
        <v>571</v>
      </c>
      <c r="R92" s="117">
        <f t="shared" si="165"/>
        <v>200776</v>
      </c>
      <c r="S92" s="49"/>
      <c r="T92" s="49"/>
      <c r="U92" s="50" t="s">
        <v>34</v>
      </c>
      <c r="V92" s="117">
        <v>32</v>
      </c>
      <c r="W92" s="117">
        <v>5420</v>
      </c>
      <c r="X92" s="117">
        <v>22</v>
      </c>
      <c r="Y92" s="117">
        <v>4388</v>
      </c>
      <c r="Z92" s="117">
        <v>17</v>
      </c>
      <c r="AA92" s="117">
        <v>3356</v>
      </c>
      <c r="AB92" s="117">
        <v>21</v>
      </c>
      <c r="AC92" s="117">
        <v>5065</v>
      </c>
      <c r="AD92" s="117">
        <v>59</v>
      </c>
      <c r="AE92" s="117">
        <v>23043</v>
      </c>
      <c r="AF92" s="117">
        <v>120</v>
      </c>
      <c r="AG92" s="117">
        <v>56935</v>
      </c>
      <c r="AH92" s="117">
        <v>80</v>
      </c>
      <c r="AI92" s="117">
        <v>54526</v>
      </c>
      <c r="AJ92" s="117">
        <f t="shared" si="166"/>
        <v>351</v>
      </c>
      <c r="AK92" s="117">
        <f t="shared" si="167"/>
        <v>152733</v>
      </c>
      <c r="AL92" s="49"/>
      <c r="AM92" s="49"/>
      <c r="AN92" s="50" t="s">
        <v>34</v>
      </c>
      <c r="AO92" s="117">
        <v>17</v>
      </c>
      <c r="AP92" s="117">
        <v>1425</v>
      </c>
      <c r="AQ92" s="117">
        <v>52</v>
      </c>
      <c r="AR92" s="117">
        <v>2512</v>
      </c>
      <c r="AS92" s="117">
        <v>9</v>
      </c>
      <c r="AT92" s="117">
        <v>443</v>
      </c>
      <c r="AU92" s="117">
        <v>23</v>
      </c>
      <c r="AV92" s="117">
        <v>1483</v>
      </c>
      <c r="AW92" s="117">
        <v>49</v>
      </c>
      <c r="AX92" s="117">
        <v>9224</v>
      </c>
      <c r="AY92" s="117">
        <v>45</v>
      </c>
      <c r="AZ92" s="117">
        <v>19173</v>
      </c>
      <c r="BA92" s="117">
        <v>25</v>
      </c>
      <c r="BB92" s="117">
        <v>13783</v>
      </c>
      <c r="BC92" s="117">
        <f t="shared" si="168"/>
        <v>220</v>
      </c>
      <c r="BD92" s="117">
        <f t="shared" si="169"/>
        <v>48043</v>
      </c>
    </row>
    <row r="93" spans="2:56" ht="20.149999999999999" customHeight="1" x14ac:dyDescent="0.2">
      <c r="B93" s="19" t="s">
        <v>35</v>
      </c>
      <c r="C93" s="117">
        <f t="shared" si="150"/>
        <v>47</v>
      </c>
      <c r="D93" s="117">
        <f t="shared" si="151"/>
        <v>7594</v>
      </c>
      <c r="E93" s="117">
        <f t="shared" si="152"/>
        <v>5</v>
      </c>
      <c r="F93" s="117">
        <f t="shared" si="153"/>
        <v>1311</v>
      </c>
      <c r="G93" s="117">
        <f t="shared" si="154"/>
        <v>4</v>
      </c>
      <c r="H93" s="117">
        <f t="shared" si="155"/>
        <v>1951</v>
      </c>
      <c r="I93" s="117">
        <f t="shared" si="156"/>
        <v>8</v>
      </c>
      <c r="J93" s="117">
        <f t="shared" si="157"/>
        <v>3977</v>
      </c>
      <c r="K93" s="117">
        <f t="shared" si="158"/>
        <v>17</v>
      </c>
      <c r="L93" s="117">
        <f t="shared" si="159"/>
        <v>12501</v>
      </c>
      <c r="M93" s="117">
        <f t="shared" si="160"/>
        <v>9</v>
      </c>
      <c r="N93" s="117">
        <f t="shared" si="161"/>
        <v>6432</v>
      </c>
      <c r="O93" s="117">
        <f t="shared" si="162"/>
        <v>2</v>
      </c>
      <c r="P93" s="117">
        <f t="shared" si="163"/>
        <v>1045</v>
      </c>
      <c r="Q93" s="117">
        <f t="shared" si="164"/>
        <v>92</v>
      </c>
      <c r="R93" s="117">
        <f t="shared" si="165"/>
        <v>34811</v>
      </c>
      <c r="S93" s="49"/>
      <c r="T93" s="49"/>
      <c r="U93" s="50" t="s">
        <v>35</v>
      </c>
      <c r="V93" s="117">
        <v>43</v>
      </c>
      <c r="W93" s="117">
        <v>7055</v>
      </c>
      <c r="X93" s="117">
        <v>4</v>
      </c>
      <c r="Y93" s="117">
        <v>1146</v>
      </c>
      <c r="Z93" s="117">
        <v>4</v>
      </c>
      <c r="AA93" s="117">
        <v>1951</v>
      </c>
      <c r="AB93" s="117">
        <v>7</v>
      </c>
      <c r="AC93" s="117">
        <v>3674</v>
      </c>
      <c r="AD93" s="117">
        <v>16</v>
      </c>
      <c r="AE93" s="117">
        <v>12198</v>
      </c>
      <c r="AF93" s="117">
        <v>7</v>
      </c>
      <c r="AG93" s="117">
        <v>5824</v>
      </c>
      <c r="AH93" s="117">
        <v>1</v>
      </c>
      <c r="AI93" s="117">
        <v>550</v>
      </c>
      <c r="AJ93" s="117">
        <f t="shared" si="166"/>
        <v>82</v>
      </c>
      <c r="AK93" s="117">
        <f t="shared" si="167"/>
        <v>32398</v>
      </c>
      <c r="AL93" s="49"/>
      <c r="AM93" s="49"/>
      <c r="AN93" s="50" t="s">
        <v>35</v>
      </c>
      <c r="AO93" s="117">
        <v>4</v>
      </c>
      <c r="AP93" s="117">
        <v>539</v>
      </c>
      <c r="AQ93" s="117">
        <v>1</v>
      </c>
      <c r="AR93" s="117">
        <v>165</v>
      </c>
      <c r="AS93" s="117">
        <v>0</v>
      </c>
      <c r="AT93" s="117">
        <v>0</v>
      </c>
      <c r="AU93" s="117">
        <v>1</v>
      </c>
      <c r="AV93" s="117">
        <v>303</v>
      </c>
      <c r="AW93" s="117">
        <v>1</v>
      </c>
      <c r="AX93" s="117">
        <v>303</v>
      </c>
      <c r="AY93" s="117">
        <v>2</v>
      </c>
      <c r="AZ93" s="117">
        <v>608</v>
      </c>
      <c r="BA93" s="117">
        <v>1</v>
      </c>
      <c r="BB93" s="117">
        <v>495</v>
      </c>
      <c r="BC93" s="117">
        <f t="shared" si="168"/>
        <v>10</v>
      </c>
      <c r="BD93" s="117">
        <f t="shared" si="169"/>
        <v>2413</v>
      </c>
    </row>
    <row r="94" spans="2:56" ht="20.149999999999999" customHeight="1" x14ac:dyDescent="0.2">
      <c r="B94" s="19" t="s">
        <v>36</v>
      </c>
      <c r="C94" s="117">
        <f t="shared" si="150"/>
        <v>4</v>
      </c>
      <c r="D94" s="117">
        <f t="shared" si="151"/>
        <v>863</v>
      </c>
      <c r="E94" s="117">
        <f t="shared" si="152"/>
        <v>5</v>
      </c>
      <c r="F94" s="117">
        <f t="shared" si="153"/>
        <v>770</v>
      </c>
      <c r="G94" s="117">
        <f t="shared" si="154"/>
        <v>1</v>
      </c>
      <c r="H94" s="117">
        <f t="shared" si="155"/>
        <v>198</v>
      </c>
      <c r="I94" s="117">
        <f t="shared" si="156"/>
        <v>0</v>
      </c>
      <c r="J94" s="117">
        <f t="shared" si="157"/>
        <v>0</v>
      </c>
      <c r="K94" s="117">
        <f t="shared" si="158"/>
        <v>0</v>
      </c>
      <c r="L94" s="117">
        <f t="shared" si="159"/>
        <v>0</v>
      </c>
      <c r="M94" s="117">
        <f t="shared" si="160"/>
        <v>0</v>
      </c>
      <c r="N94" s="117">
        <f t="shared" si="161"/>
        <v>0</v>
      </c>
      <c r="O94" s="117">
        <f t="shared" si="162"/>
        <v>0</v>
      </c>
      <c r="P94" s="117">
        <f t="shared" si="163"/>
        <v>0</v>
      </c>
      <c r="Q94" s="117">
        <f t="shared" si="164"/>
        <v>10</v>
      </c>
      <c r="R94" s="117">
        <f t="shared" si="165"/>
        <v>1831</v>
      </c>
      <c r="S94" s="49"/>
      <c r="T94" s="49"/>
      <c r="U94" s="50" t="s">
        <v>36</v>
      </c>
      <c r="V94" s="117">
        <v>3</v>
      </c>
      <c r="W94" s="117">
        <v>698</v>
      </c>
      <c r="X94" s="117">
        <v>2</v>
      </c>
      <c r="Y94" s="117">
        <v>440</v>
      </c>
      <c r="Z94" s="117">
        <v>0</v>
      </c>
      <c r="AA94" s="117">
        <v>0</v>
      </c>
      <c r="AB94" s="117">
        <v>0</v>
      </c>
      <c r="AC94" s="117">
        <v>0</v>
      </c>
      <c r="AD94" s="117">
        <v>0</v>
      </c>
      <c r="AE94" s="117">
        <v>0</v>
      </c>
      <c r="AF94" s="117">
        <v>0</v>
      </c>
      <c r="AG94" s="117">
        <v>0</v>
      </c>
      <c r="AH94" s="117">
        <v>0</v>
      </c>
      <c r="AI94" s="117">
        <v>0</v>
      </c>
      <c r="AJ94" s="117">
        <f t="shared" si="166"/>
        <v>5</v>
      </c>
      <c r="AK94" s="117">
        <f t="shared" si="167"/>
        <v>1138</v>
      </c>
      <c r="AL94" s="49"/>
      <c r="AM94" s="49"/>
      <c r="AN94" s="50" t="s">
        <v>36</v>
      </c>
      <c r="AO94" s="117">
        <v>1</v>
      </c>
      <c r="AP94" s="117">
        <v>165</v>
      </c>
      <c r="AQ94" s="117">
        <v>3</v>
      </c>
      <c r="AR94" s="117">
        <v>330</v>
      </c>
      <c r="AS94" s="117">
        <v>1</v>
      </c>
      <c r="AT94" s="117">
        <v>198</v>
      </c>
      <c r="AU94" s="117">
        <v>0</v>
      </c>
      <c r="AV94" s="117">
        <v>0</v>
      </c>
      <c r="AW94" s="117">
        <v>0</v>
      </c>
      <c r="AX94" s="117">
        <v>0</v>
      </c>
      <c r="AY94" s="117">
        <v>0</v>
      </c>
      <c r="AZ94" s="117">
        <v>0</v>
      </c>
      <c r="BA94" s="117">
        <v>0</v>
      </c>
      <c r="BB94" s="117">
        <v>0</v>
      </c>
      <c r="BC94" s="117">
        <f t="shared" si="168"/>
        <v>5</v>
      </c>
      <c r="BD94" s="117">
        <f t="shared" si="169"/>
        <v>693</v>
      </c>
    </row>
    <row r="95" spans="2:56" ht="20.149999999999999" customHeight="1" x14ac:dyDescent="0.2">
      <c r="B95" s="19" t="s">
        <v>37</v>
      </c>
      <c r="C95" s="117">
        <f t="shared" si="150"/>
        <v>29</v>
      </c>
      <c r="D95" s="117">
        <f t="shared" si="151"/>
        <v>6576</v>
      </c>
      <c r="E95" s="117">
        <f t="shared" si="152"/>
        <v>24</v>
      </c>
      <c r="F95" s="117">
        <f t="shared" si="153"/>
        <v>5801</v>
      </c>
      <c r="G95" s="117">
        <f t="shared" si="154"/>
        <v>10</v>
      </c>
      <c r="H95" s="117">
        <f t="shared" si="155"/>
        <v>2757</v>
      </c>
      <c r="I95" s="117">
        <f t="shared" si="156"/>
        <v>21</v>
      </c>
      <c r="J95" s="117">
        <f t="shared" si="157"/>
        <v>6113</v>
      </c>
      <c r="K95" s="117">
        <f t="shared" si="158"/>
        <v>35</v>
      </c>
      <c r="L95" s="117">
        <f t="shared" si="159"/>
        <v>11065</v>
      </c>
      <c r="M95" s="117">
        <f t="shared" si="160"/>
        <v>26</v>
      </c>
      <c r="N95" s="117">
        <f t="shared" si="161"/>
        <v>16620</v>
      </c>
      <c r="O95" s="117">
        <f t="shared" si="162"/>
        <v>4</v>
      </c>
      <c r="P95" s="117">
        <f t="shared" si="163"/>
        <v>1353</v>
      </c>
      <c r="Q95" s="117">
        <f t="shared" si="164"/>
        <v>149</v>
      </c>
      <c r="R95" s="117">
        <f t="shared" si="165"/>
        <v>50285</v>
      </c>
      <c r="S95" s="49"/>
      <c r="T95" s="49"/>
      <c r="U95" s="50" t="s">
        <v>37</v>
      </c>
      <c r="V95" s="117">
        <v>23</v>
      </c>
      <c r="W95" s="117">
        <v>5619</v>
      </c>
      <c r="X95" s="117">
        <v>16</v>
      </c>
      <c r="Y95" s="117">
        <v>4323</v>
      </c>
      <c r="Z95" s="117">
        <v>8</v>
      </c>
      <c r="AA95" s="117">
        <v>2273</v>
      </c>
      <c r="AB95" s="117">
        <v>13</v>
      </c>
      <c r="AC95" s="117">
        <v>4806</v>
      </c>
      <c r="AD95" s="117">
        <v>14</v>
      </c>
      <c r="AE95" s="117">
        <v>7362</v>
      </c>
      <c r="AF95" s="117">
        <v>16</v>
      </c>
      <c r="AG95" s="117">
        <v>13612</v>
      </c>
      <c r="AH95" s="117">
        <v>3</v>
      </c>
      <c r="AI95" s="117">
        <v>1133</v>
      </c>
      <c r="AJ95" s="117">
        <f t="shared" si="166"/>
        <v>93</v>
      </c>
      <c r="AK95" s="117">
        <f t="shared" si="167"/>
        <v>39128</v>
      </c>
      <c r="AL95" s="49"/>
      <c r="AM95" s="49"/>
      <c r="AN95" s="50" t="s">
        <v>37</v>
      </c>
      <c r="AO95" s="117">
        <v>6</v>
      </c>
      <c r="AP95" s="117">
        <v>957</v>
      </c>
      <c r="AQ95" s="117">
        <v>8</v>
      </c>
      <c r="AR95" s="117">
        <v>1478</v>
      </c>
      <c r="AS95" s="117">
        <v>2</v>
      </c>
      <c r="AT95" s="117">
        <v>484</v>
      </c>
      <c r="AU95" s="117">
        <v>8</v>
      </c>
      <c r="AV95" s="117">
        <v>1307</v>
      </c>
      <c r="AW95" s="117">
        <v>21</v>
      </c>
      <c r="AX95" s="117">
        <v>3703</v>
      </c>
      <c r="AY95" s="117">
        <v>10</v>
      </c>
      <c r="AZ95" s="117">
        <v>3008</v>
      </c>
      <c r="BA95" s="117">
        <v>1</v>
      </c>
      <c r="BB95" s="117">
        <v>220</v>
      </c>
      <c r="BC95" s="117">
        <f t="shared" si="168"/>
        <v>56</v>
      </c>
      <c r="BD95" s="117">
        <f t="shared" si="169"/>
        <v>11157</v>
      </c>
    </row>
    <row r="96" spans="2:56" ht="20.149999999999999" customHeight="1" x14ac:dyDescent="0.2">
      <c r="B96" s="19" t="s">
        <v>38</v>
      </c>
      <c r="C96" s="117">
        <f t="shared" si="150"/>
        <v>3</v>
      </c>
      <c r="D96" s="117">
        <f t="shared" si="151"/>
        <v>827</v>
      </c>
      <c r="E96" s="117">
        <f t="shared" si="152"/>
        <v>11</v>
      </c>
      <c r="F96" s="117">
        <f t="shared" si="153"/>
        <v>3142</v>
      </c>
      <c r="G96" s="117">
        <f t="shared" si="154"/>
        <v>4</v>
      </c>
      <c r="H96" s="117">
        <f t="shared" si="155"/>
        <v>1138</v>
      </c>
      <c r="I96" s="117">
        <f t="shared" si="156"/>
        <v>7</v>
      </c>
      <c r="J96" s="117">
        <f t="shared" si="157"/>
        <v>2035</v>
      </c>
      <c r="K96" s="117">
        <f t="shared" si="158"/>
        <v>15</v>
      </c>
      <c r="L96" s="117">
        <f t="shared" si="159"/>
        <v>9090</v>
      </c>
      <c r="M96" s="117">
        <f t="shared" si="160"/>
        <v>8</v>
      </c>
      <c r="N96" s="117">
        <f t="shared" si="161"/>
        <v>4875</v>
      </c>
      <c r="O96" s="117">
        <f t="shared" si="162"/>
        <v>4</v>
      </c>
      <c r="P96" s="117">
        <f t="shared" si="163"/>
        <v>3300</v>
      </c>
      <c r="Q96" s="117">
        <f t="shared" si="164"/>
        <v>52</v>
      </c>
      <c r="R96" s="117">
        <f t="shared" si="165"/>
        <v>24407</v>
      </c>
      <c r="S96" s="49"/>
      <c r="T96" s="49"/>
      <c r="U96" s="50" t="s">
        <v>38</v>
      </c>
      <c r="V96" s="117">
        <v>1</v>
      </c>
      <c r="W96" s="117">
        <v>405</v>
      </c>
      <c r="X96" s="117">
        <v>5</v>
      </c>
      <c r="Y96" s="117">
        <v>1604</v>
      </c>
      <c r="Z96" s="117">
        <v>1</v>
      </c>
      <c r="AA96" s="117">
        <v>267</v>
      </c>
      <c r="AB96" s="117">
        <v>5</v>
      </c>
      <c r="AC96" s="117">
        <v>1639</v>
      </c>
      <c r="AD96" s="117">
        <v>13</v>
      </c>
      <c r="AE96" s="117">
        <v>8427</v>
      </c>
      <c r="AF96" s="117">
        <v>5</v>
      </c>
      <c r="AG96" s="117">
        <v>4147</v>
      </c>
      <c r="AH96" s="117">
        <v>4</v>
      </c>
      <c r="AI96" s="117">
        <v>3300</v>
      </c>
      <c r="AJ96" s="117">
        <f t="shared" si="166"/>
        <v>34</v>
      </c>
      <c r="AK96" s="117">
        <f t="shared" si="167"/>
        <v>19789</v>
      </c>
      <c r="AL96" s="49"/>
      <c r="AM96" s="49"/>
      <c r="AN96" s="50" t="s">
        <v>38</v>
      </c>
      <c r="AO96" s="117">
        <v>2</v>
      </c>
      <c r="AP96" s="117">
        <v>422</v>
      </c>
      <c r="AQ96" s="117">
        <v>6</v>
      </c>
      <c r="AR96" s="117">
        <v>1538</v>
      </c>
      <c r="AS96" s="117">
        <v>3</v>
      </c>
      <c r="AT96" s="117">
        <v>871</v>
      </c>
      <c r="AU96" s="117">
        <v>2</v>
      </c>
      <c r="AV96" s="117">
        <v>396</v>
      </c>
      <c r="AW96" s="117">
        <v>2</v>
      </c>
      <c r="AX96" s="117">
        <v>663</v>
      </c>
      <c r="AY96" s="117">
        <v>3</v>
      </c>
      <c r="AZ96" s="117">
        <v>728</v>
      </c>
      <c r="BA96" s="117">
        <v>0</v>
      </c>
      <c r="BB96" s="117">
        <v>0</v>
      </c>
      <c r="BC96" s="117">
        <f t="shared" si="168"/>
        <v>18</v>
      </c>
      <c r="BD96" s="117">
        <f t="shared" si="169"/>
        <v>4618</v>
      </c>
    </row>
    <row r="97" spans="2:62" ht="20.149999999999999" customHeight="1" x14ac:dyDescent="0.2">
      <c r="B97" s="19" t="s">
        <v>39</v>
      </c>
      <c r="C97" s="117">
        <f t="shared" si="150"/>
        <v>0</v>
      </c>
      <c r="D97" s="117">
        <f t="shared" si="151"/>
        <v>0</v>
      </c>
      <c r="E97" s="117">
        <f t="shared" si="152"/>
        <v>0</v>
      </c>
      <c r="F97" s="117">
        <f t="shared" si="153"/>
        <v>0</v>
      </c>
      <c r="G97" s="117">
        <f t="shared" si="154"/>
        <v>0</v>
      </c>
      <c r="H97" s="117">
        <f t="shared" si="155"/>
        <v>0</v>
      </c>
      <c r="I97" s="117">
        <f t="shared" si="156"/>
        <v>0</v>
      </c>
      <c r="J97" s="117">
        <f t="shared" si="157"/>
        <v>0</v>
      </c>
      <c r="K97" s="117">
        <f t="shared" si="158"/>
        <v>0</v>
      </c>
      <c r="L97" s="117">
        <f t="shared" si="159"/>
        <v>0</v>
      </c>
      <c r="M97" s="117">
        <f t="shared" si="160"/>
        <v>0</v>
      </c>
      <c r="N97" s="117">
        <f t="shared" si="161"/>
        <v>0</v>
      </c>
      <c r="O97" s="117">
        <f t="shared" si="162"/>
        <v>0</v>
      </c>
      <c r="P97" s="117">
        <f t="shared" si="163"/>
        <v>0</v>
      </c>
      <c r="Q97" s="117">
        <f t="shared" si="164"/>
        <v>0</v>
      </c>
      <c r="R97" s="117">
        <f t="shared" si="165"/>
        <v>0</v>
      </c>
      <c r="S97" s="49"/>
      <c r="T97" s="49"/>
      <c r="U97" s="50" t="s">
        <v>39</v>
      </c>
      <c r="V97" s="117">
        <v>0</v>
      </c>
      <c r="W97" s="117">
        <v>0</v>
      </c>
      <c r="X97" s="117">
        <v>0</v>
      </c>
      <c r="Y97" s="117">
        <v>0</v>
      </c>
      <c r="Z97" s="117">
        <v>0</v>
      </c>
      <c r="AA97" s="117">
        <v>0</v>
      </c>
      <c r="AB97" s="117">
        <v>0</v>
      </c>
      <c r="AC97" s="117">
        <v>0</v>
      </c>
      <c r="AD97" s="117">
        <v>0</v>
      </c>
      <c r="AE97" s="117">
        <v>0</v>
      </c>
      <c r="AF97" s="117">
        <v>0</v>
      </c>
      <c r="AG97" s="117">
        <v>0</v>
      </c>
      <c r="AH97" s="117">
        <v>0</v>
      </c>
      <c r="AI97" s="117">
        <v>0</v>
      </c>
      <c r="AJ97" s="117">
        <f t="shared" si="166"/>
        <v>0</v>
      </c>
      <c r="AK97" s="117">
        <f t="shared" si="167"/>
        <v>0</v>
      </c>
      <c r="AL97" s="49"/>
      <c r="AM97" s="49"/>
      <c r="AN97" s="50" t="s">
        <v>39</v>
      </c>
      <c r="AO97" s="117">
        <v>0</v>
      </c>
      <c r="AP97" s="117">
        <v>0</v>
      </c>
      <c r="AQ97" s="117">
        <v>0</v>
      </c>
      <c r="AR97" s="117">
        <v>0</v>
      </c>
      <c r="AS97" s="117">
        <v>0</v>
      </c>
      <c r="AT97" s="117">
        <v>0</v>
      </c>
      <c r="AU97" s="117">
        <v>0</v>
      </c>
      <c r="AV97" s="117">
        <v>0</v>
      </c>
      <c r="AW97" s="117">
        <v>0</v>
      </c>
      <c r="AX97" s="117">
        <v>0</v>
      </c>
      <c r="AY97" s="117">
        <v>0</v>
      </c>
      <c r="AZ97" s="117">
        <v>0</v>
      </c>
      <c r="BA97" s="117">
        <v>0</v>
      </c>
      <c r="BB97" s="117">
        <v>0</v>
      </c>
      <c r="BC97" s="117">
        <f t="shared" si="168"/>
        <v>0</v>
      </c>
      <c r="BD97" s="117">
        <f t="shared" si="169"/>
        <v>0</v>
      </c>
    </row>
    <row r="98" spans="2:62" ht="20.149999999999999" customHeight="1" x14ac:dyDescent="0.2">
      <c r="B98" s="19" t="s">
        <v>40</v>
      </c>
      <c r="C98" s="117">
        <f t="shared" si="150"/>
        <v>119</v>
      </c>
      <c r="D98" s="117">
        <f t="shared" si="151"/>
        <v>22876</v>
      </c>
      <c r="E98" s="117">
        <f t="shared" si="152"/>
        <v>122</v>
      </c>
      <c r="F98" s="117">
        <f t="shared" si="153"/>
        <v>21059</v>
      </c>
      <c r="G98" s="117">
        <f t="shared" si="154"/>
        <v>172</v>
      </c>
      <c r="H98" s="117">
        <f t="shared" si="155"/>
        <v>37074</v>
      </c>
      <c r="I98" s="117">
        <f t="shared" si="156"/>
        <v>191</v>
      </c>
      <c r="J98" s="117">
        <f t="shared" si="157"/>
        <v>62730</v>
      </c>
      <c r="K98" s="117">
        <f t="shared" si="158"/>
        <v>351</v>
      </c>
      <c r="L98" s="117">
        <f t="shared" si="159"/>
        <v>115373</v>
      </c>
      <c r="M98" s="117">
        <f t="shared" si="160"/>
        <v>594</v>
      </c>
      <c r="N98" s="117">
        <f t="shared" si="161"/>
        <v>280913</v>
      </c>
      <c r="O98" s="117">
        <f t="shared" si="162"/>
        <v>600</v>
      </c>
      <c r="P98" s="117">
        <f t="shared" si="163"/>
        <v>372217</v>
      </c>
      <c r="Q98" s="117">
        <f t="shared" si="164"/>
        <v>2149</v>
      </c>
      <c r="R98" s="117">
        <f t="shared" si="165"/>
        <v>912242</v>
      </c>
      <c r="S98" s="49"/>
      <c r="T98" s="49"/>
      <c r="U98" s="50" t="s">
        <v>40</v>
      </c>
      <c r="V98" s="117">
        <v>67</v>
      </c>
      <c r="W98" s="117">
        <v>17836</v>
      </c>
      <c r="X98" s="117">
        <v>67</v>
      </c>
      <c r="Y98" s="117">
        <v>15225</v>
      </c>
      <c r="Z98" s="117">
        <v>93</v>
      </c>
      <c r="AA98" s="117">
        <v>27525</v>
      </c>
      <c r="AB98" s="117">
        <v>99</v>
      </c>
      <c r="AC98" s="117">
        <v>32325</v>
      </c>
      <c r="AD98" s="117">
        <v>229</v>
      </c>
      <c r="AE98" s="117">
        <v>93343</v>
      </c>
      <c r="AF98" s="117">
        <v>383</v>
      </c>
      <c r="AG98" s="117">
        <v>201264</v>
      </c>
      <c r="AH98" s="117">
        <v>442</v>
      </c>
      <c r="AI98" s="117">
        <v>307582</v>
      </c>
      <c r="AJ98" s="117">
        <f t="shared" si="166"/>
        <v>1380</v>
      </c>
      <c r="AK98" s="117">
        <f t="shared" si="167"/>
        <v>695100</v>
      </c>
      <c r="AL98" s="49"/>
      <c r="AM98" s="49"/>
      <c r="AN98" s="50" t="s">
        <v>40</v>
      </c>
      <c r="AO98" s="117">
        <v>52</v>
      </c>
      <c r="AP98" s="117">
        <v>5040</v>
      </c>
      <c r="AQ98" s="117">
        <v>55</v>
      </c>
      <c r="AR98" s="117">
        <v>5834</v>
      </c>
      <c r="AS98" s="117">
        <v>79</v>
      </c>
      <c r="AT98" s="117">
        <v>9549</v>
      </c>
      <c r="AU98" s="117">
        <v>92</v>
      </c>
      <c r="AV98" s="117">
        <v>30405</v>
      </c>
      <c r="AW98" s="117">
        <v>122</v>
      </c>
      <c r="AX98" s="117">
        <v>22030</v>
      </c>
      <c r="AY98" s="117">
        <v>211</v>
      </c>
      <c r="AZ98" s="117">
        <v>79649</v>
      </c>
      <c r="BA98" s="117">
        <v>158</v>
      </c>
      <c r="BB98" s="117">
        <v>64635</v>
      </c>
      <c r="BC98" s="117">
        <f t="shared" si="168"/>
        <v>769</v>
      </c>
      <c r="BD98" s="117">
        <f t="shared" si="169"/>
        <v>217142</v>
      </c>
    </row>
    <row r="99" spans="2:62" ht="20.149999999999999" customHeight="1" x14ac:dyDescent="0.2">
      <c r="B99" s="19" t="s">
        <v>41</v>
      </c>
      <c r="C99" s="117">
        <f t="shared" si="150"/>
        <v>6</v>
      </c>
      <c r="D99" s="117">
        <f t="shared" si="151"/>
        <v>2145</v>
      </c>
      <c r="E99" s="117">
        <f t="shared" si="152"/>
        <v>0</v>
      </c>
      <c r="F99" s="117">
        <f t="shared" si="153"/>
        <v>0</v>
      </c>
      <c r="G99" s="117">
        <f t="shared" si="154"/>
        <v>0</v>
      </c>
      <c r="H99" s="117">
        <f t="shared" si="155"/>
        <v>0</v>
      </c>
      <c r="I99" s="117">
        <f t="shared" si="156"/>
        <v>0</v>
      </c>
      <c r="J99" s="117">
        <f t="shared" si="157"/>
        <v>0</v>
      </c>
      <c r="K99" s="117">
        <f t="shared" si="158"/>
        <v>0</v>
      </c>
      <c r="L99" s="117">
        <f t="shared" si="159"/>
        <v>0</v>
      </c>
      <c r="M99" s="117">
        <f t="shared" si="160"/>
        <v>0</v>
      </c>
      <c r="N99" s="117">
        <f t="shared" si="161"/>
        <v>0</v>
      </c>
      <c r="O99" s="117">
        <f t="shared" si="162"/>
        <v>0</v>
      </c>
      <c r="P99" s="117">
        <f t="shared" si="163"/>
        <v>0</v>
      </c>
      <c r="Q99" s="117">
        <f t="shared" si="164"/>
        <v>6</v>
      </c>
      <c r="R99" s="117">
        <f t="shared" si="165"/>
        <v>2145</v>
      </c>
      <c r="S99" s="49"/>
      <c r="T99" s="49"/>
      <c r="U99" s="50" t="s">
        <v>41</v>
      </c>
      <c r="V99" s="117">
        <v>6</v>
      </c>
      <c r="W99" s="117">
        <v>2145</v>
      </c>
      <c r="X99" s="117">
        <v>0</v>
      </c>
      <c r="Y99" s="117">
        <v>0</v>
      </c>
      <c r="Z99" s="117">
        <v>0</v>
      </c>
      <c r="AA99" s="117">
        <v>0</v>
      </c>
      <c r="AB99" s="117">
        <v>0</v>
      </c>
      <c r="AC99" s="117">
        <v>0</v>
      </c>
      <c r="AD99" s="117">
        <v>0</v>
      </c>
      <c r="AE99" s="117">
        <v>0</v>
      </c>
      <c r="AF99" s="117">
        <v>0</v>
      </c>
      <c r="AG99" s="117">
        <v>0</v>
      </c>
      <c r="AH99" s="117">
        <v>0</v>
      </c>
      <c r="AI99" s="117">
        <v>0</v>
      </c>
      <c r="AJ99" s="117">
        <f t="shared" si="166"/>
        <v>6</v>
      </c>
      <c r="AK99" s="117">
        <f t="shared" si="167"/>
        <v>2145</v>
      </c>
      <c r="AL99" s="49"/>
      <c r="AM99" s="49"/>
      <c r="AN99" s="50" t="s">
        <v>41</v>
      </c>
      <c r="AO99" s="117">
        <v>0</v>
      </c>
      <c r="AP99" s="117">
        <v>0</v>
      </c>
      <c r="AQ99" s="117">
        <v>0</v>
      </c>
      <c r="AR99" s="117">
        <v>0</v>
      </c>
      <c r="AS99" s="117">
        <v>0</v>
      </c>
      <c r="AT99" s="117">
        <v>0</v>
      </c>
      <c r="AU99" s="117">
        <v>0</v>
      </c>
      <c r="AV99" s="117">
        <v>0</v>
      </c>
      <c r="AW99" s="117">
        <v>0</v>
      </c>
      <c r="AX99" s="117">
        <v>0</v>
      </c>
      <c r="AY99" s="117">
        <v>0</v>
      </c>
      <c r="AZ99" s="117">
        <v>0</v>
      </c>
      <c r="BA99" s="117">
        <v>0</v>
      </c>
      <c r="BB99" s="117">
        <v>0</v>
      </c>
      <c r="BC99" s="117">
        <f t="shared" si="168"/>
        <v>0</v>
      </c>
      <c r="BD99" s="117">
        <f t="shared" si="169"/>
        <v>0</v>
      </c>
    </row>
    <row r="100" spans="2:62" ht="20.149999999999999" customHeight="1" x14ac:dyDescent="0.2">
      <c r="B100" s="19" t="s">
        <v>42</v>
      </c>
      <c r="C100" s="117">
        <f t="shared" si="150"/>
        <v>0</v>
      </c>
      <c r="D100" s="117">
        <f t="shared" si="151"/>
        <v>0</v>
      </c>
      <c r="E100" s="117">
        <f t="shared" si="152"/>
        <v>0</v>
      </c>
      <c r="F100" s="117">
        <f t="shared" si="153"/>
        <v>0</v>
      </c>
      <c r="G100" s="117">
        <f t="shared" si="154"/>
        <v>0</v>
      </c>
      <c r="H100" s="117">
        <f t="shared" si="155"/>
        <v>0</v>
      </c>
      <c r="I100" s="117">
        <f t="shared" si="156"/>
        <v>0</v>
      </c>
      <c r="J100" s="117">
        <f t="shared" si="157"/>
        <v>0</v>
      </c>
      <c r="K100" s="117">
        <f t="shared" si="158"/>
        <v>0</v>
      </c>
      <c r="L100" s="117">
        <f t="shared" si="159"/>
        <v>0</v>
      </c>
      <c r="M100" s="117">
        <f t="shared" si="160"/>
        <v>0</v>
      </c>
      <c r="N100" s="117">
        <f t="shared" si="161"/>
        <v>0</v>
      </c>
      <c r="O100" s="117">
        <f t="shared" si="162"/>
        <v>0</v>
      </c>
      <c r="P100" s="117">
        <f t="shared" si="163"/>
        <v>0</v>
      </c>
      <c r="Q100" s="117">
        <f t="shared" si="164"/>
        <v>0</v>
      </c>
      <c r="R100" s="117">
        <f t="shared" si="165"/>
        <v>0</v>
      </c>
      <c r="S100" s="49"/>
      <c r="T100" s="49"/>
      <c r="U100" s="50" t="s">
        <v>42</v>
      </c>
      <c r="V100" s="117">
        <v>0</v>
      </c>
      <c r="W100" s="117">
        <v>0</v>
      </c>
      <c r="X100" s="117">
        <v>0</v>
      </c>
      <c r="Y100" s="117">
        <v>0</v>
      </c>
      <c r="Z100" s="117">
        <v>0</v>
      </c>
      <c r="AA100" s="117">
        <v>0</v>
      </c>
      <c r="AB100" s="117">
        <v>0</v>
      </c>
      <c r="AC100" s="117">
        <v>0</v>
      </c>
      <c r="AD100" s="117">
        <v>0</v>
      </c>
      <c r="AE100" s="117">
        <v>0</v>
      </c>
      <c r="AF100" s="117">
        <v>0</v>
      </c>
      <c r="AG100" s="117">
        <v>0</v>
      </c>
      <c r="AH100" s="117">
        <v>0</v>
      </c>
      <c r="AI100" s="117">
        <v>0</v>
      </c>
      <c r="AJ100" s="117">
        <f t="shared" si="166"/>
        <v>0</v>
      </c>
      <c r="AK100" s="117">
        <f t="shared" si="167"/>
        <v>0</v>
      </c>
      <c r="AL100" s="49"/>
      <c r="AM100" s="49"/>
      <c r="AN100" s="50" t="s">
        <v>42</v>
      </c>
      <c r="AO100" s="117">
        <v>0</v>
      </c>
      <c r="AP100" s="117">
        <v>0</v>
      </c>
      <c r="AQ100" s="117">
        <v>0</v>
      </c>
      <c r="AR100" s="117">
        <v>0</v>
      </c>
      <c r="AS100" s="117">
        <v>0</v>
      </c>
      <c r="AT100" s="117">
        <v>0</v>
      </c>
      <c r="AU100" s="117">
        <v>0</v>
      </c>
      <c r="AV100" s="117">
        <v>0</v>
      </c>
      <c r="AW100" s="117">
        <v>0</v>
      </c>
      <c r="AX100" s="117">
        <v>0</v>
      </c>
      <c r="AY100" s="117">
        <v>0</v>
      </c>
      <c r="AZ100" s="117">
        <v>0</v>
      </c>
      <c r="BA100" s="117">
        <v>0</v>
      </c>
      <c r="BB100" s="117">
        <v>0</v>
      </c>
      <c r="BC100" s="117">
        <f t="shared" si="168"/>
        <v>0</v>
      </c>
      <c r="BD100" s="117">
        <f t="shared" si="169"/>
        <v>0</v>
      </c>
    </row>
    <row r="101" spans="2:62" ht="20.149999999999999" customHeight="1" x14ac:dyDescent="0.2">
      <c r="B101" s="19" t="s">
        <v>43</v>
      </c>
      <c r="C101" s="117">
        <f t="shared" si="150"/>
        <v>2</v>
      </c>
      <c r="D101" s="117">
        <f t="shared" si="151"/>
        <v>396</v>
      </c>
      <c r="E101" s="117">
        <f t="shared" si="152"/>
        <v>8</v>
      </c>
      <c r="F101" s="117">
        <f t="shared" si="153"/>
        <v>1685</v>
      </c>
      <c r="G101" s="117">
        <f t="shared" si="154"/>
        <v>3</v>
      </c>
      <c r="H101" s="117">
        <f t="shared" si="155"/>
        <v>718</v>
      </c>
      <c r="I101" s="117">
        <f t="shared" si="156"/>
        <v>2</v>
      </c>
      <c r="J101" s="117">
        <f t="shared" si="157"/>
        <v>528</v>
      </c>
      <c r="K101" s="117">
        <f t="shared" si="158"/>
        <v>9</v>
      </c>
      <c r="L101" s="117">
        <f t="shared" si="159"/>
        <v>3972</v>
      </c>
      <c r="M101" s="117">
        <f t="shared" si="160"/>
        <v>15</v>
      </c>
      <c r="N101" s="117">
        <f t="shared" si="161"/>
        <v>10600</v>
      </c>
      <c r="O101" s="117">
        <f t="shared" si="162"/>
        <v>14</v>
      </c>
      <c r="P101" s="117">
        <f t="shared" si="163"/>
        <v>9655</v>
      </c>
      <c r="Q101" s="117">
        <f t="shared" si="164"/>
        <v>53</v>
      </c>
      <c r="R101" s="117">
        <f t="shared" si="165"/>
        <v>27554</v>
      </c>
      <c r="S101" s="49"/>
      <c r="T101" s="49"/>
      <c r="U101" s="50" t="s">
        <v>43</v>
      </c>
      <c r="V101" s="117">
        <v>1</v>
      </c>
      <c r="W101" s="117">
        <v>231</v>
      </c>
      <c r="X101" s="117">
        <v>4</v>
      </c>
      <c r="Y101" s="117">
        <v>805</v>
      </c>
      <c r="Z101" s="117">
        <v>2</v>
      </c>
      <c r="AA101" s="117">
        <v>660</v>
      </c>
      <c r="AB101" s="117">
        <v>1</v>
      </c>
      <c r="AC101" s="117">
        <v>330</v>
      </c>
      <c r="AD101" s="117">
        <v>8</v>
      </c>
      <c r="AE101" s="117">
        <v>3807</v>
      </c>
      <c r="AF101" s="117">
        <v>15</v>
      </c>
      <c r="AG101" s="117">
        <v>10600</v>
      </c>
      <c r="AH101" s="117">
        <v>13</v>
      </c>
      <c r="AI101" s="117">
        <v>9237</v>
      </c>
      <c r="AJ101" s="117">
        <f t="shared" si="166"/>
        <v>44</v>
      </c>
      <c r="AK101" s="117">
        <f t="shared" si="167"/>
        <v>25670</v>
      </c>
      <c r="AL101" s="49"/>
      <c r="AM101" s="49"/>
      <c r="AN101" s="50" t="s">
        <v>43</v>
      </c>
      <c r="AO101" s="117">
        <v>1</v>
      </c>
      <c r="AP101" s="117">
        <v>165</v>
      </c>
      <c r="AQ101" s="117">
        <v>4</v>
      </c>
      <c r="AR101" s="117">
        <v>880</v>
      </c>
      <c r="AS101" s="117">
        <v>1</v>
      </c>
      <c r="AT101" s="117">
        <v>58</v>
      </c>
      <c r="AU101" s="117">
        <v>1</v>
      </c>
      <c r="AV101" s="117">
        <v>198</v>
      </c>
      <c r="AW101" s="117">
        <v>1</v>
      </c>
      <c r="AX101" s="117">
        <v>165</v>
      </c>
      <c r="AY101" s="117">
        <v>0</v>
      </c>
      <c r="AZ101" s="117">
        <v>0</v>
      </c>
      <c r="BA101" s="117">
        <v>1</v>
      </c>
      <c r="BB101" s="117">
        <v>418</v>
      </c>
      <c r="BC101" s="117">
        <f t="shared" si="168"/>
        <v>9</v>
      </c>
      <c r="BD101" s="117">
        <f t="shared" si="169"/>
        <v>1884</v>
      </c>
    </row>
    <row r="102" spans="2:62" ht="20.149999999999999" customHeight="1" x14ac:dyDescent="0.2">
      <c r="B102" s="19" t="s">
        <v>44</v>
      </c>
      <c r="C102" s="117">
        <f t="shared" si="150"/>
        <v>3</v>
      </c>
      <c r="D102" s="117">
        <f t="shared" si="151"/>
        <v>790</v>
      </c>
      <c r="E102" s="117">
        <f t="shared" si="152"/>
        <v>3</v>
      </c>
      <c r="F102" s="117">
        <f t="shared" si="153"/>
        <v>660</v>
      </c>
      <c r="G102" s="117">
        <f t="shared" si="154"/>
        <v>0</v>
      </c>
      <c r="H102" s="117">
        <f t="shared" si="155"/>
        <v>0</v>
      </c>
      <c r="I102" s="117">
        <f t="shared" si="156"/>
        <v>3</v>
      </c>
      <c r="J102" s="117">
        <f t="shared" si="157"/>
        <v>1212</v>
      </c>
      <c r="K102" s="117">
        <f t="shared" si="158"/>
        <v>5</v>
      </c>
      <c r="L102" s="117">
        <f t="shared" si="159"/>
        <v>1400</v>
      </c>
      <c r="M102" s="117">
        <f t="shared" si="160"/>
        <v>4</v>
      </c>
      <c r="N102" s="117">
        <f t="shared" si="161"/>
        <v>3124</v>
      </c>
      <c r="O102" s="117">
        <f t="shared" si="162"/>
        <v>4</v>
      </c>
      <c r="P102" s="117">
        <f t="shared" si="163"/>
        <v>7986</v>
      </c>
      <c r="Q102" s="117">
        <f t="shared" si="164"/>
        <v>22</v>
      </c>
      <c r="R102" s="117">
        <f t="shared" si="165"/>
        <v>15172</v>
      </c>
      <c r="S102" s="49"/>
      <c r="T102" s="49"/>
      <c r="U102" s="50" t="s">
        <v>44</v>
      </c>
      <c r="V102" s="117">
        <v>1</v>
      </c>
      <c r="W102" s="117">
        <v>405</v>
      </c>
      <c r="X102" s="117">
        <v>0</v>
      </c>
      <c r="Y102" s="117">
        <v>0</v>
      </c>
      <c r="Z102" s="117">
        <v>0</v>
      </c>
      <c r="AA102" s="117">
        <v>0</v>
      </c>
      <c r="AB102" s="117">
        <v>2</v>
      </c>
      <c r="AC102" s="117">
        <v>992</v>
      </c>
      <c r="AD102" s="117">
        <v>2</v>
      </c>
      <c r="AE102" s="117">
        <v>1177</v>
      </c>
      <c r="AF102" s="117">
        <v>4</v>
      </c>
      <c r="AG102" s="117">
        <v>3124</v>
      </c>
      <c r="AH102" s="117">
        <v>4</v>
      </c>
      <c r="AI102" s="117">
        <v>7986</v>
      </c>
      <c r="AJ102" s="117">
        <f t="shared" si="166"/>
        <v>13</v>
      </c>
      <c r="AK102" s="117">
        <f t="shared" si="167"/>
        <v>13684</v>
      </c>
      <c r="AL102" s="49"/>
      <c r="AM102" s="49"/>
      <c r="AN102" s="50" t="s">
        <v>44</v>
      </c>
      <c r="AO102" s="117">
        <v>2</v>
      </c>
      <c r="AP102" s="117">
        <v>385</v>
      </c>
      <c r="AQ102" s="117">
        <v>3</v>
      </c>
      <c r="AR102" s="117">
        <v>660</v>
      </c>
      <c r="AS102" s="117">
        <v>0</v>
      </c>
      <c r="AT102" s="117">
        <v>0</v>
      </c>
      <c r="AU102" s="117">
        <v>1</v>
      </c>
      <c r="AV102" s="117">
        <v>220</v>
      </c>
      <c r="AW102" s="117">
        <v>3</v>
      </c>
      <c r="AX102" s="117">
        <v>223</v>
      </c>
      <c r="AY102" s="117">
        <v>0</v>
      </c>
      <c r="AZ102" s="117">
        <v>0</v>
      </c>
      <c r="BA102" s="117">
        <v>0</v>
      </c>
      <c r="BB102" s="117">
        <v>0</v>
      </c>
      <c r="BC102" s="117">
        <f t="shared" si="168"/>
        <v>9</v>
      </c>
      <c r="BD102" s="117">
        <f t="shared" si="169"/>
        <v>1488</v>
      </c>
    </row>
    <row r="103" spans="2:62" ht="20.149999999999999" customHeight="1" x14ac:dyDescent="0.2">
      <c r="B103" s="19" t="s">
        <v>45</v>
      </c>
      <c r="C103" s="117">
        <f t="shared" si="150"/>
        <v>3</v>
      </c>
      <c r="D103" s="117">
        <f t="shared" si="151"/>
        <v>517</v>
      </c>
      <c r="E103" s="117">
        <f t="shared" si="152"/>
        <v>5</v>
      </c>
      <c r="F103" s="117">
        <f t="shared" si="153"/>
        <v>1092</v>
      </c>
      <c r="G103" s="117">
        <f t="shared" si="154"/>
        <v>0</v>
      </c>
      <c r="H103" s="117">
        <f t="shared" si="155"/>
        <v>0</v>
      </c>
      <c r="I103" s="117">
        <f t="shared" si="156"/>
        <v>3</v>
      </c>
      <c r="J103" s="117">
        <f t="shared" si="157"/>
        <v>880</v>
      </c>
      <c r="K103" s="117">
        <f t="shared" si="158"/>
        <v>5</v>
      </c>
      <c r="L103" s="117">
        <f t="shared" si="159"/>
        <v>1526</v>
      </c>
      <c r="M103" s="117">
        <f t="shared" si="160"/>
        <v>1</v>
      </c>
      <c r="N103" s="117">
        <f t="shared" si="161"/>
        <v>1100</v>
      </c>
      <c r="O103" s="117">
        <f t="shared" si="162"/>
        <v>1</v>
      </c>
      <c r="P103" s="117">
        <f t="shared" si="163"/>
        <v>1188</v>
      </c>
      <c r="Q103" s="117">
        <f t="shared" si="164"/>
        <v>18</v>
      </c>
      <c r="R103" s="117">
        <f t="shared" si="165"/>
        <v>6303</v>
      </c>
      <c r="S103" s="49"/>
      <c r="T103" s="49"/>
      <c r="U103" s="50" t="s">
        <v>45</v>
      </c>
      <c r="V103" s="117">
        <v>0</v>
      </c>
      <c r="W103" s="117">
        <v>0</v>
      </c>
      <c r="X103" s="117">
        <v>0</v>
      </c>
      <c r="Y103" s="117">
        <v>0</v>
      </c>
      <c r="Z103" s="117">
        <v>0</v>
      </c>
      <c r="AA103" s="117">
        <v>0</v>
      </c>
      <c r="AB103" s="117">
        <v>2</v>
      </c>
      <c r="AC103" s="117">
        <v>660</v>
      </c>
      <c r="AD103" s="117">
        <v>4</v>
      </c>
      <c r="AE103" s="117">
        <v>1468</v>
      </c>
      <c r="AF103" s="117">
        <v>1</v>
      </c>
      <c r="AG103" s="117">
        <v>1100</v>
      </c>
      <c r="AH103" s="117">
        <v>1</v>
      </c>
      <c r="AI103" s="117">
        <v>1188</v>
      </c>
      <c r="AJ103" s="117">
        <f t="shared" si="166"/>
        <v>8</v>
      </c>
      <c r="AK103" s="117">
        <f t="shared" si="167"/>
        <v>4416</v>
      </c>
      <c r="AL103" s="49"/>
      <c r="AM103" s="49"/>
      <c r="AN103" s="50" t="s">
        <v>45</v>
      </c>
      <c r="AO103" s="117">
        <v>3</v>
      </c>
      <c r="AP103" s="117">
        <v>517</v>
      </c>
      <c r="AQ103" s="117">
        <v>5</v>
      </c>
      <c r="AR103" s="117">
        <v>1092</v>
      </c>
      <c r="AS103" s="117">
        <v>0</v>
      </c>
      <c r="AT103" s="117">
        <v>0</v>
      </c>
      <c r="AU103" s="117">
        <v>1</v>
      </c>
      <c r="AV103" s="117">
        <v>220</v>
      </c>
      <c r="AW103" s="117">
        <v>1</v>
      </c>
      <c r="AX103" s="117">
        <v>58</v>
      </c>
      <c r="AY103" s="117">
        <v>0</v>
      </c>
      <c r="AZ103" s="117">
        <v>0</v>
      </c>
      <c r="BA103" s="117">
        <v>0</v>
      </c>
      <c r="BB103" s="117">
        <v>0</v>
      </c>
      <c r="BC103" s="117">
        <f t="shared" si="168"/>
        <v>10</v>
      </c>
      <c r="BD103" s="117">
        <f t="shared" si="169"/>
        <v>1887</v>
      </c>
    </row>
    <row r="104" spans="2:62" ht="20.149999999999999" customHeight="1" x14ac:dyDescent="0.2">
      <c r="B104" s="19" t="s">
        <v>46</v>
      </c>
      <c r="C104" s="117">
        <f t="shared" si="150"/>
        <v>4</v>
      </c>
      <c r="D104" s="117">
        <f t="shared" si="151"/>
        <v>1045</v>
      </c>
      <c r="E104" s="117">
        <f t="shared" si="152"/>
        <v>11</v>
      </c>
      <c r="F104" s="117">
        <f t="shared" si="153"/>
        <v>3653</v>
      </c>
      <c r="G104" s="117">
        <f t="shared" si="154"/>
        <v>6</v>
      </c>
      <c r="H104" s="117">
        <f t="shared" si="155"/>
        <v>1463</v>
      </c>
      <c r="I104" s="117">
        <f t="shared" si="156"/>
        <v>3</v>
      </c>
      <c r="J104" s="117">
        <f t="shared" si="157"/>
        <v>880</v>
      </c>
      <c r="K104" s="117">
        <f t="shared" si="158"/>
        <v>9</v>
      </c>
      <c r="L104" s="117">
        <f t="shared" si="159"/>
        <v>2631</v>
      </c>
      <c r="M104" s="117">
        <f t="shared" si="160"/>
        <v>19</v>
      </c>
      <c r="N104" s="117">
        <f t="shared" si="161"/>
        <v>4923</v>
      </c>
      <c r="O104" s="117">
        <f t="shared" si="162"/>
        <v>16</v>
      </c>
      <c r="P104" s="117">
        <f t="shared" si="163"/>
        <v>7095</v>
      </c>
      <c r="Q104" s="117">
        <f t="shared" si="164"/>
        <v>68</v>
      </c>
      <c r="R104" s="117">
        <f t="shared" si="165"/>
        <v>21690</v>
      </c>
      <c r="S104" s="49"/>
      <c r="T104" s="49"/>
      <c r="U104" s="50" t="s">
        <v>46</v>
      </c>
      <c r="V104" s="117">
        <v>1</v>
      </c>
      <c r="W104" s="117">
        <v>440</v>
      </c>
      <c r="X104" s="117">
        <v>5</v>
      </c>
      <c r="Y104" s="117">
        <v>2515</v>
      </c>
      <c r="Z104" s="117">
        <v>2</v>
      </c>
      <c r="AA104" s="117">
        <v>660</v>
      </c>
      <c r="AB104" s="117">
        <v>2</v>
      </c>
      <c r="AC104" s="117">
        <v>660</v>
      </c>
      <c r="AD104" s="117">
        <v>3</v>
      </c>
      <c r="AE104" s="117">
        <v>1905</v>
      </c>
      <c r="AF104" s="117">
        <v>10</v>
      </c>
      <c r="AG104" s="117">
        <v>3589</v>
      </c>
      <c r="AH104" s="117">
        <v>15</v>
      </c>
      <c r="AI104" s="117">
        <v>6600</v>
      </c>
      <c r="AJ104" s="117">
        <f t="shared" si="166"/>
        <v>38</v>
      </c>
      <c r="AK104" s="117">
        <f t="shared" si="167"/>
        <v>16369</v>
      </c>
      <c r="AL104" s="49"/>
      <c r="AM104" s="49"/>
      <c r="AN104" s="50" t="s">
        <v>46</v>
      </c>
      <c r="AO104" s="117">
        <v>3</v>
      </c>
      <c r="AP104" s="117">
        <v>605</v>
      </c>
      <c r="AQ104" s="117">
        <v>6</v>
      </c>
      <c r="AR104" s="117">
        <v>1138</v>
      </c>
      <c r="AS104" s="117">
        <v>4</v>
      </c>
      <c r="AT104" s="117">
        <v>803</v>
      </c>
      <c r="AU104" s="117">
        <v>1</v>
      </c>
      <c r="AV104" s="117">
        <v>220</v>
      </c>
      <c r="AW104" s="117">
        <v>6</v>
      </c>
      <c r="AX104" s="117">
        <v>726</v>
      </c>
      <c r="AY104" s="117">
        <v>9</v>
      </c>
      <c r="AZ104" s="117">
        <v>1334</v>
      </c>
      <c r="BA104" s="117">
        <v>1</v>
      </c>
      <c r="BB104" s="117">
        <v>495</v>
      </c>
      <c r="BC104" s="117">
        <f t="shared" si="168"/>
        <v>30</v>
      </c>
      <c r="BD104" s="117">
        <f t="shared" si="169"/>
        <v>5321</v>
      </c>
    </row>
    <row r="105" spans="2:62" ht="20.149999999999999" customHeight="1" thickBot="1" x14ac:dyDescent="0.25">
      <c r="B105" s="20" t="s">
        <v>47</v>
      </c>
      <c r="C105" s="118">
        <f t="shared" si="150"/>
        <v>4</v>
      </c>
      <c r="D105" s="118">
        <f t="shared" si="151"/>
        <v>974</v>
      </c>
      <c r="E105" s="118">
        <f t="shared" si="152"/>
        <v>5</v>
      </c>
      <c r="F105" s="118">
        <f t="shared" si="153"/>
        <v>1829</v>
      </c>
      <c r="G105" s="118">
        <f t="shared" si="154"/>
        <v>5</v>
      </c>
      <c r="H105" s="118">
        <f t="shared" si="155"/>
        <v>1736</v>
      </c>
      <c r="I105" s="118">
        <f t="shared" si="156"/>
        <v>2</v>
      </c>
      <c r="J105" s="118">
        <f t="shared" si="157"/>
        <v>913</v>
      </c>
      <c r="K105" s="118">
        <f t="shared" si="158"/>
        <v>9</v>
      </c>
      <c r="L105" s="118">
        <f t="shared" si="159"/>
        <v>5379</v>
      </c>
      <c r="M105" s="118">
        <f t="shared" si="160"/>
        <v>7</v>
      </c>
      <c r="N105" s="118">
        <f t="shared" si="161"/>
        <v>3465</v>
      </c>
      <c r="O105" s="118">
        <f t="shared" si="162"/>
        <v>31</v>
      </c>
      <c r="P105" s="118">
        <f t="shared" si="163"/>
        <v>28155</v>
      </c>
      <c r="Q105" s="118">
        <f t="shared" si="164"/>
        <v>63</v>
      </c>
      <c r="R105" s="118">
        <f t="shared" si="165"/>
        <v>42451</v>
      </c>
      <c r="S105" s="49"/>
      <c r="T105" s="49"/>
      <c r="U105" s="51" t="s">
        <v>47</v>
      </c>
      <c r="V105" s="118">
        <v>3</v>
      </c>
      <c r="W105" s="118">
        <v>897</v>
      </c>
      <c r="X105" s="118">
        <v>4</v>
      </c>
      <c r="Y105" s="118">
        <v>1609</v>
      </c>
      <c r="Z105" s="118">
        <v>5</v>
      </c>
      <c r="AA105" s="118">
        <v>1736</v>
      </c>
      <c r="AB105" s="118">
        <v>2</v>
      </c>
      <c r="AC105" s="118">
        <v>913</v>
      </c>
      <c r="AD105" s="118">
        <v>4</v>
      </c>
      <c r="AE105" s="118">
        <v>3058</v>
      </c>
      <c r="AF105" s="118">
        <v>5</v>
      </c>
      <c r="AG105" s="118">
        <v>2255</v>
      </c>
      <c r="AH105" s="118">
        <v>21</v>
      </c>
      <c r="AI105" s="118">
        <v>21060</v>
      </c>
      <c r="AJ105" s="118">
        <f t="shared" si="166"/>
        <v>44</v>
      </c>
      <c r="AK105" s="118">
        <f t="shared" si="167"/>
        <v>31528</v>
      </c>
      <c r="AL105" s="49"/>
      <c r="AM105" s="49"/>
      <c r="AN105" s="51" t="s">
        <v>47</v>
      </c>
      <c r="AO105" s="118">
        <v>1</v>
      </c>
      <c r="AP105" s="118">
        <v>77</v>
      </c>
      <c r="AQ105" s="118">
        <v>1</v>
      </c>
      <c r="AR105" s="118">
        <v>220</v>
      </c>
      <c r="AS105" s="118">
        <v>0</v>
      </c>
      <c r="AT105" s="118">
        <v>0</v>
      </c>
      <c r="AU105" s="118">
        <v>0</v>
      </c>
      <c r="AV105" s="118">
        <v>0</v>
      </c>
      <c r="AW105" s="118">
        <v>5</v>
      </c>
      <c r="AX105" s="118">
        <v>2321</v>
      </c>
      <c r="AY105" s="118">
        <v>2</v>
      </c>
      <c r="AZ105" s="118">
        <v>1210</v>
      </c>
      <c r="BA105" s="118">
        <v>10</v>
      </c>
      <c r="BB105" s="118">
        <v>7095</v>
      </c>
      <c r="BC105" s="118">
        <f t="shared" si="168"/>
        <v>19</v>
      </c>
      <c r="BD105" s="118">
        <f t="shared" si="169"/>
        <v>10923</v>
      </c>
    </row>
    <row r="106" spans="2:62" ht="20.149999999999999" customHeight="1" thickTop="1" x14ac:dyDescent="0.2">
      <c r="B106" s="17" t="s">
        <v>48</v>
      </c>
      <c r="C106" s="119">
        <f t="shared" ref="C106:P106" si="170">SUM(C59:C105)</f>
        <v>13104</v>
      </c>
      <c r="D106" s="119">
        <f t="shared" si="170"/>
        <v>989753</v>
      </c>
      <c r="E106" s="119">
        <f t="shared" si="170"/>
        <v>23463</v>
      </c>
      <c r="F106" s="119">
        <f t="shared" si="170"/>
        <v>1017395</v>
      </c>
      <c r="G106" s="119">
        <f t="shared" si="170"/>
        <v>7977</v>
      </c>
      <c r="H106" s="119">
        <f t="shared" si="170"/>
        <v>577360</v>
      </c>
      <c r="I106" s="119">
        <f t="shared" si="170"/>
        <v>8393</v>
      </c>
      <c r="J106" s="119">
        <f t="shared" si="170"/>
        <v>1034744</v>
      </c>
      <c r="K106" s="119">
        <f t="shared" si="170"/>
        <v>15255</v>
      </c>
      <c r="L106" s="119">
        <f t="shared" si="170"/>
        <v>3524668</v>
      </c>
      <c r="M106" s="119">
        <f t="shared" si="170"/>
        <v>20900</v>
      </c>
      <c r="N106" s="119">
        <f t="shared" si="170"/>
        <v>8367903</v>
      </c>
      <c r="O106" s="119">
        <f t="shared" si="170"/>
        <v>17348</v>
      </c>
      <c r="P106" s="119">
        <f t="shared" si="170"/>
        <v>11048273</v>
      </c>
      <c r="Q106" s="119">
        <f t="shared" si="164"/>
        <v>106440</v>
      </c>
      <c r="R106" s="119">
        <f t="shared" si="165"/>
        <v>26560096</v>
      </c>
      <c r="S106" s="49"/>
      <c r="T106" s="49"/>
      <c r="U106" s="52" t="s">
        <v>48</v>
      </c>
      <c r="V106" s="119">
        <f t="shared" ref="V106:AI106" si="171">SUM(V59:V105)</f>
        <v>1382</v>
      </c>
      <c r="W106" s="119">
        <f t="shared" si="171"/>
        <v>536413</v>
      </c>
      <c r="X106" s="119">
        <f t="shared" si="171"/>
        <v>1441</v>
      </c>
      <c r="Y106" s="119">
        <f t="shared" si="171"/>
        <v>378327</v>
      </c>
      <c r="Z106" s="119">
        <f t="shared" si="171"/>
        <v>1000</v>
      </c>
      <c r="AA106" s="119">
        <f t="shared" si="171"/>
        <v>302512</v>
      </c>
      <c r="AB106" s="119">
        <f t="shared" si="171"/>
        <v>1804</v>
      </c>
      <c r="AC106" s="119">
        <f t="shared" si="171"/>
        <v>608874</v>
      </c>
      <c r="AD106" s="119">
        <f t="shared" si="171"/>
        <v>7350</v>
      </c>
      <c r="AE106" s="119">
        <f t="shared" si="171"/>
        <v>2633416</v>
      </c>
      <c r="AF106" s="119">
        <f t="shared" si="171"/>
        <v>13401</v>
      </c>
      <c r="AG106" s="119">
        <f t="shared" si="171"/>
        <v>6411841</v>
      </c>
      <c r="AH106" s="119">
        <f t="shared" si="171"/>
        <v>11752</v>
      </c>
      <c r="AI106" s="119">
        <f t="shared" si="171"/>
        <v>7647203</v>
      </c>
      <c r="AJ106" s="119">
        <f t="shared" si="166"/>
        <v>38130</v>
      </c>
      <c r="AK106" s="119">
        <f t="shared" si="167"/>
        <v>18518586</v>
      </c>
      <c r="AL106" s="49"/>
      <c r="AM106" s="49"/>
      <c r="AN106" s="52" t="s">
        <v>48</v>
      </c>
      <c r="AO106" s="119">
        <f t="shared" ref="AO106:BB106" si="172">SUM(AO59:AO105)</f>
        <v>11722</v>
      </c>
      <c r="AP106" s="119">
        <f t="shared" si="172"/>
        <v>453340</v>
      </c>
      <c r="AQ106" s="119">
        <f t="shared" si="172"/>
        <v>22022</v>
      </c>
      <c r="AR106" s="119">
        <f t="shared" si="172"/>
        <v>639068</v>
      </c>
      <c r="AS106" s="119">
        <f t="shared" si="172"/>
        <v>6977</v>
      </c>
      <c r="AT106" s="119">
        <f t="shared" si="172"/>
        <v>274848</v>
      </c>
      <c r="AU106" s="119">
        <f t="shared" si="172"/>
        <v>6589</v>
      </c>
      <c r="AV106" s="119">
        <f t="shared" si="172"/>
        <v>425870</v>
      </c>
      <c r="AW106" s="119">
        <f t="shared" si="172"/>
        <v>7905</v>
      </c>
      <c r="AX106" s="119">
        <f t="shared" si="172"/>
        <v>891252</v>
      </c>
      <c r="AY106" s="119">
        <f t="shared" si="172"/>
        <v>7499</v>
      </c>
      <c r="AZ106" s="119">
        <f t="shared" si="172"/>
        <v>1956062</v>
      </c>
      <c r="BA106" s="119">
        <f t="shared" si="172"/>
        <v>5596</v>
      </c>
      <c r="BB106" s="119">
        <f t="shared" si="172"/>
        <v>3401070</v>
      </c>
      <c r="BC106" s="119">
        <f t="shared" si="168"/>
        <v>68310</v>
      </c>
      <c r="BD106" s="119">
        <f t="shared" si="169"/>
        <v>8041510</v>
      </c>
    </row>
    <row r="107" spans="2:62" ht="18" customHeight="1" x14ac:dyDescent="0.2">
      <c r="B107" s="53" t="s">
        <v>108</v>
      </c>
      <c r="C107" s="53"/>
      <c r="D107" s="53"/>
      <c r="E107" s="53"/>
      <c r="F107" s="53"/>
      <c r="G107" s="53"/>
      <c r="H107" s="53"/>
      <c r="I107" s="53"/>
      <c r="Q107" s="13"/>
      <c r="R107" s="13" t="str">
        <f>R1</f>
        <v>令和7年</v>
      </c>
      <c r="U107" s="53" t="s">
        <v>108</v>
      </c>
      <c r="V107" s="53"/>
      <c r="W107" s="53"/>
      <c r="X107" s="53"/>
      <c r="Y107" s="53"/>
      <c r="Z107" s="53"/>
      <c r="AA107" s="53"/>
      <c r="AB107" s="53"/>
      <c r="AJ107" s="13"/>
      <c r="AK107" s="13" t="str">
        <f>R1</f>
        <v>令和7年</v>
      </c>
      <c r="AN107" s="53" t="s">
        <v>108</v>
      </c>
      <c r="AO107" s="53"/>
      <c r="AP107" s="53"/>
      <c r="AQ107" s="53"/>
      <c r="AR107" s="53"/>
      <c r="AS107" s="53"/>
      <c r="AT107" s="53"/>
      <c r="AU107" s="53"/>
      <c r="BC107" s="13"/>
      <c r="BD107" s="13" t="str">
        <f>R1</f>
        <v>令和7年</v>
      </c>
    </row>
    <row r="108" spans="2:62" ht="8.25" customHeight="1" x14ac:dyDescent="0.2"/>
    <row r="109" spans="2:62" x14ac:dyDescent="0.2">
      <c r="B109" s="15"/>
      <c r="C109" s="32"/>
      <c r="D109" s="42" t="s">
        <v>83</v>
      </c>
      <c r="E109" s="32"/>
      <c r="F109" s="33" t="s">
        <v>65</v>
      </c>
      <c r="I109" s="34"/>
      <c r="J109" s="34"/>
      <c r="K109" s="34"/>
      <c r="L109" s="34"/>
      <c r="M109" s="34"/>
      <c r="N109" s="34"/>
      <c r="O109" s="34"/>
      <c r="P109" s="199" t="s">
        <v>49</v>
      </c>
      <c r="Q109" s="199"/>
      <c r="R109" s="199"/>
      <c r="U109" s="15"/>
      <c r="V109" s="32"/>
      <c r="W109" s="42" t="s">
        <v>83</v>
      </c>
      <c r="X109" s="32"/>
      <c r="Y109" s="32" t="s">
        <v>98</v>
      </c>
      <c r="AB109" s="34"/>
      <c r="AC109" s="34"/>
      <c r="AD109" s="34"/>
      <c r="AE109" s="34"/>
      <c r="AF109" s="34"/>
      <c r="AG109" s="34"/>
      <c r="AH109" s="34"/>
      <c r="AI109" s="199" t="s">
        <v>49</v>
      </c>
      <c r="AJ109" s="199"/>
      <c r="AK109" s="199"/>
      <c r="AN109" s="15"/>
      <c r="AO109" s="32"/>
      <c r="AP109" s="42" t="s">
        <v>83</v>
      </c>
      <c r="AQ109" s="32"/>
      <c r="AR109" s="32" t="s">
        <v>99</v>
      </c>
      <c r="AU109" s="34"/>
      <c r="AV109" s="34"/>
      <c r="AW109" s="34"/>
      <c r="AX109" s="34"/>
      <c r="AY109" s="34"/>
      <c r="AZ109" s="34"/>
      <c r="BA109" s="34"/>
      <c r="BB109" s="199" t="s">
        <v>49</v>
      </c>
      <c r="BC109" s="199"/>
      <c r="BD109" s="199"/>
      <c r="BG109" s="115"/>
      <c r="BJ109" s="116"/>
    </row>
    <row r="110" spans="2:62" ht="15" customHeight="1" x14ac:dyDescent="0.2">
      <c r="B110" s="195" t="s">
        <v>63</v>
      </c>
      <c r="C110" s="16" t="s">
        <v>68</v>
      </c>
      <c r="D110" s="16"/>
      <c r="E110" s="16" t="s">
        <v>56</v>
      </c>
      <c r="F110" s="16"/>
      <c r="G110" s="16" t="s">
        <v>57</v>
      </c>
      <c r="H110" s="16"/>
      <c r="I110" s="197" t="s">
        <v>59</v>
      </c>
      <c r="J110" s="198"/>
      <c r="K110" s="197" t="s">
        <v>60</v>
      </c>
      <c r="L110" s="198"/>
      <c r="M110" s="16" t="s">
        <v>61</v>
      </c>
      <c r="N110" s="16"/>
      <c r="O110" s="16" t="s">
        <v>62</v>
      </c>
      <c r="P110" s="16"/>
      <c r="Q110" s="197" t="s">
        <v>0</v>
      </c>
      <c r="R110" s="198"/>
      <c r="U110" s="195" t="s">
        <v>63</v>
      </c>
      <c r="V110" s="16" t="s">
        <v>68</v>
      </c>
      <c r="W110" s="16"/>
      <c r="X110" s="16" t="s">
        <v>56</v>
      </c>
      <c r="Y110" s="16"/>
      <c r="Z110" s="16" t="s">
        <v>57</v>
      </c>
      <c r="AA110" s="16"/>
      <c r="AB110" s="197" t="s">
        <v>59</v>
      </c>
      <c r="AC110" s="198"/>
      <c r="AD110" s="197" t="s">
        <v>60</v>
      </c>
      <c r="AE110" s="198"/>
      <c r="AF110" s="16" t="s">
        <v>61</v>
      </c>
      <c r="AG110" s="16"/>
      <c r="AH110" s="16" t="s">
        <v>62</v>
      </c>
      <c r="AI110" s="16"/>
      <c r="AJ110" s="197" t="s">
        <v>0</v>
      </c>
      <c r="AK110" s="198"/>
      <c r="AN110" s="195" t="s">
        <v>63</v>
      </c>
      <c r="AO110" s="16" t="s">
        <v>68</v>
      </c>
      <c r="AP110" s="16"/>
      <c r="AQ110" s="16" t="s">
        <v>56</v>
      </c>
      <c r="AR110" s="16"/>
      <c r="AS110" s="16" t="s">
        <v>57</v>
      </c>
      <c r="AT110" s="16"/>
      <c r="AU110" s="197" t="s">
        <v>59</v>
      </c>
      <c r="AV110" s="198"/>
      <c r="AW110" s="197" t="s">
        <v>60</v>
      </c>
      <c r="AX110" s="198"/>
      <c r="AY110" s="16" t="s">
        <v>61</v>
      </c>
      <c r="AZ110" s="16"/>
      <c r="BA110" s="16" t="s">
        <v>62</v>
      </c>
      <c r="BB110" s="16"/>
      <c r="BC110" s="197" t="s">
        <v>0</v>
      </c>
      <c r="BD110" s="198"/>
    </row>
    <row r="111" spans="2:62" ht="15" customHeight="1" x14ac:dyDescent="0.2">
      <c r="B111" s="196"/>
      <c r="C111" s="18" t="s">
        <v>50</v>
      </c>
      <c r="D111" s="18" t="s">
        <v>51</v>
      </c>
      <c r="E111" s="18" t="s">
        <v>50</v>
      </c>
      <c r="F111" s="18" t="s">
        <v>51</v>
      </c>
      <c r="G111" s="18" t="s">
        <v>50</v>
      </c>
      <c r="H111" s="18" t="s">
        <v>51</v>
      </c>
      <c r="I111" s="18" t="s">
        <v>50</v>
      </c>
      <c r="J111" s="18" t="s">
        <v>51</v>
      </c>
      <c r="K111" s="18" t="s">
        <v>50</v>
      </c>
      <c r="L111" s="18" t="s">
        <v>51</v>
      </c>
      <c r="M111" s="18" t="s">
        <v>50</v>
      </c>
      <c r="N111" s="18" t="s">
        <v>51</v>
      </c>
      <c r="O111" s="18" t="s">
        <v>50</v>
      </c>
      <c r="P111" s="18" t="s">
        <v>51</v>
      </c>
      <c r="Q111" s="18" t="s">
        <v>50</v>
      </c>
      <c r="R111" s="18" t="s">
        <v>51</v>
      </c>
      <c r="U111" s="196"/>
      <c r="V111" s="18" t="s">
        <v>50</v>
      </c>
      <c r="W111" s="18" t="s">
        <v>51</v>
      </c>
      <c r="X111" s="18" t="s">
        <v>50</v>
      </c>
      <c r="Y111" s="18" t="s">
        <v>51</v>
      </c>
      <c r="Z111" s="18" t="s">
        <v>50</v>
      </c>
      <c r="AA111" s="18" t="s">
        <v>51</v>
      </c>
      <c r="AB111" s="18" t="s">
        <v>50</v>
      </c>
      <c r="AC111" s="18" t="s">
        <v>51</v>
      </c>
      <c r="AD111" s="18" t="s">
        <v>50</v>
      </c>
      <c r="AE111" s="18" t="s">
        <v>51</v>
      </c>
      <c r="AF111" s="18" t="s">
        <v>50</v>
      </c>
      <c r="AG111" s="18" t="s">
        <v>51</v>
      </c>
      <c r="AH111" s="18" t="s">
        <v>50</v>
      </c>
      <c r="AI111" s="18" t="s">
        <v>51</v>
      </c>
      <c r="AJ111" s="18" t="s">
        <v>50</v>
      </c>
      <c r="AK111" s="18" t="s">
        <v>51</v>
      </c>
      <c r="AN111" s="196"/>
      <c r="AO111" s="18" t="s">
        <v>50</v>
      </c>
      <c r="AP111" s="18" t="s">
        <v>51</v>
      </c>
      <c r="AQ111" s="18" t="s">
        <v>50</v>
      </c>
      <c r="AR111" s="18" t="s">
        <v>51</v>
      </c>
      <c r="AS111" s="18" t="s">
        <v>50</v>
      </c>
      <c r="AT111" s="18" t="s">
        <v>51</v>
      </c>
      <c r="AU111" s="18" t="s">
        <v>50</v>
      </c>
      <c r="AV111" s="18" t="s">
        <v>51</v>
      </c>
      <c r="AW111" s="18" t="s">
        <v>50</v>
      </c>
      <c r="AX111" s="18" t="s">
        <v>51</v>
      </c>
      <c r="AY111" s="18" t="s">
        <v>50</v>
      </c>
      <c r="AZ111" s="18" t="s">
        <v>51</v>
      </c>
      <c r="BA111" s="18" t="s">
        <v>50</v>
      </c>
      <c r="BB111" s="18" t="s">
        <v>51</v>
      </c>
      <c r="BC111" s="18" t="s">
        <v>50</v>
      </c>
      <c r="BD111" s="18" t="s">
        <v>51</v>
      </c>
    </row>
    <row r="112" spans="2:62" ht="20.149999999999999" customHeight="1" x14ac:dyDescent="0.2">
      <c r="B112" s="19" t="s">
        <v>1</v>
      </c>
      <c r="C112" s="117">
        <f t="shared" ref="C112:C158" si="173">SUM(V112,AO112)</f>
        <v>362</v>
      </c>
      <c r="D112" s="117">
        <f t="shared" ref="D112:D158" si="174">SUM(W112,AP112)</f>
        <v>85897</v>
      </c>
      <c r="E112" s="117">
        <f t="shared" ref="E112:E158" si="175">SUM(X112,AQ112)</f>
        <v>213</v>
      </c>
      <c r="F112" s="117">
        <f t="shared" ref="F112:F158" si="176">SUM(Y112,AR112)</f>
        <v>55884</v>
      </c>
      <c r="G112" s="117">
        <f t="shared" ref="G112:G158" si="177">SUM(Z112,AS112)</f>
        <v>97</v>
      </c>
      <c r="H112" s="117">
        <f t="shared" ref="H112:H158" si="178">SUM(AA112,AT112)</f>
        <v>23435</v>
      </c>
      <c r="I112" s="117">
        <f t="shared" ref="I112:I158" si="179">SUM(AB112,AU112)</f>
        <v>165</v>
      </c>
      <c r="J112" s="117">
        <f t="shared" ref="J112:J158" si="180">SUM(AC112,AV112)</f>
        <v>48109</v>
      </c>
      <c r="K112" s="117">
        <f t="shared" ref="K112:K158" si="181">SUM(AD112,AW112)</f>
        <v>242</v>
      </c>
      <c r="L112" s="117">
        <f t="shared" ref="L112:L158" si="182">SUM(AE112,AX112)</f>
        <v>77499</v>
      </c>
      <c r="M112" s="117">
        <f t="shared" ref="M112:M158" si="183">SUM(AF112,AY112)</f>
        <v>92</v>
      </c>
      <c r="N112" s="117">
        <f t="shared" ref="N112:N158" si="184">SUM(AG112,AZ112)</f>
        <v>31936</v>
      </c>
      <c r="O112" s="117">
        <f t="shared" ref="O112:O158" si="185">SUM(AH112,BA112)</f>
        <v>14</v>
      </c>
      <c r="P112" s="117">
        <f t="shared" ref="P112:P158" si="186">SUM(AI112,BB112)</f>
        <v>12568</v>
      </c>
      <c r="Q112" s="117">
        <f t="shared" ref="Q112:Q159" si="187">SUM(C112,E112,G112,I112,K112,M112,O112)</f>
        <v>1185</v>
      </c>
      <c r="R112" s="117">
        <f t="shared" ref="R112:R159" si="188">SUM(D112,F112,H112,J112,L112,N112,P112)</f>
        <v>335328</v>
      </c>
      <c r="S112" s="49"/>
      <c r="T112" s="49"/>
      <c r="U112" s="50" t="s">
        <v>1</v>
      </c>
      <c r="V112" s="117">
        <v>267</v>
      </c>
      <c r="W112" s="117">
        <v>75192</v>
      </c>
      <c r="X112" s="117">
        <v>145</v>
      </c>
      <c r="Y112" s="117">
        <v>45047</v>
      </c>
      <c r="Z112" s="117">
        <v>48</v>
      </c>
      <c r="AA112" s="117">
        <v>17515</v>
      </c>
      <c r="AB112" s="117">
        <v>90</v>
      </c>
      <c r="AC112" s="117">
        <v>37512</v>
      </c>
      <c r="AD112" s="117">
        <v>159</v>
      </c>
      <c r="AE112" s="117">
        <v>62502</v>
      </c>
      <c r="AF112" s="117">
        <v>61</v>
      </c>
      <c r="AG112" s="117">
        <v>23041</v>
      </c>
      <c r="AH112" s="117">
        <v>10</v>
      </c>
      <c r="AI112" s="117">
        <v>10610</v>
      </c>
      <c r="AJ112" s="117">
        <f t="shared" ref="AJ112:AJ159" si="189">SUM(V112,X112,Z112,AB112,AD112,AF112,AH112)</f>
        <v>780</v>
      </c>
      <c r="AK112" s="117">
        <f t="shared" ref="AK112:AK159" si="190">SUM(W112,Y112,AA112,AC112,AE112,AG112,AI112)</f>
        <v>271419</v>
      </c>
      <c r="AL112" s="49"/>
      <c r="AM112" s="49"/>
      <c r="AN112" s="50" t="s">
        <v>1</v>
      </c>
      <c r="AO112" s="117">
        <v>95</v>
      </c>
      <c r="AP112" s="117">
        <v>10705</v>
      </c>
      <c r="AQ112" s="117">
        <v>68</v>
      </c>
      <c r="AR112" s="117">
        <v>10837</v>
      </c>
      <c r="AS112" s="117">
        <v>49</v>
      </c>
      <c r="AT112" s="117">
        <v>5920</v>
      </c>
      <c r="AU112" s="117">
        <v>75</v>
      </c>
      <c r="AV112" s="117">
        <v>10597</v>
      </c>
      <c r="AW112" s="117">
        <v>83</v>
      </c>
      <c r="AX112" s="117">
        <v>14997</v>
      </c>
      <c r="AY112" s="117">
        <v>31</v>
      </c>
      <c r="AZ112" s="117">
        <v>8895</v>
      </c>
      <c r="BA112" s="117">
        <v>4</v>
      </c>
      <c r="BB112" s="117">
        <v>1958</v>
      </c>
      <c r="BC112" s="117">
        <f t="shared" ref="BC112:BC159" si="191">SUM(AO112,AQ112,AS112,AU112,AW112,AY112,BA112)</f>
        <v>405</v>
      </c>
      <c r="BD112" s="117">
        <f t="shared" ref="BD112:BD159" si="192">SUM(AP112,AR112,AT112,AV112,AX112,AZ112,BB112)</f>
        <v>63909</v>
      </c>
    </row>
    <row r="113" spans="2:56" ht="20.149999999999999" customHeight="1" x14ac:dyDescent="0.2">
      <c r="B113" s="19" t="s">
        <v>2</v>
      </c>
      <c r="C113" s="117">
        <f t="shared" si="173"/>
        <v>292</v>
      </c>
      <c r="D113" s="117">
        <f t="shared" si="174"/>
        <v>70879</v>
      </c>
      <c r="E113" s="117">
        <f t="shared" si="175"/>
        <v>75</v>
      </c>
      <c r="F113" s="117">
        <f t="shared" si="176"/>
        <v>27278</v>
      </c>
      <c r="G113" s="117">
        <f t="shared" si="177"/>
        <v>29</v>
      </c>
      <c r="H113" s="117">
        <f t="shared" si="178"/>
        <v>8784</v>
      </c>
      <c r="I113" s="117">
        <f t="shared" si="179"/>
        <v>23</v>
      </c>
      <c r="J113" s="117">
        <f t="shared" si="180"/>
        <v>6725</v>
      </c>
      <c r="K113" s="117">
        <f t="shared" si="181"/>
        <v>38</v>
      </c>
      <c r="L113" s="117">
        <f t="shared" si="182"/>
        <v>13015</v>
      </c>
      <c r="M113" s="117">
        <f t="shared" si="183"/>
        <v>9</v>
      </c>
      <c r="N113" s="117">
        <f t="shared" si="184"/>
        <v>1378</v>
      </c>
      <c r="O113" s="117">
        <f t="shared" si="185"/>
        <v>0</v>
      </c>
      <c r="P113" s="117">
        <f t="shared" si="186"/>
        <v>0</v>
      </c>
      <c r="Q113" s="117">
        <f t="shared" si="187"/>
        <v>466</v>
      </c>
      <c r="R113" s="117">
        <f t="shared" si="188"/>
        <v>128059</v>
      </c>
      <c r="S113" s="49"/>
      <c r="T113" s="49"/>
      <c r="U113" s="50" t="s">
        <v>2</v>
      </c>
      <c r="V113" s="117">
        <v>229</v>
      </c>
      <c r="W113" s="117">
        <v>53891</v>
      </c>
      <c r="X113" s="117">
        <v>61</v>
      </c>
      <c r="Y113" s="117">
        <v>20913</v>
      </c>
      <c r="Z113" s="117">
        <v>22</v>
      </c>
      <c r="AA113" s="117">
        <v>7848</v>
      </c>
      <c r="AB113" s="117">
        <v>17</v>
      </c>
      <c r="AC113" s="117">
        <v>6113</v>
      </c>
      <c r="AD113" s="117">
        <v>29</v>
      </c>
      <c r="AE113" s="117">
        <v>12095</v>
      </c>
      <c r="AF113" s="117">
        <v>3</v>
      </c>
      <c r="AG113" s="117">
        <v>991</v>
      </c>
      <c r="AH113" s="117">
        <v>0</v>
      </c>
      <c r="AI113" s="117">
        <v>0</v>
      </c>
      <c r="AJ113" s="117">
        <f t="shared" si="189"/>
        <v>361</v>
      </c>
      <c r="AK113" s="117">
        <f t="shared" si="190"/>
        <v>101851</v>
      </c>
      <c r="AL113" s="49"/>
      <c r="AM113" s="49"/>
      <c r="AN113" s="50" t="s">
        <v>2</v>
      </c>
      <c r="AO113" s="117">
        <v>63</v>
      </c>
      <c r="AP113" s="117">
        <v>16988</v>
      </c>
      <c r="AQ113" s="117">
        <v>14</v>
      </c>
      <c r="AR113" s="117">
        <v>6365</v>
      </c>
      <c r="AS113" s="117">
        <v>7</v>
      </c>
      <c r="AT113" s="117">
        <v>936</v>
      </c>
      <c r="AU113" s="117">
        <v>6</v>
      </c>
      <c r="AV113" s="117">
        <v>612</v>
      </c>
      <c r="AW113" s="117">
        <v>9</v>
      </c>
      <c r="AX113" s="117">
        <v>920</v>
      </c>
      <c r="AY113" s="117">
        <v>6</v>
      </c>
      <c r="AZ113" s="117">
        <v>387</v>
      </c>
      <c r="BA113" s="117">
        <v>0</v>
      </c>
      <c r="BB113" s="117">
        <v>0</v>
      </c>
      <c r="BC113" s="117">
        <f t="shared" si="191"/>
        <v>105</v>
      </c>
      <c r="BD113" s="117">
        <f t="shared" si="192"/>
        <v>26208</v>
      </c>
    </row>
    <row r="114" spans="2:56" ht="20.149999999999999" customHeight="1" x14ac:dyDescent="0.2">
      <c r="B114" s="19" t="s">
        <v>3</v>
      </c>
      <c r="C114" s="117">
        <f t="shared" si="173"/>
        <v>296</v>
      </c>
      <c r="D114" s="117">
        <f t="shared" si="174"/>
        <v>50215</v>
      </c>
      <c r="E114" s="117">
        <f t="shared" si="175"/>
        <v>75</v>
      </c>
      <c r="F114" s="117">
        <f t="shared" si="176"/>
        <v>22464</v>
      </c>
      <c r="G114" s="117">
        <f t="shared" si="177"/>
        <v>20</v>
      </c>
      <c r="H114" s="117">
        <f t="shared" si="178"/>
        <v>6829</v>
      </c>
      <c r="I114" s="117">
        <f t="shared" si="179"/>
        <v>29</v>
      </c>
      <c r="J114" s="117">
        <f t="shared" si="180"/>
        <v>11513</v>
      </c>
      <c r="K114" s="117">
        <f t="shared" si="181"/>
        <v>60</v>
      </c>
      <c r="L114" s="117">
        <f t="shared" si="182"/>
        <v>16364</v>
      </c>
      <c r="M114" s="117">
        <f t="shared" si="183"/>
        <v>18</v>
      </c>
      <c r="N114" s="117">
        <f t="shared" si="184"/>
        <v>7353</v>
      </c>
      <c r="O114" s="117">
        <f t="shared" si="185"/>
        <v>2</v>
      </c>
      <c r="P114" s="117">
        <f t="shared" si="186"/>
        <v>504</v>
      </c>
      <c r="Q114" s="117">
        <f t="shared" si="187"/>
        <v>500</v>
      </c>
      <c r="R114" s="117">
        <f t="shared" si="188"/>
        <v>115242</v>
      </c>
      <c r="S114" s="49"/>
      <c r="T114" s="49"/>
      <c r="U114" s="50" t="s">
        <v>3</v>
      </c>
      <c r="V114" s="117">
        <v>141</v>
      </c>
      <c r="W114" s="117">
        <v>40560</v>
      </c>
      <c r="X114" s="117">
        <v>50</v>
      </c>
      <c r="Y114" s="117">
        <v>14175</v>
      </c>
      <c r="Z114" s="117">
        <v>13</v>
      </c>
      <c r="AA114" s="117">
        <v>5178</v>
      </c>
      <c r="AB114" s="117">
        <v>18</v>
      </c>
      <c r="AC114" s="117">
        <v>8965</v>
      </c>
      <c r="AD114" s="117">
        <v>24</v>
      </c>
      <c r="AE114" s="117">
        <v>11635</v>
      </c>
      <c r="AF114" s="117">
        <v>3</v>
      </c>
      <c r="AG114" s="117">
        <v>6022</v>
      </c>
      <c r="AH114" s="117">
        <v>0</v>
      </c>
      <c r="AI114" s="117">
        <v>0</v>
      </c>
      <c r="AJ114" s="117">
        <f t="shared" si="189"/>
        <v>249</v>
      </c>
      <c r="AK114" s="117">
        <f t="shared" si="190"/>
        <v>86535</v>
      </c>
      <c r="AL114" s="49"/>
      <c r="AM114" s="49"/>
      <c r="AN114" s="50" t="s">
        <v>3</v>
      </c>
      <c r="AO114" s="117">
        <v>155</v>
      </c>
      <c r="AP114" s="117">
        <v>9655</v>
      </c>
      <c r="AQ114" s="117">
        <v>25</v>
      </c>
      <c r="AR114" s="117">
        <v>8289</v>
      </c>
      <c r="AS114" s="117">
        <v>7</v>
      </c>
      <c r="AT114" s="117">
        <v>1651</v>
      </c>
      <c r="AU114" s="117">
        <v>11</v>
      </c>
      <c r="AV114" s="117">
        <v>2548</v>
      </c>
      <c r="AW114" s="117">
        <v>36</v>
      </c>
      <c r="AX114" s="117">
        <v>4729</v>
      </c>
      <c r="AY114" s="117">
        <v>15</v>
      </c>
      <c r="AZ114" s="117">
        <v>1331</v>
      </c>
      <c r="BA114" s="117">
        <v>2</v>
      </c>
      <c r="BB114" s="117">
        <v>504</v>
      </c>
      <c r="BC114" s="117">
        <f t="shared" si="191"/>
        <v>251</v>
      </c>
      <c r="BD114" s="117">
        <f t="shared" si="192"/>
        <v>28707</v>
      </c>
    </row>
    <row r="115" spans="2:56" ht="20.149999999999999" customHeight="1" x14ac:dyDescent="0.2">
      <c r="B115" s="19" t="s">
        <v>4</v>
      </c>
      <c r="C115" s="117">
        <f t="shared" si="173"/>
        <v>219</v>
      </c>
      <c r="D115" s="117">
        <f t="shared" si="174"/>
        <v>49150</v>
      </c>
      <c r="E115" s="117">
        <f t="shared" si="175"/>
        <v>155</v>
      </c>
      <c r="F115" s="117">
        <f t="shared" si="176"/>
        <v>40182</v>
      </c>
      <c r="G115" s="117">
        <f t="shared" si="177"/>
        <v>88</v>
      </c>
      <c r="H115" s="117">
        <f t="shared" si="178"/>
        <v>27110</v>
      </c>
      <c r="I115" s="117">
        <f t="shared" si="179"/>
        <v>128</v>
      </c>
      <c r="J115" s="117">
        <f t="shared" si="180"/>
        <v>46898</v>
      </c>
      <c r="K115" s="117">
        <f t="shared" si="181"/>
        <v>206</v>
      </c>
      <c r="L115" s="117">
        <f t="shared" si="182"/>
        <v>83170</v>
      </c>
      <c r="M115" s="117">
        <f t="shared" si="183"/>
        <v>50</v>
      </c>
      <c r="N115" s="117">
        <f t="shared" si="184"/>
        <v>28645</v>
      </c>
      <c r="O115" s="117">
        <f t="shared" si="185"/>
        <v>9</v>
      </c>
      <c r="P115" s="117">
        <f t="shared" si="186"/>
        <v>10117</v>
      </c>
      <c r="Q115" s="117">
        <f t="shared" si="187"/>
        <v>855</v>
      </c>
      <c r="R115" s="117">
        <f t="shared" si="188"/>
        <v>285272</v>
      </c>
      <c r="S115" s="49"/>
      <c r="T115" s="49"/>
      <c r="U115" s="50" t="s">
        <v>4</v>
      </c>
      <c r="V115" s="117">
        <v>174</v>
      </c>
      <c r="W115" s="117">
        <v>45532</v>
      </c>
      <c r="X115" s="117">
        <v>121</v>
      </c>
      <c r="Y115" s="117">
        <v>35873</v>
      </c>
      <c r="Z115" s="117">
        <v>77</v>
      </c>
      <c r="AA115" s="117">
        <v>25595</v>
      </c>
      <c r="AB115" s="117">
        <v>117</v>
      </c>
      <c r="AC115" s="117">
        <v>45053</v>
      </c>
      <c r="AD115" s="117">
        <v>177</v>
      </c>
      <c r="AE115" s="117">
        <v>77351</v>
      </c>
      <c r="AF115" s="117">
        <v>45</v>
      </c>
      <c r="AG115" s="117">
        <v>27549</v>
      </c>
      <c r="AH115" s="117">
        <v>8</v>
      </c>
      <c r="AI115" s="117">
        <v>10035</v>
      </c>
      <c r="AJ115" s="117">
        <f t="shared" si="189"/>
        <v>719</v>
      </c>
      <c r="AK115" s="117">
        <f t="shared" si="190"/>
        <v>266988</v>
      </c>
      <c r="AL115" s="49"/>
      <c r="AM115" s="49"/>
      <c r="AN115" s="50" t="s">
        <v>4</v>
      </c>
      <c r="AO115" s="117">
        <v>45</v>
      </c>
      <c r="AP115" s="117">
        <v>3618</v>
      </c>
      <c r="AQ115" s="117">
        <v>34</v>
      </c>
      <c r="AR115" s="117">
        <v>4309</v>
      </c>
      <c r="AS115" s="117">
        <v>11</v>
      </c>
      <c r="AT115" s="117">
        <v>1515</v>
      </c>
      <c r="AU115" s="117">
        <v>11</v>
      </c>
      <c r="AV115" s="117">
        <v>1845</v>
      </c>
      <c r="AW115" s="117">
        <v>29</v>
      </c>
      <c r="AX115" s="117">
        <v>5819</v>
      </c>
      <c r="AY115" s="117">
        <v>5</v>
      </c>
      <c r="AZ115" s="117">
        <v>1096</v>
      </c>
      <c r="BA115" s="117">
        <v>1</v>
      </c>
      <c r="BB115" s="117">
        <v>82</v>
      </c>
      <c r="BC115" s="117">
        <f t="shared" si="191"/>
        <v>136</v>
      </c>
      <c r="BD115" s="117">
        <f t="shared" si="192"/>
        <v>18284</v>
      </c>
    </row>
    <row r="116" spans="2:56" ht="20.149999999999999" customHeight="1" x14ac:dyDescent="0.2">
      <c r="B116" s="19" t="s">
        <v>5</v>
      </c>
      <c r="C116" s="117">
        <f t="shared" si="173"/>
        <v>130</v>
      </c>
      <c r="D116" s="117">
        <f t="shared" si="174"/>
        <v>28749</v>
      </c>
      <c r="E116" s="117">
        <f t="shared" si="175"/>
        <v>38</v>
      </c>
      <c r="F116" s="117">
        <f t="shared" si="176"/>
        <v>9010</v>
      </c>
      <c r="G116" s="117">
        <f t="shared" si="177"/>
        <v>13</v>
      </c>
      <c r="H116" s="117">
        <f t="shared" si="178"/>
        <v>2830</v>
      </c>
      <c r="I116" s="117">
        <f t="shared" si="179"/>
        <v>27</v>
      </c>
      <c r="J116" s="117">
        <f t="shared" si="180"/>
        <v>7878</v>
      </c>
      <c r="K116" s="117">
        <f t="shared" si="181"/>
        <v>22</v>
      </c>
      <c r="L116" s="117">
        <f t="shared" si="182"/>
        <v>7604</v>
      </c>
      <c r="M116" s="117">
        <f t="shared" si="183"/>
        <v>6</v>
      </c>
      <c r="N116" s="117">
        <f t="shared" si="184"/>
        <v>794</v>
      </c>
      <c r="O116" s="117">
        <f t="shared" si="185"/>
        <v>0</v>
      </c>
      <c r="P116" s="117">
        <f t="shared" si="186"/>
        <v>0</v>
      </c>
      <c r="Q116" s="117">
        <f t="shared" si="187"/>
        <v>236</v>
      </c>
      <c r="R116" s="117">
        <f t="shared" si="188"/>
        <v>56865</v>
      </c>
      <c r="S116" s="49"/>
      <c r="T116" s="49"/>
      <c r="U116" s="50" t="s">
        <v>5</v>
      </c>
      <c r="V116" s="117">
        <v>98</v>
      </c>
      <c r="W116" s="117">
        <v>25844</v>
      </c>
      <c r="X116" s="117">
        <v>30</v>
      </c>
      <c r="Y116" s="117">
        <v>8227</v>
      </c>
      <c r="Z116" s="117">
        <v>9</v>
      </c>
      <c r="AA116" s="117">
        <v>2487</v>
      </c>
      <c r="AB116" s="117">
        <v>17</v>
      </c>
      <c r="AC116" s="117">
        <v>6616</v>
      </c>
      <c r="AD116" s="117">
        <v>14</v>
      </c>
      <c r="AE116" s="117">
        <v>6922</v>
      </c>
      <c r="AF116" s="117">
        <v>1</v>
      </c>
      <c r="AG116" s="117">
        <v>462</v>
      </c>
      <c r="AH116" s="117">
        <v>0</v>
      </c>
      <c r="AI116" s="117">
        <v>0</v>
      </c>
      <c r="AJ116" s="117">
        <f t="shared" si="189"/>
        <v>169</v>
      </c>
      <c r="AK116" s="117">
        <f t="shared" si="190"/>
        <v>50558</v>
      </c>
      <c r="AL116" s="49"/>
      <c r="AM116" s="49"/>
      <c r="AN116" s="50" t="s">
        <v>5</v>
      </c>
      <c r="AO116" s="117">
        <v>32</v>
      </c>
      <c r="AP116" s="117">
        <v>2905</v>
      </c>
      <c r="AQ116" s="117">
        <v>8</v>
      </c>
      <c r="AR116" s="117">
        <v>783</v>
      </c>
      <c r="AS116" s="117">
        <v>4</v>
      </c>
      <c r="AT116" s="117">
        <v>343</v>
      </c>
      <c r="AU116" s="117">
        <v>10</v>
      </c>
      <c r="AV116" s="117">
        <v>1262</v>
      </c>
      <c r="AW116" s="117">
        <v>8</v>
      </c>
      <c r="AX116" s="117">
        <v>682</v>
      </c>
      <c r="AY116" s="117">
        <v>5</v>
      </c>
      <c r="AZ116" s="117">
        <v>332</v>
      </c>
      <c r="BA116" s="117">
        <v>0</v>
      </c>
      <c r="BB116" s="117">
        <v>0</v>
      </c>
      <c r="BC116" s="117">
        <f t="shared" si="191"/>
        <v>67</v>
      </c>
      <c r="BD116" s="117">
        <f t="shared" si="192"/>
        <v>6307</v>
      </c>
    </row>
    <row r="117" spans="2:56" ht="20.149999999999999" customHeight="1" x14ac:dyDescent="0.2">
      <c r="B117" s="19" t="s">
        <v>6</v>
      </c>
      <c r="C117" s="117">
        <f t="shared" si="173"/>
        <v>132</v>
      </c>
      <c r="D117" s="117">
        <f t="shared" si="174"/>
        <v>32607</v>
      </c>
      <c r="E117" s="117">
        <f t="shared" si="175"/>
        <v>75</v>
      </c>
      <c r="F117" s="117">
        <f t="shared" si="176"/>
        <v>17781</v>
      </c>
      <c r="G117" s="117">
        <f t="shared" si="177"/>
        <v>50</v>
      </c>
      <c r="H117" s="117">
        <f t="shared" si="178"/>
        <v>10595</v>
      </c>
      <c r="I117" s="117">
        <f t="shared" si="179"/>
        <v>48</v>
      </c>
      <c r="J117" s="117">
        <f t="shared" si="180"/>
        <v>12366</v>
      </c>
      <c r="K117" s="117">
        <f t="shared" si="181"/>
        <v>54</v>
      </c>
      <c r="L117" s="117">
        <f t="shared" si="182"/>
        <v>17412</v>
      </c>
      <c r="M117" s="117">
        <f t="shared" si="183"/>
        <v>14</v>
      </c>
      <c r="N117" s="117">
        <f t="shared" si="184"/>
        <v>7228</v>
      </c>
      <c r="O117" s="117">
        <f t="shared" si="185"/>
        <v>3</v>
      </c>
      <c r="P117" s="117">
        <f t="shared" si="186"/>
        <v>840</v>
      </c>
      <c r="Q117" s="117">
        <f t="shared" si="187"/>
        <v>376</v>
      </c>
      <c r="R117" s="117">
        <f t="shared" si="188"/>
        <v>98829</v>
      </c>
      <c r="S117" s="49"/>
      <c r="T117" s="49"/>
      <c r="U117" s="50" t="s">
        <v>6</v>
      </c>
      <c r="V117" s="117">
        <v>115</v>
      </c>
      <c r="W117" s="117">
        <v>29662</v>
      </c>
      <c r="X117" s="117">
        <v>64</v>
      </c>
      <c r="Y117" s="117">
        <v>17029</v>
      </c>
      <c r="Z117" s="117">
        <v>36</v>
      </c>
      <c r="AA117" s="117">
        <v>9645</v>
      </c>
      <c r="AB117" s="117">
        <v>36</v>
      </c>
      <c r="AC117" s="117">
        <v>11700</v>
      </c>
      <c r="AD117" s="117">
        <v>45</v>
      </c>
      <c r="AE117" s="117">
        <v>16613</v>
      </c>
      <c r="AF117" s="117">
        <v>8</v>
      </c>
      <c r="AG117" s="117">
        <v>6123</v>
      </c>
      <c r="AH117" s="117">
        <v>2</v>
      </c>
      <c r="AI117" s="117">
        <v>690</v>
      </c>
      <c r="AJ117" s="117">
        <f t="shared" si="189"/>
        <v>306</v>
      </c>
      <c r="AK117" s="117">
        <f t="shared" si="190"/>
        <v>91462</v>
      </c>
      <c r="AL117" s="49"/>
      <c r="AM117" s="49"/>
      <c r="AN117" s="50" t="s">
        <v>6</v>
      </c>
      <c r="AO117" s="117">
        <v>17</v>
      </c>
      <c r="AP117" s="117">
        <v>2945</v>
      </c>
      <c r="AQ117" s="117">
        <v>11</v>
      </c>
      <c r="AR117" s="117">
        <v>752</v>
      </c>
      <c r="AS117" s="117">
        <v>14</v>
      </c>
      <c r="AT117" s="117">
        <v>950</v>
      </c>
      <c r="AU117" s="117">
        <v>12</v>
      </c>
      <c r="AV117" s="117">
        <v>666</v>
      </c>
      <c r="AW117" s="117">
        <v>9</v>
      </c>
      <c r="AX117" s="117">
        <v>799</v>
      </c>
      <c r="AY117" s="117">
        <v>6</v>
      </c>
      <c r="AZ117" s="117">
        <v>1105</v>
      </c>
      <c r="BA117" s="117">
        <v>1</v>
      </c>
      <c r="BB117" s="117">
        <v>150</v>
      </c>
      <c r="BC117" s="117">
        <f t="shared" si="191"/>
        <v>70</v>
      </c>
      <c r="BD117" s="117">
        <f t="shared" si="192"/>
        <v>7367</v>
      </c>
    </row>
    <row r="118" spans="2:56" ht="20.149999999999999" customHeight="1" x14ac:dyDescent="0.2">
      <c r="B118" s="19" t="s">
        <v>7</v>
      </c>
      <c r="C118" s="117">
        <f t="shared" si="173"/>
        <v>486</v>
      </c>
      <c r="D118" s="117">
        <f t="shared" si="174"/>
        <v>102984</v>
      </c>
      <c r="E118" s="117">
        <f t="shared" si="175"/>
        <v>172</v>
      </c>
      <c r="F118" s="117">
        <f t="shared" si="176"/>
        <v>43511</v>
      </c>
      <c r="G118" s="117">
        <f t="shared" si="177"/>
        <v>67</v>
      </c>
      <c r="H118" s="117">
        <f t="shared" si="178"/>
        <v>19136</v>
      </c>
      <c r="I118" s="117">
        <f t="shared" si="179"/>
        <v>88</v>
      </c>
      <c r="J118" s="117">
        <f t="shared" si="180"/>
        <v>21989</v>
      </c>
      <c r="K118" s="117">
        <f t="shared" si="181"/>
        <v>93</v>
      </c>
      <c r="L118" s="117">
        <f t="shared" si="182"/>
        <v>23887</v>
      </c>
      <c r="M118" s="117">
        <f t="shared" si="183"/>
        <v>22</v>
      </c>
      <c r="N118" s="117">
        <f t="shared" si="184"/>
        <v>5396</v>
      </c>
      <c r="O118" s="117">
        <f t="shared" si="185"/>
        <v>3</v>
      </c>
      <c r="P118" s="117">
        <f t="shared" si="186"/>
        <v>1903</v>
      </c>
      <c r="Q118" s="117">
        <f t="shared" si="187"/>
        <v>931</v>
      </c>
      <c r="R118" s="117">
        <f t="shared" si="188"/>
        <v>218806</v>
      </c>
      <c r="S118" s="49"/>
      <c r="T118" s="49"/>
      <c r="U118" s="50" t="s">
        <v>7</v>
      </c>
      <c r="V118" s="117">
        <v>353</v>
      </c>
      <c r="W118" s="117">
        <v>94417</v>
      </c>
      <c r="X118" s="117">
        <v>142</v>
      </c>
      <c r="Y118" s="117">
        <v>40423</v>
      </c>
      <c r="Z118" s="117">
        <v>54</v>
      </c>
      <c r="AA118" s="117">
        <v>17990</v>
      </c>
      <c r="AB118" s="117">
        <v>57</v>
      </c>
      <c r="AC118" s="117">
        <v>18120</v>
      </c>
      <c r="AD118" s="117">
        <v>58</v>
      </c>
      <c r="AE118" s="117">
        <v>20762</v>
      </c>
      <c r="AF118" s="117">
        <v>8</v>
      </c>
      <c r="AG118" s="117">
        <v>4348</v>
      </c>
      <c r="AH118" s="117">
        <v>3</v>
      </c>
      <c r="AI118" s="117">
        <v>1903</v>
      </c>
      <c r="AJ118" s="117">
        <f t="shared" si="189"/>
        <v>675</v>
      </c>
      <c r="AK118" s="117">
        <f t="shared" si="190"/>
        <v>197963</v>
      </c>
      <c r="AL118" s="49"/>
      <c r="AM118" s="49"/>
      <c r="AN118" s="50" t="s">
        <v>7</v>
      </c>
      <c r="AO118" s="117">
        <v>133</v>
      </c>
      <c r="AP118" s="117">
        <v>8567</v>
      </c>
      <c r="AQ118" s="117">
        <v>30</v>
      </c>
      <c r="AR118" s="117">
        <v>3088</v>
      </c>
      <c r="AS118" s="117">
        <v>13</v>
      </c>
      <c r="AT118" s="117">
        <v>1146</v>
      </c>
      <c r="AU118" s="117">
        <v>31</v>
      </c>
      <c r="AV118" s="117">
        <v>3869</v>
      </c>
      <c r="AW118" s="117">
        <v>35</v>
      </c>
      <c r="AX118" s="117">
        <v>3125</v>
      </c>
      <c r="AY118" s="117">
        <v>14</v>
      </c>
      <c r="AZ118" s="117">
        <v>1048</v>
      </c>
      <c r="BA118" s="117">
        <v>0</v>
      </c>
      <c r="BB118" s="117">
        <v>0</v>
      </c>
      <c r="BC118" s="117">
        <f t="shared" si="191"/>
        <v>256</v>
      </c>
      <c r="BD118" s="117">
        <f t="shared" si="192"/>
        <v>20843</v>
      </c>
    </row>
    <row r="119" spans="2:56" ht="20.149999999999999" customHeight="1" x14ac:dyDescent="0.2">
      <c r="B119" s="19" t="s">
        <v>8</v>
      </c>
      <c r="C119" s="117">
        <f t="shared" si="173"/>
        <v>487</v>
      </c>
      <c r="D119" s="117">
        <f t="shared" si="174"/>
        <v>107281</v>
      </c>
      <c r="E119" s="117">
        <f t="shared" si="175"/>
        <v>445</v>
      </c>
      <c r="F119" s="117">
        <f t="shared" si="176"/>
        <v>84182</v>
      </c>
      <c r="G119" s="117">
        <f t="shared" si="177"/>
        <v>292</v>
      </c>
      <c r="H119" s="117">
        <f t="shared" si="178"/>
        <v>61383</v>
      </c>
      <c r="I119" s="117">
        <f t="shared" si="179"/>
        <v>257</v>
      </c>
      <c r="J119" s="117">
        <f t="shared" si="180"/>
        <v>44828</v>
      </c>
      <c r="K119" s="117">
        <f t="shared" si="181"/>
        <v>159</v>
      </c>
      <c r="L119" s="117">
        <f t="shared" si="182"/>
        <v>54842</v>
      </c>
      <c r="M119" s="117">
        <f t="shared" si="183"/>
        <v>34</v>
      </c>
      <c r="N119" s="117">
        <f t="shared" si="184"/>
        <v>16173</v>
      </c>
      <c r="O119" s="117">
        <f t="shared" si="185"/>
        <v>10</v>
      </c>
      <c r="P119" s="117">
        <f t="shared" si="186"/>
        <v>4512</v>
      </c>
      <c r="Q119" s="117">
        <f t="shared" si="187"/>
        <v>1684</v>
      </c>
      <c r="R119" s="117">
        <f t="shared" si="188"/>
        <v>373201</v>
      </c>
      <c r="S119" s="49"/>
      <c r="T119" s="49"/>
      <c r="U119" s="50" t="s">
        <v>8</v>
      </c>
      <c r="V119" s="117">
        <v>356</v>
      </c>
      <c r="W119" s="117">
        <v>75534</v>
      </c>
      <c r="X119" s="117">
        <v>246</v>
      </c>
      <c r="Y119" s="117">
        <v>69060</v>
      </c>
      <c r="Z119" s="117">
        <v>96</v>
      </c>
      <c r="AA119" s="117">
        <v>31865</v>
      </c>
      <c r="AB119" s="117">
        <v>97</v>
      </c>
      <c r="AC119" s="117">
        <v>29950</v>
      </c>
      <c r="AD119" s="117">
        <v>109</v>
      </c>
      <c r="AE119" s="117">
        <v>47694</v>
      </c>
      <c r="AF119" s="117">
        <v>22</v>
      </c>
      <c r="AG119" s="117">
        <v>13036</v>
      </c>
      <c r="AH119" s="117">
        <v>4</v>
      </c>
      <c r="AI119" s="117">
        <v>3302</v>
      </c>
      <c r="AJ119" s="117">
        <f t="shared" si="189"/>
        <v>930</v>
      </c>
      <c r="AK119" s="117">
        <f t="shared" si="190"/>
        <v>270441</v>
      </c>
      <c r="AL119" s="49"/>
      <c r="AM119" s="49"/>
      <c r="AN119" s="50" t="s">
        <v>8</v>
      </c>
      <c r="AO119" s="117">
        <v>131</v>
      </c>
      <c r="AP119" s="117">
        <v>31747</v>
      </c>
      <c r="AQ119" s="117">
        <v>199</v>
      </c>
      <c r="AR119" s="117">
        <v>15122</v>
      </c>
      <c r="AS119" s="117">
        <v>196</v>
      </c>
      <c r="AT119" s="117">
        <v>29518</v>
      </c>
      <c r="AU119" s="117">
        <v>160</v>
      </c>
      <c r="AV119" s="117">
        <v>14878</v>
      </c>
      <c r="AW119" s="117">
        <v>50</v>
      </c>
      <c r="AX119" s="117">
        <v>7148</v>
      </c>
      <c r="AY119" s="117">
        <v>12</v>
      </c>
      <c r="AZ119" s="117">
        <v>3137</v>
      </c>
      <c r="BA119" s="117">
        <v>6</v>
      </c>
      <c r="BB119" s="117">
        <v>1210</v>
      </c>
      <c r="BC119" s="117">
        <f t="shared" si="191"/>
        <v>754</v>
      </c>
      <c r="BD119" s="117">
        <f t="shared" si="192"/>
        <v>102760</v>
      </c>
    </row>
    <row r="120" spans="2:56" ht="20.149999999999999" customHeight="1" x14ac:dyDescent="0.2">
      <c r="B120" s="19" t="s">
        <v>9</v>
      </c>
      <c r="C120" s="117">
        <f t="shared" si="173"/>
        <v>424</v>
      </c>
      <c r="D120" s="117">
        <f t="shared" si="174"/>
        <v>92743</v>
      </c>
      <c r="E120" s="117">
        <f t="shared" si="175"/>
        <v>210</v>
      </c>
      <c r="F120" s="117">
        <f t="shared" si="176"/>
        <v>47940</v>
      </c>
      <c r="G120" s="117">
        <f t="shared" si="177"/>
        <v>91</v>
      </c>
      <c r="H120" s="117">
        <f t="shared" si="178"/>
        <v>24567</v>
      </c>
      <c r="I120" s="117">
        <f t="shared" si="179"/>
        <v>101</v>
      </c>
      <c r="J120" s="117">
        <f t="shared" si="180"/>
        <v>26906</v>
      </c>
      <c r="K120" s="117">
        <f t="shared" si="181"/>
        <v>114</v>
      </c>
      <c r="L120" s="117">
        <f t="shared" si="182"/>
        <v>27317</v>
      </c>
      <c r="M120" s="117">
        <f t="shared" si="183"/>
        <v>51</v>
      </c>
      <c r="N120" s="117">
        <f t="shared" si="184"/>
        <v>13558</v>
      </c>
      <c r="O120" s="117">
        <f t="shared" si="185"/>
        <v>5</v>
      </c>
      <c r="P120" s="117">
        <f t="shared" si="186"/>
        <v>926</v>
      </c>
      <c r="Q120" s="117">
        <f t="shared" si="187"/>
        <v>996</v>
      </c>
      <c r="R120" s="117">
        <f t="shared" si="188"/>
        <v>233957</v>
      </c>
      <c r="S120" s="49"/>
      <c r="T120" s="49"/>
      <c r="U120" s="50" t="s">
        <v>9</v>
      </c>
      <c r="V120" s="117">
        <v>315</v>
      </c>
      <c r="W120" s="117">
        <v>79810</v>
      </c>
      <c r="X120" s="117">
        <v>159</v>
      </c>
      <c r="Y120" s="117">
        <v>43342</v>
      </c>
      <c r="Z120" s="117">
        <v>67</v>
      </c>
      <c r="AA120" s="117">
        <v>22819</v>
      </c>
      <c r="AB120" s="117">
        <v>71</v>
      </c>
      <c r="AC120" s="117">
        <v>24267</v>
      </c>
      <c r="AD120" s="117">
        <v>50</v>
      </c>
      <c r="AE120" s="117">
        <v>20727</v>
      </c>
      <c r="AF120" s="117">
        <v>19</v>
      </c>
      <c r="AG120" s="117">
        <v>10549</v>
      </c>
      <c r="AH120" s="117">
        <v>1</v>
      </c>
      <c r="AI120" s="117">
        <v>550</v>
      </c>
      <c r="AJ120" s="117">
        <f t="shared" si="189"/>
        <v>682</v>
      </c>
      <c r="AK120" s="117">
        <f t="shared" si="190"/>
        <v>202064</v>
      </c>
      <c r="AL120" s="49"/>
      <c r="AM120" s="49"/>
      <c r="AN120" s="50" t="s">
        <v>9</v>
      </c>
      <c r="AO120" s="117">
        <v>109</v>
      </c>
      <c r="AP120" s="117">
        <v>12933</v>
      </c>
      <c r="AQ120" s="117">
        <v>51</v>
      </c>
      <c r="AR120" s="117">
        <v>4598</v>
      </c>
      <c r="AS120" s="117">
        <v>24</v>
      </c>
      <c r="AT120" s="117">
        <v>1748</v>
      </c>
      <c r="AU120" s="117">
        <v>30</v>
      </c>
      <c r="AV120" s="117">
        <v>2639</v>
      </c>
      <c r="AW120" s="117">
        <v>64</v>
      </c>
      <c r="AX120" s="117">
        <v>6590</v>
      </c>
      <c r="AY120" s="117">
        <v>32</v>
      </c>
      <c r="AZ120" s="117">
        <v>3009</v>
      </c>
      <c r="BA120" s="117">
        <v>4</v>
      </c>
      <c r="BB120" s="117">
        <v>376</v>
      </c>
      <c r="BC120" s="117">
        <f t="shared" si="191"/>
        <v>314</v>
      </c>
      <c r="BD120" s="117">
        <f t="shared" si="192"/>
        <v>31893</v>
      </c>
    </row>
    <row r="121" spans="2:56" ht="20.149999999999999" customHeight="1" x14ac:dyDescent="0.2">
      <c r="B121" s="19" t="s">
        <v>10</v>
      </c>
      <c r="C121" s="117">
        <f t="shared" si="173"/>
        <v>254</v>
      </c>
      <c r="D121" s="117">
        <f t="shared" si="174"/>
        <v>48247</v>
      </c>
      <c r="E121" s="117">
        <f t="shared" si="175"/>
        <v>143</v>
      </c>
      <c r="F121" s="117">
        <f t="shared" si="176"/>
        <v>33210</v>
      </c>
      <c r="G121" s="117">
        <f t="shared" si="177"/>
        <v>55</v>
      </c>
      <c r="H121" s="117">
        <f t="shared" si="178"/>
        <v>14452</v>
      </c>
      <c r="I121" s="117">
        <f t="shared" si="179"/>
        <v>63</v>
      </c>
      <c r="J121" s="117">
        <f t="shared" si="180"/>
        <v>16269</v>
      </c>
      <c r="K121" s="117">
        <f t="shared" si="181"/>
        <v>74</v>
      </c>
      <c r="L121" s="117">
        <f t="shared" si="182"/>
        <v>22168</v>
      </c>
      <c r="M121" s="117">
        <f t="shared" si="183"/>
        <v>15</v>
      </c>
      <c r="N121" s="117">
        <f t="shared" si="184"/>
        <v>4694</v>
      </c>
      <c r="O121" s="117">
        <f t="shared" si="185"/>
        <v>4</v>
      </c>
      <c r="P121" s="117">
        <f t="shared" si="186"/>
        <v>906</v>
      </c>
      <c r="Q121" s="117">
        <f t="shared" si="187"/>
        <v>608</v>
      </c>
      <c r="R121" s="117">
        <f t="shared" si="188"/>
        <v>139946</v>
      </c>
      <c r="S121" s="49"/>
      <c r="T121" s="49"/>
      <c r="U121" s="50" t="s">
        <v>10</v>
      </c>
      <c r="V121" s="117">
        <v>123</v>
      </c>
      <c r="W121" s="117">
        <v>29559</v>
      </c>
      <c r="X121" s="117">
        <v>100</v>
      </c>
      <c r="Y121" s="117">
        <v>28805</v>
      </c>
      <c r="Z121" s="117">
        <v>32</v>
      </c>
      <c r="AA121" s="117">
        <v>11974</v>
      </c>
      <c r="AB121" s="117">
        <v>37</v>
      </c>
      <c r="AC121" s="117">
        <v>13216</v>
      </c>
      <c r="AD121" s="117">
        <v>42</v>
      </c>
      <c r="AE121" s="117">
        <v>15740</v>
      </c>
      <c r="AF121" s="117">
        <v>7</v>
      </c>
      <c r="AG121" s="117">
        <v>2941</v>
      </c>
      <c r="AH121" s="117">
        <v>3</v>
      </c>
      <c r="AI121" s="117">
        <v>746</v>
      </c>
      <c r="AJ121" s="117">
        <f t="shared" si="189"/>
        <v>344</v>
      </c>
      <c r="AK121" s="117">
        <f t="shared" si="190"/>
        <v>102981</v>
      </c>
      <c r="AL121" s="49"/>
      <c r="AM121" s="49"/>
      <c r="AN121" s="50" t="s">
        <v>10</v>
      </c>
      <c r="AO121" s="117">
        <v>131</v>
      </c>
      <c r="AP121" s="117">
        <v>18688</v>
      </c>
      <c r="AQ121" s="117">
        <v>43</v>
      </c>
      <c r="AR121" s="117">
        <v>4405</v>
      </c>
      <c r="AS121" s="117">
        <v>23</v>
      </c>
      <c r="AT121" s="117">
        <v>2478</v>
      </c>
      <c r="AU121" s="117">
        <v>26</v>
      </c>
      <c r="AV121" s="117">
        <v>3053</v>
      </c>
      <c r="AW121" s="117">
        <v>32</v>
      </c>
      <c r="AX121" s="117">
        <v>6428</v>
      </c>
      <c r="AY121" s="117">
        <v>8</v>
      </c>
      <c r="AZ121" s="117">
        <v>1753</v>
      </c>
      <c r="BA121" s="117">
        <v>1</v>
      </c>
      <c r="BB121" s="117">
        <v>160</v>
      </c>
      <c r="BC121" s="117">
        <f t="shared" si="191"/>
        <v>264</v>
      </c>
      <c r="BD121" s="117">
        <f t="shared" si="192"/>
        <v>36965</v>
      </c>
    </row>
    <row r="122" spans="2:56" ht="20.149999999999999" customHeight="1" x14ac:dyDescent="0.2">
      <c r="B122" s="19" t="s">
        <v>11</v>
      </c>
      <c r="C122" s="117">
        <f t="shared" si="173"/>
        <v>520</v>
      </c>
      <c r="D122" s="117">
        <f t="shared" si="174"/>
        <v>113837</v>
      </c>
      <c r="E122" s="117">
        <f t="shared" si="175"/>
        <v>560</v>
      </c>
      <c r="F122" s="117">
        <f t="shared" si="176"/>
        <v>123436</v>
      </c>
      <c r="G122" s="117">
        <f t="shared" si="177"/>
        <v>337</v>
      </c>
      <c r="H122" s="117">
        <f t="shared" si="178"/>
        <v>81041</v>
      </c>
      <c r="I122" s="117">
        <f t="shared" si="179"/>
        <v>406</v>
      </c>
      <c r="J122" s="117">
        <f t="shared" si="180"/>
        <v>119048</v>
      </c>
      <c r="K122" s="117">
        <f t="shared" si="181"/>
        <v>436</v>
      </c>
      <c r="L122" s="117">
        <f t="shared" si="182"/>
        <v>152118</v>
      </c>
      <c r="M122" s="117">
        <f t="shared" si="183"/>
        <v>133</v>
      </c>
      <c r="N122" s="117">
        <f t="shared" si="184"/>
        <v>47152</v>
      </c>
      <c r="O122" s="117">
        <f t="shared" si="185"/>
        <v>41</v>
      </c>
      <c r="P122" s="117">
        <f t="shared" si="186"/>
        <v>12531</v>
      </c>
      <c r="Q122" s="117">
        <f t="shared" si="187"/>
        <v>2433</v>
      </c>
      <c r="R122" s="117">
        <f t="shared" si="188"/>
        <v>649163</v>
      </c>
      <c r="S122" s="49"/>
      <c r="T122" s="49"/>
      <c r="U122" s="50" t="s">
        <v>11</v>
      </c>
      <c r="V122" s="117">
        <v>395</v>
      </c>
      <c r="W122" s="117">
        <v>89303</v>
      </c>
      <c r="X122" s="117">
        <v>420</v>
      </c>
      <c r="Y122" s="117">
        <v>115575</v>
      </c>
      <c r="Z122" s="117">
        <v>228</v>
      </c>
      <c r="AA122" s="117">
        <v>70526</v>
      </c>
      <c r="AB122" s="117">
        <v>279</v>
      </c>
      <c r="AC122" s="117">
        <v>108885</v>
      </c>
      <c r="AD122" s="117">
        <v>252</v>
      </c>
      <c r="AE122" s="117">
        <v>129352</v>
      </c>
      <c r="AF122" s="117">
        <v>57</v>
      </c>
      <c r="AG122" s="117">
        <v>36928</v>
      </c>
      <c r="AH122" s="117">
        <v>18</v>
      </c>
      <c r="AI122" s="117">
        <v>10866</v>
      </c>
      <c r="AJ122" s="117">
        <f t="shared" si="189"/>
        <v>1649</v>
      </c>
      <c r="AK122" s="117">
        <f t="shared" si="190"/>
        <v>561435</v>
      </c>
      <c r="AL122" s="49"/>
      <c r="AM122" s="49"/>
      <c r="AN122" s="50" t="s">
        <v>11</v>
      </c>
      <c r="AO122" s="117">
        <v>125</v>
      </c>
      <c r="AP122" s="117">
        <v>24534</v>
      </c>
      <c r="AQ122" s="117">
        <v>140</v>
      </c>
      <c r="AR122" s="117">
        <v>7861</v>
      </c>
      <c r="AS122" s="117">
        <v>109</v>
      </c>
      <c r="AT122" s="117">
        <v>10515</v>
      </c>
      <c r="AU122" s="117">
        <v>127</v>
      </c>
      <c r="AV122" s="117">
        <v>10163</v>
      </c>
      <c r="AW122" s="117">
        <v>184</v>
      </c>
      <c r="AX122" s="117">
        <v>22766</v>
      </c>
      <c r="AY122" s="117">
        <v>76</v>
      </c>
      <c r="AZ122" s="117">
        <v>10224</v>
      </c>
      <c r="BA122" s="117">
        <v>23</v>
      </c>
      <c r="BB122" s="117">
        <v>1665</v>
      </c>
      <c r="BC122" s="117">
        <f t="shared" si="191"/>
        <v>784</v>
      </c>
      <c r="BD122" s="117">
        <f t="shared" si="192"/>
        <v>87728</v>
      </c>
    </row>
    <row r="123" spans="2:56" ht="20.149999999999999" customHeight="1" x14ac:dyDescent="0.2">
      <c r="B123" s="19" t="s">
        <v>12</v>
      </c>
      <c r="C123" s="117">
        <f t="shared" si="173"/>
        <v>747</v>
      </c>
      <c r="D123" s="117">
        <f t="shared" si="174"/>
        <v>182853</v>
      </c>
      <c r="E123" s="117">
        <f t="shared" si="175"/>
        <v>519</v>
      </c>
      <c r="F123" s="117">
        <f t="shared" si="176"/>
        <v>103239</v>
      </c>
      <c r="G123" s="117">
        <f t="shared" si="177"/>
        <v>283</v>
      </c>
      <c r="H123" s="117">
        <f t="shared" si="178"/>
        <v>56959</v>
      </c>
      <c r="I123" s="117">
        <f t="shared" si="179"/>
        <v>258</v>
      </c>
      <c r="J123" s="117">
        <f t="shared" si="180"/>
        <v>56058</v>
      </c>
      <c r="K123" s="117">
        <f t="shared" si="181"/>
        <v>419</v>
      </c>
      <c r="L123" s="117">
        <f t="shared" si="182"/>
        <v>121267</v>
      </c>
      <c r="M123" s="117">
        <f t="shared" si="183"/>
        <v>183</v>
      </c>
      <c r="N123" s="117">
        <f t="shared" si="184"/>
        <v>62688</v>
      </c>
      <c r="O123" s="117">
        <f t="shared" si="185"/>
        <v>61</v>
      </c>
      <c r="P123" s="117">
        <f t="shared" si="186"/>
        <v>14674</v>
      </c>
      <c r="Q123" s="117">
        <f t="shared" si="187"/>
        <v>2470</v>
      </c>
      <c r="R123" s="117">
        <f t="shared" si="188"/>
        <v>597738</v>
      </c>
      <c r="S123" s="49"/>
      <c r="T123" s="49"/>
      <c r="U123" s="50" t="s">
        <v>12</v>
      </c>
      <c r="V123" s="117">
        <v>516</v>
      </c>
      <c r="W123" s="117">
        <v>136736</v>
      </c>
      <c r="X123" s="117">
        <v>362</v>
      </c>
      <c r="Y123" s="117">
        <v>92482</v>
      </c>
      <c r="Z123" s="117">
        <v>183</v>
      </c>
      <c r="AA123" s="117">
        <v>50502</v>
      </c>
      <c r="AB123" s="117">
        <v>171</v>
      </c>
      <c r="AC123" s="117">
        <v>48956</v>
      </c>
      <c r="AD123" s="117">
        <v>275</v>
      </c>
      <c r="AE123" s="117">
        <v>105637</v>
      </c>
      <c r="AF123" s="117">
        <v>121</v>
      </c>
      <c r="AG123" s="117">
        <v>58426</v>
      </c>
      <c r="AH123" s="117">
        <v>44</v>
      </c>
      <c r="AI123" s="117">
        <v>11586</v>
      </c>
      <c r="AJ123" s="117">
        <f t="shared" si="189"/>
        <v>1672</v>
      </c>
      <c r="AK123" s="117">
        <f t="shared" si="190"/>
        <v>504325</v>
      </c>
      <c r="AL123" s="49"/>
      <c r="AM123" s="49"/>
      <c r="AN123" s="50" t="s">
        <v>12</v>
      </c>
      <c r="AO123" s="117">
        <v>231</v>
      </c>
      <c r="AP123" s="117">
        <v>46117</v>
      </c>
      <c r="AQ123" s="117">
        <v>157</v>
      </c>
      <c r="AR123" s="117">
        <v>10757</v>
      </c>
      <c r="AS123" s="117">
        <v>100</v>
      </c>
      <c r="AT123" s="117">
        <v>6457</v>
      </c>
      <c r="AU123" s="117">
        <v>87</v>
      </c>
      <c r="AV123" s="117">
        <v>7102</v>
      </c>
      <c r="AW123" s="117">
        <v>144</v>
      </c>
      <c r="AX123" s="117">
        <v>15630</v>
      </c>
      <c r="AY123" s="117">
        <v>62</v>
      </c>
      <c r="AZ123" s="117">
        <v>4262</v>
      </c>
      <c r="BA123" s="117">
        <v>17</v>
      </c>
      <c r="BB123" s="117">
        <v>3088</v>
      </c>
      <c r="BC123" s="117">
        <f t="shared" si="191"/>
        <v>798</v>
      </c>
      <c r="BD123" s="117">
        <f t="shared" si="192"/>
        <v>93413</v>
      </c>
    </row>
    <row r="124" spans="2:56" ht="20.149999999999999" customHeight="1" x14ac:dyDescent="0.2">
      <c r="B124" s="19" t="s">
        <v>13</v>
      </c>
      <c r="C124" s="117">
        <f t="shared" si="173"/>
        <v>1488</v>
      </c>
      <c r="D124" s="117">
        <f t="shared" si="174"/>
        <v>298382</v>
      </c>
      <c r="E124" s="117">
        <f t="shared" si="175"/>
        <v>1912</v>
      </c>
      <c r="F124" s="117">
        <f t="shared" si="176"/>
        <v>341300</v>
      </c>
      <c r="G124" s="117">
        <f t="shared" si="177"/>
        <v>3019</v>
      </c>
      <c r="H124" s="117">
        <f t="shared" si="178"/>
        <v>436162</v>
      </c>
      <c r="I124" s="117">
        <f t="shared" si="179"/>
        <v>3941</v>
      </c>
      <c r="J124" s="117">
        <f t="shared" si="180"/>
        <v>737627</v>
      </c>
      <c r="K124" s="117">
        <f t="shared" si="181"/>
        <v>6516</v>
      </c>
      <c r="L124" s="117">
        <f t="shared" si="182"/>
        <v>1678569</v>
      </c>
      <c r="M124" s="117">
        <f t="shared" si="183"/>
        <v>5004</v>
      </c>
      <c r="N124" s="117">
        <f t="shared" si="184"/>
        <v>1867257</v>
      </c>
      <c r="O124" s="117">
        <f t="shared" si="185"/>
        <v>3016</v>
      </c>
      <c r="P124" s="117">
        <f t="shared" si="186"/>
        <v>1598592</v>
      </c>
      <c r="Q124" s="117">
        <f t="shared" si="187"/>
        <v>24896</v>
      </c>
      <c r="R124" s="117">
        <f t="shared" si="188"/>
        <v>6957889</v>
      </c>
      <c r="S124" s="49"/>
      <c r="T124" s="49"/>
      <c r="U124" s="50" t="s">
        <v>13</v>
      </c>
      <c r="V124" s="117">
        <v>950</v>
      </c>
      <c r="W124" s="117">
        <v>211129</v>
      </c>
      <c r="X124" s="117">
        <v>903</v>
      </c>
      <c r="Y124" s="117">
        <v>226272</v>
      </c>
      <c r="Z124" s="117">
        <v>936</v>
      </c>
      <c r="AA124" s="117">
        <v>282777</v>
      </c>
      <c r="AB124" s="117">
        <v>1644</v>
      </c>
      <c r="AC124" s="117">
        <v>518163</v>
      </c>
      <c r="AD124" s="117">
        <v>2805</v>
      </c>
      <c r="AE124" s="117">
        <v>1197948</v>
      </c>
      <c r="AF124" s="117">
        <v>2513</v>
      </c>
      <c r="AG124" s="117">
        <v>1394833</v>
      </c>
      <c r="AH124" s="117">
        <v>1420</v>
      </c>
      <c r="AI124" s="117">
        <v>1130654</v>
      </c>
      <c r="AJ124" s="117">
        <f t="shared" si="189"/>
        <v>11171</v>
      </c>
      <c r="AK124" s="117">
        <f t="shared" si="190"/>
        <v>4961776</v>
      </c>
      <c r="AL124" s="49"/>
      <c r="AM124" s="49"/>
      <c r="AN124" s="50" t="s">
        <v>13</v>
      </c>
      <c r="AO124" s="117">
        <v>538</v>
      </c>
      <c r="AP124" s="117">
        <v>87253</v>
      </c>
      <c r="AQ124" s="117">
        <v>1009</v>
      </c>
      <c r="AR124" s="117">
        <v>115028</v>
      </c>
      <c r="AS124" s="117">
        <v>2083</v>
      </c>
      <c r="AT124" s="117">
        <v>153385</v>
      </c>
      <c r="AU124" s="117">
        <v>2297</v>
      </c>
      <c r="AV124" s="117">
        <v>219464</v>
      </c>
      <c r="AW124" s="117">
        <v>3711</v>
      </c>
      <c r="AX124" s="117">
        <v>480621</v>
      </c>
      <c r="AY124" s="117">
        <v>2491</v>
      </c>
      <c r="AZ124" s="117">
        <v>472424</v>
      </c>
      <c r="BA124" s="117">
        <v>1596</v>
      </c>
      <c r="BB124" s="117">
        <v>467938</v>
      </c>
      <c r="BC124" s="117">
        <f t="shared" si="191"/>
        <v>13725</v>
      </c>
      <c r="BD124" s="117">
        <f t="shared" si="192"/>
        <v>1996113</v>
      </c>
    </row>
    <row r="125" spans="2:56" ht="20.149999999999999" customHeight="1" x14ac:dyDescent="0.2">
      <c r="B125" s="19" t="s">
        <v>14</v>
      </c>
      <c r="C125" s="117">
        <f t="shared" si="173"/>
        <v>399</v>
      </c>
      <c r="D125" s="117">
        <f t="shared" si="174"/>
        <v>87198</v>
      </c>
      <c r="E125" s="117">
        <f t="shared" si="175"/>
        <v>484</v>
      </c>
      <c r="F125" s="117">
        <f t="shared" si="176"/>
        <v>120460</v>
      </c>
      <c r="G125" s="117">
        <f t="shared" si="177"/>
        <v>463</v>
      </c>
      <c r="H125" s="117">
        <f t="shared" si="178"/>
        <v>105822</v>
      </c>
      <c r="I125" s="117">
        <f t="shared" si="179"/>
        <v>448</v>
      </c>
      <c r="J125" s="117">
        <f t="shared" si="180"/>
        <v>117326</v>
      </c>
      <c r="K125" s="117">
        <f t="shared" si="181"/>
        <v>654</v>
      </c>
      <c r="L125" s="117">
        <f t="shared" si="182"/>
        <v>170742</v>
      </c>
      <c r="M125" s="117">
        <f t="shared" si="183"/>
        <v>335</v>
      </c>
      <c r="N125" s="117">
        <f t="shared" si="184"/>
        <v>98106</v>
      </c>
      <c r="O125" s="117">
        <f t="shared" si="185"/>
        <v>63</v>
      </c>
      <c r="P125" s="117">
        <f t="shared" si="186"/>
        <v>21672</v>
      </c>
      <c r="Q125" s="117">
        <f t="shared" si="187"/>
        <v>2846</v>
      </c>
      <c r="R125" s="117">
        <f t="shared" si="188"/>
        <v>721326</v>
      </c>
      <c r="S125" s="49"/>
      <c r="T125" s="49"/>
      <c r="U125" s="50" t="s">
        <v>14</v>
      </c>
      <c r="V125" s="117">
        <v>304</v>
      </c>
      <c r="W125" s="117">
        <v>77871</v>
      </c>
      <c r="X125" s="117">
        <v>364</v>
      </c>
      <c r="Y125" s="117">
        <v>106959</v>
      </c>
      <c r="Z125" s="117">
        <v>276</v>
      </c>
      <c r="AA125" s="117">
        <v>88842</v>
      </c>
      <c r="AB125" s="117">
        <v>301</v>
      </c>
      <c r="AC125" s="117">
        <v>104575</v>
      </c>
      <c r="AD125" s="117">
        <v>357</v>
      </c>
      <c r="AE125" s="117">
        <v>144243</v>
      </c>
      <c r="AF125" s="117">
        <v>168</v>
      </c>
      <c r="AG125" s="117">
        <v>78889</v>
      </c>
      <c r="AH125" s="117">
        <v>36</v>
      </c>
      <c r="AI125" s="117">
        <v>17350</v>
      </c>
      <c r="AJ125" s="117">
        <f t="shared" si="189"/>
        <v>1806</v>
      </c>
      <c r="AK125" s="117">
        <f t="shared" si="190"/>
        <v>618729</v>
      </c>
      <c r="AL125" s="49"/>
      <c r="AM125" s="49"/>
      <c r="AN125" s="50" t="s">
        <v>14</v>
      </c>
      <c r="AO125" s="117">
        <v>95</v>
      </c>
      <c r="AP125" s="117">
        <v>9327</v>
      </c>
      <c r="AQ125" s="117">
        <v>120</v>
      </c>
      <c r="AR125" s="117">
        <v>13501</v>
      </c>
      <c r="AS125" s="117">
        <v>187</v>
      </c>
      <c r="AT125" s="117">
        <v>16980</v>
      </c>
      <c r="AU125" s="117">
        <v>147</v>
      </c>
      <c r="AV125" s="117">
        <v>12751</v>
      </c>
      <c r="AW125" s="117">
        <v>297</v>
      </c>
      <c r="AX125" s="117">
        <v>26499</v>
      </c>
      <c r="AY125" s="117">
        <v>167</v>
      </c>
      <c r="AZ125" s="117">
        <v>19217</v>
      </c>
      <c r="BA125" s="117">
        <v>27</v>
      </c>
      <c r="BB125" s="117">
        <v>4322</v>
      </c>
      <c r="BC125" s="117">
        <f t="shared" si="191"/>
        <v>1040</v>
      </c>
      <c r="BD125" s="117">
        <f t="shared" si="192"/>
        <v>102597</v>
      </c>
    </row>
    <row r="126" spans="2:56" ht="20.149999999999999" customHeight="1" x14ac:dyDescent="0.2">
      <c r="B126" s="19" t="s">
        <v>15</v>
      </c>
      <c r="C126" s="117">
        <f t="shared" si="173"/>
        <v>199</v>
      </c>
      <c r="D126" s="117">
        <f t="shared" si="174"/>
        <v>52715</v>
      </c>
      <c r="E126" s="117">
        <f t="shared" si="175"/>
        <v>111</v>
      </c>
      <c r="F126" s="117">
        <f t="shared" si="176"/>
        <v>32071</v>
      </c>
      <c r="G126" s="117">
        <f t="shared" si="177"/>
        <v>38</v>
      </c>
      <c r="H126" s="117">
        <f t="shared" si="178"/>
        <v>11810</v>
      </c>
      <c r="I126" s="117">
        <f t="shared" si="179"/>
        <v>51</v>
      </c>
      <c r="J126" s="117">
        <f t="shared" si="180"/>
        <v>19374</v>
      </c>
      <c r="K126" s="117">
        <f t="shared" si="181"/>
        <v>68</v>
      </c>
      <c r="L126" s="117">
        <f t="shared" si="182"/>
        <v>26672</v>
      </c>
      <c r="M126" s="117">
        <f t="shared" si="183"/>
        <v>18</v>
      </c>
      <c r="N126" s="117">
        <f t="shared" si="184"/>
        <v>7461</v>
      </c>
      <c r="O126" s="117">
        <f t="shared" si="185"/>
        <v>2</v>
      </c>
      <c r="P126" s="117">
        <f t="shared" si="186"/>
        <v>3453</v>
      </c>
      <c r="Q126" s="117">
        <f t="shared" si="187"/>
        <v>487</v>
      </c>
      <c r="R126" s="117">
        <f t="shared" si="188"/>
        <v>153556</v>
      </c>
      <c r="S126" s="49"/>
      <c r="T126" s="49"/>
      <c r="U126" s="50" t="s">
        <v>15</v>
      </c>
      <c r="V126" s="117">
        <v>179</v>
      </c>
      <c r="W126" s="117">
        <v>50241</v>
      </c>
      <c r="X126" s="117">
        <v>96</v>
      </c>
      <c r="Y126" s="117">
        <v>30211</v>
      </c>
      <c r="Z126" s="117">
        <v>27</v>
      </c>
      <c r="AA126" s="117">
        <v>10356</v>
      </c>
      <c r="AB126" s="117">
        <v>38</v>
      </c>
      <c r="AC126" s="117">
        <v>17771</v>
      </c>
      <c r="AD126" s="117">
        <v>37</v>
      </c>
      <c r="AE126" s="117">
        <v>22529</v>
      </c>
      <c r="AF126" s="117">
        <v>7</v>
      </c>
      <c r="AG126" s="117">
        <v>6392</v>
      </c>
      <c r="AH126" s="117">
        <v>2</v>
      </c>
      <c r="AI126" s="117">
        <v>3453</v>
      </c>
      <c r="AJ126" s="117">
        <f t="shared" si="189"/>
        <v>386</v>
      </c>
      <c r="AK126" s="117">
        <f t="shared" si="190"/>
        <v>140953</v>
      </c>
      <c r="AL126" s="49"/>
      <c r="AM126" s="49"/>
      <c r="AN126" s="50" t="s">
        <v>15</v>
      </c>
      <c r="AO126" s="117">
        <v>20</v>
      </c>
      <c r="AP126" s="117">
        <v>2474</v>
      </c>
      <c r="AQ126" s="117">
        <v>15</v>
      </c>
      <c r="AR126" s="117">
        <v>1860</v>
      </c>
      <c r="AS126" s="117">
        <v>11</v>
      </c>
      <c r="AT126" s="117">
        <v>1454</v>
      </c>
      <c r="AU126" s="117">
        <v>13</v>
      </c>
      <c r="AV126" s="117">
        <v>1603</v>
      </c>
      <c r="AW126" s="117">
        <v>31</v>
      </c>
      <c r="AX126" s="117">
        <v>4143</v>
      </c>
      <c r="AY126" s="117">
        <v>11</v>
      </c>
      <c r="AZ126" s="117">
        <v>1069</v>
      </c>
      <c r="BA126" s="117">
        <v>0</v>
      </c>
      <c r="BB126" s="117">
        <v>0</v>
      </c>
      <c r="BC126" s="117">
        <f t="shared" si="191"/>
        <v>101</v>
      </c>
      <c r="BD126" s="117">
        <f t="shared" si="192"/>
        <v>12603</v>
      </c>
    </row>
    <row r="127" spans="2:56" ht="20.149999999999999" customHeight="1" x14ac:dyDescent="0.2">
      <c r="B127" s="19" t="s">
        <v>16</v>
      </c>
      <c r="C127" s="117">
        <f t="shared" si="173"/>
        <v>96</v>
      </c>
      <c r="D127" s="117">
        <f t="shared" si="174"/>
        <v>21610</v>
      </c>
      <c r="E127" s="117">
        <f t="shared" si="175"/>
        <v>40</v>
      </c>
      <c r="F127" s="117">
        <f t="shared" si="176"/>
        <v>8292</v>
      </c>
      <c r="G127" s="117">
        <f t="shared" si="177"/>
        <v>33</v>
      </c>
      <c r="H127" s="117">
        <f t="shared" si="178"/>
        <v>5781</v>
      </c>
      <c r="I127" s="117">
        <f t="shared" si="179"/>
        <v>38</v>
      </c>
      <c r="J127" s="117">
        <f t="shared" si="180"/>
        <v>8978</v>
      </c>
      <c r="K127" s="117">
        <f t="shared" si="181"/>
        <v>57</v>
      </c>
      <c r="L127" s="117">
        <f t="shared" si="182"/>
        <v>19738</v>
      </c>
      <c r="M127" s="117">
        <f t="shared" si="183"/>
        <v>23</v>
      </c>
      <c r="N127" s="117">
        <f t="shared" si="184"/>
        <v>8088</v>
      </c>
      <c r="O127" s="117">
        <f t="shared" si="185"/>
        <v>2</v>
      </c>
      <c r="P127" s="117">
        <f t="shared" si="186"/>
        <v>155</v>
      </c>
      <c r="Q127" s="117">
        <f t="shared" si="187"/>
        <v>289</v>
      </c>
      <c r="R127" s="117">
        <f t="shared" si="188"/>
        <v>72642</v>
      </c>
      <c r="S127" s="49"/>
      <c r="T127" s="49"/>
      <c r="U127" s="50" t="s">
        <v>16</v>
      </c>
      <c r="V127" s="117">
        <v>75</v>
      </c>
      <c r="W127" s="117">
        <v>19165</v>
      </c>
      <c r="X127" s="117">
        <v>22</v>
      </c>
      <c r="Y127" s="117">
        <v>6989</v>
      </c>
      <c r="Z127" s="117">
        <v>18</v>
      </c>
      <c r="AA127" s="117">
        <v>4405</v>
      </c>
      <c r="AB127" s="117">
        <v>20</v>
      </c>
      <c r="AC127" s="117">
        <v>6266</v>
      </c>
      <c r="AD127" s="117">
        <v>32</v>
      </c>
      <c r="AE127" s="117">
        <v>17181</v>
      </c>
      <c r="AF127" s="117">
        <v>10</v>
      </c>
      <c r="AG127" s="117">
        <v>6232</v>
      </c>
      <c r="AH127" s="117">
        <v>0</v>
      </c>
      <c r="AI127" s="117">
        <v>0</v>
      </c>
      <c r="AJ127" s="117">
        <f t="shared" si="189"/>
        <v>177</v>
      </c>
      <c r="AK127" s="117">
        <f t="shared" si="190"/>
        <v>60238</v>
      </c>
      <c r="AL127" s="49"/>
      <c r="AM127" s="49"/>
      <c r="AN127" s="50" t="s">
        <v>16</v>
      </c>
      <c r="AO127" s="117">
        <v>21</v>
      </c>
      <c r="AP127" s="117">
        <v>2445</v>
      </c>
      <c r="AQ127" s="117">
        <v>18</v>
      </c>
      <c r="AR127" s="117">
        <v>1303</v>
      </c>
      <c r="AS127" s="117">
        <v>15</v>
      </c>
      <c r="AT127" s="117">
        <v>1376</v>
      </c>
      <c r="AU127" s="117">
        <v>18</v>
      </c>
      <c r="AV127" s="117">
        <v>2712</v>
      </c>
      <c r="AW127" s="117">
        <v>25</v>
      </c>
      <c r="AX127" s="117">
        <v>2557</v>
      </c>
      <c r="AY127" s="117">
        <v>13</v>
      </c>
      <c r="AZ127" s="117">
        <v>1856</v>
      </c>
      <c r="BA127" s="117">
        <v>2</v>
      </c>
      <c r="BB127" s="117">
        <v>155</v>
      </c>
      <c r="BC127" s="117">
        <f t="shared" si="191"/>
        <v>112</v>
      </c>
      <c r="BD127" s="117">
        <f t="shared" si="192"/>
        <v>12404</v>
      </c>
    </row>
    <row r="128" spans="2:56" ht="20.149999999999999" customHeight="1" x14ac:dyDescent="0.2">
      <c r="B128" s="19" t="s">
        <v>17</v>
      </c>
      <c r="C128" s="117">
        <f t="shared" si="173"/>
        <v>146</v>
      </c>
      <c r="D128" s="117">
        <f t="shared" si="174"/>
        <v>20947</v>
      </c>
      <c r="E128" s="117">
        <f t="shared" si="175"/>
        <v>89</v>
      </c>
      <c r="F128" s="117">
        <f t="shared" si="176"/>
        <v>24046</v>
      </c>
      <c r="G128" s="117">
        <f t="shared" si="177"/>
        <v>48</v>
      </c>
      <c r="H128" s="117">
        <f t="shared" si="178"/>
        <v>14039</v>
      </c>
      <c r="I128" s="117">
        <f t="shared" si="179"/>
        <v>41</v>
      </c>
      <c r="J128" s="117">
        <f t="shared" si="180"/>
        <v>17932</v>
      </c>
      <c r="K128" s="117">
        <f t="shared" si="181"/>
        <v>38</v>
      </c>
      <c r="L128" s="117">
        <f t="shared" si="182"/>
        <v>24431</v>
      </c>
      <c r="M128" s="117">
        <f t="shared" si="183"/>
        <v>8</v>
      </c>
      <c r="N128" s="117">
        <f t="shared" si="184"/>
        <v>5123</v>
      </c>
      <c r="O128" s="117">
        <f t="shared" si="185"/>
        <v>1</v>
      </c>
      <c r="P128" s="117">
        <f t="shared" si="186"/>
        <v>550</v>
      </c>
      <c r="Q128" s="117">
        <f t="shared" si="187"/>
        <v>371</v>
      </c>
      <c r="R128" s="117">
        <f t="shared" si="188"/>
        <v>107068</v>
      </c>
      <c r="S128" s="49"/>
      <c r="T128" s="49"/>
      <c r="U128" s="50" t="s">
        <v>17</v>
      </c>
      <c r="V128" s="117">
        <v>90</v>
      </c>
      <c r="W128" s="117">
        <v>16747</v>
      </c>
      <c r="X128" s="117">
        <v>84</v>
      </c>
      <c r="Y128" s="117">
        <v>23025</v>
      </c>
      <c r="Z128" s="117">
        <v>46</v>
      </c>
      <c r="AA128" s="117">
        <v>13641</v>
      </c>
      <c r="AB128" s="117">
        <v>40</v>
      </c>
      <c r="AC128" s="117">
        <v>17657</v>
      </c>
      <c r="AD128" s="117">
        <v>36</v>
      </c>
      <c r="AE128" s="117">
        <v>24046</v>
      </c>
      <c r="AF128" s="117">
        <v>7</v>
      </c>
      <c r="AG128" s="117">
        <v>5068</v>
      </c>
      <c r="AH128" s="117">
        <v>1</v>
      </c>
      <c r="AI128" s="117">
        <v>550</v>
      </c>
      <c r="AJ128" s="117">
        <f t="shared" si="189"/>
        <v>304</v>
      </c>
      <c r="AK128" s="117">
        <f t="shared" si="190"/>
        <v>100734</v>
      </c>
      <c r="AL128" s="49"/>
      <c r="AM128" s="49"/>
      <c r="AN128" s="50" t="s">
        <v>17</v>
      </c>
      <c r="AO128" s="117">
        <v>56</v>
      </c>
      <c r="AP128" s="117">
        <v>4200</v>
      </c>
      <c r="AQ128" s="117">
        <v>5</v>
      </c>
      <c r="AR128" s="117">
        <v>1021</v>
      </c>
      <c r="AS128" s="117">
        <v>2</v>
      </c>
      <c r="AT128" s="117">
        <v>398</v>
      </c>
      <c r="AU128" s="117">
        <v>1</v>
      </c>
      <c r="AV128" s="117">
        <v>275</v>
      </c>
      <c r="AW128" s="117">
        <v>2</v>
      </c>
      <c r="AX128" s="117">
        <v>385</v>
      </c>
      <c r="AY128" s="117">
        <v>1</v>
      </c>
      <c r="AZ128" s="117">
        <v>55</v>
      </c>
      <c r="BA128" s="117">
        <v>0</v>
      </c>
      <c r="BB128" s="117">
        <v>0</v>
      </c>
      <c r="BC128" s="117">
        <f t="shared" si="191"/>
        <v>67</v>
      </c>
      <c r="BD128" s="117">
        <f t="shared" si="192"/>
        <v>6334</v>
      </c>
    </row>
    <row r="129" spans="2:56" ht="20.149999999999999" customHeight="1" x14ac:dyDescent="0.2">
      <c r="B129" s="19" t="s">
        <v>18</v>
      </c>
      <c r="C129" s="117">
        <f t="shared" si="173"/>
        <v>77</v>
      </c>
      <c r="D129" s="117">
        <f t="shared" si="174"/>
        <v>19492</v>
      </c>
      <c r="E129" s="117">
        <f t="shared" si="175"/>
        <v>35</v>
      </c>
      <c r="F129" s="117">
        <f t="shared" si="176"/>
        <v>10093</v>
      </c>
      <c r="G129" s="117">
        <f t="shared" si="177"/>
        <v>22</v>
      </c>
      <c r="H129" s="117">
        <f t="shared" si="178"/>
        <v>7968</v>
      </c>
      <c r="I129" s="117">
        <f t="shared" si="179"/>
        <v>16</v>
      </c>
      <c r="J129" s="117">
        <f t="shared" si="180"/>
        <v>6693</v>
      </c>
      <c r="K129" s="117">
        <f t="shared" si="181"/>
        <v>33</v>
      </c>
      <c r="L129" s="117">
        <f t="shared" si="182"/>
        <v>10736</v>
      </c>
      <c r="M129" s="117">
        <f t="shared" si="183"/>
        <v>6</v>
      </c>
      <c r="N129" s="117">
        <f t="shared" si="184"/>
        <v>1404</v>
      </c>
      <c r="O129" s="117">
        <f t="shared" si="185"/>
        <v>3</v>
      </c>
      <c r="P129" s="117">
        <f t="shared" si="186"/>
        <v>1770</v>
      </c>
      <c r="Q129" s="117">
        <f t="shared" si="187"/>
        <v>192</v>
      </c>
      <c r="R129" s="117">
        <f t="shared" si="188"/>
        <v>58156</v>
      </c>
      <c r="S129" s="49"/>
      <c r="T129" s="49"/>
      <c r="U129" s="50" t="s">
        <v>18</v>
      </c>
      <c r="V129" s="117">
        <v>69</v>
      </c>
      <c r="W129" s="117">
        <v>18373</v>
      </c>
      <c r="X129" s="117">
        <v>31</v>
      </c>
      <c r="Y129" s="117">
        <v>9880</v>
      </c>
      <c r="Z129" s="117">
        <v>20</v>
      </c>
      <c r="AA129" s="117">
        <v>7823</v>
      </c>
      <c r="AB129" s="117">
        <v>11</v>
      </c>
      <c r="AC129" s="117">
        <v>6159</v>
      </c>
      <c r="AD129" s="117">
        <v>21</v>
      </c>
      <c r="AE129" s="117">
        <v>9611</v>
      </c>
      <c r="AF129" s="117">
        <v>2</v>
      </c>
      <c r="AG129" s="117">
        <v>1107</v>
      </c>
      <c r="AH129" s="117">
        <v>2</v>
      </c>
      <c r="AI129" s="117">
        <v>1704</v>
      </c>
      <c r="AJ129" s="117">
        <f t="shared" si="189"/>
        <v>156</v>
      </c>
      <c r="AK129" s="117">
        <f t="shared" si="190"/>
        <v>54657</v>
      </c>
      <c r="AL129" s="49"/>
      <c r="AM129" s="49"/>
      <c r="AN129" s="50" t="s">
        <v>18</v>
      </c>
      <c r="AO129" s="117">
        <v>8</v>
      </c>
      <c r="AP129" s="117">
        <v>1119</v>
      </c>
      <c r="AQ129" s="117">
        <v>4</v>
      </c>
      <c r="AR129" s="117">
        <v>213</v>
      </c>
      <c r="AS129" s="117">
        <v>2</v>
      </c>
      <c r="AT129" s="117">
        <v>145</v>
      </c>
      <c r="AU129" s="117">
        <v>5</v>
      </c>
      <c r="AV129" s="117">
        <v>534</v>
      </c>
      <c r="AW129" s="117">
        <v>12</v>
      </c>
      <c r="AX129" s="117">
        <v>1125</v>
      </c>
      <c r="AY129" s="117">
        <v>4</v>
      </c>
      <c r="AZ129" s="117">
        <v>297</v>
      </c>
      <c r="BA129" s="117">
        <v>1</v>
      </c>
      <c r="BB129" s="117">
        <v>66</v>
      </c>
      <c r="BC129" s="117">
        <f t="shared" si="191"/>
        <v>36</v>
      </c>
      <c r="BD129" s="117">
        <f t="shared" si="192"/>
        <v>3499</v>
      </c>
    </row>
    <row r="130" spans="2:56" ht="20.149999999999999" customHeight="1" x14ac:dyDescent="0.2">
      <c r="B130" s="19" t="s">
        <v>19</v>
      </c>
      <c r="C130" s="117">
        <f t="shared" si="173"/>
        <v>258</v>
      </c>
      <c r="D130" s="117">
        <f t="shared" si="174"/>
        <v>66707</v>
      </c>
      <c r="E130" s="117">
        <f t="shared" si="175"/>
        <v>116</v>
      </c>
      <c r="F130" s="117">
        <f t="shared" si="176"/>
        <v>30628</v>
      </c>
      <c r="G130" s="117">
        <f t="shared" si="177"/>
        <v>27</v>
      </c>
      <c r="H130" s="117">
        <f t="shared" si="178"/>
        <v>8666</v>
      </c>
      <c r="I130" s="117">
        <f t="shared" si="179"/>
        <v>24</v>
      </c>
      <c r="J130" s="117">
        <f t="shared" si="180"/>
        <v>6749</v>
      </c>
      <c r="K130" s="117">
        <f t="shared" si="181"/>
        <v>19</v>
      </c>
      <c r="L130" s="117">
        <f t="shared" si="182"/>
        <v>11032</v>
      </c>
      <c r="M130" s="117">
        <f t="shared" si="183"/>
        <v>6</v>
      </c>
      <c r="N130" s="117">
        <f t="shared" si="184"/>
        <v>4968</v>
      </c>
      <c r="O130" s="117">
        <f t="shared" si="185"/>
        <v>1</v>
      </c>
      <c r="P130" s="117">
        <f t="shared" si="186"/>
        <v>55</v>
      </c>
      <c r="Q130" s="117">
        <f t="shared" si="187"/>
        <v>451</v>
      </c>
      <c r="R130" s="117">
        <f t="shared" si="188"/>
        <v>128805</v>
      </c>
      <c r="S130" s="49"/>
      <c r="T130" s="49"/>
      <c r="U130" s="50" t="s">
        <v>19</v>
      </c>
      <c r="V130" s="117">
        <v>223</v>
      </c>
      <c r="W130" s="117">
        <v>65024</v>
      </c>
      <c r="X130" s="117">
        <v>86</v>
      </c>
      <c r="Y130" s="117">
        <v>27895</v>
      </c>
      <c r="Z130" s="117">
        <v>22</v>
      </c>
      <c r="AA130" s="117">
        <v>8215</v>
      </c>
      <c r="AB130" s="117">
        <v>16</v>
      </c>
      <c r="AC130" s="117">
        <v>5798</v>
      </c>
      <c r="AD130" s="117">
        <v>17</v>
      </c>
      <c r="AE130" s="117">
        <v>10582</v>
      </c>
      <c r="AF130" s="117">
        <v>6</v>
      </c>
      <c r="AG130" s="117">
        <v>4968</v>
      </c>
      <c r="AH130" s="117">
        <v>0</v>
      </c>
      <c r="AI130" s="117">
        <v>0</v>
      </c>
      <c r="AJ130" s="117">
        <f t="shared" si="189"/>
        <v>370</v>
      </c>
      <c r="AK130" s="117">
        <f t="shared" si="190"/>
        <v>122482</v>
      </c>
      <c r="AL130" s="49"/>
      <c r="AM130" s="49"/>
      <c r="AN130" s="50" t="s">
        <v>19</v>
      </c>
      <c r="AO130" s="117">
        <v>35</v>
      </c>
      <c r="AP130" s="117">
        <v>1683</v>
      </c>
      <c r="AQ130" s="117">
        <v>30</v>
      </c>
      <c r="AR130" s="117">
        <v>2733</v>
      </c>
      <c r="AS130" s="117">
        <v>5</v>
      </c>
      <c r="AT130" s="117">
        <v>451</v>
      </c>
      <c r="AU130" s="117">
        <v>8</v>
      </c>
      <c r="AV130" s="117">
        <v>951</v>
      </c>
      <c r="AW130" s="117">
        <v>2</v>
      </c>
      <c r="AX130" s="117">
        <v>450</v>
      </c>
      <c r="AY130" s="117">
        <v>0</v>
      </c>
      <c r="AZ130" s="117">
        <v>0</v>
      </c>
      <c r="BA130" s="117">
        <v>1</v>
      </c>
      <c r="BB130" s="117">
        <v>55</v>
      </c>
      <c r="BC130" s="117">
        <f t="shared" si="191"/>
        <v>81</v>
      </c>
      <c r="BD130" s="117">
        <f t="shared" si="192"/>
        <v>6323</v>
      </c>
    </row>
    <row r="131" spans="2:56" ht="20.149999999999999" customHeight="1" x14ac:dyDescent="0.2">
      <c r="B131" s="19" t="s">
        <v>20</v>
      </c>
      <c r="C131" s="117">
        <f t="shared" si="173"/>
        <v>277</v>
      </c>
      <c r="D131" s="117">
        <f t="shared" si="174"/>
        <v>58041</v>
      </c>
      <c r="E131" s="117">
        <f t="shared" si="175"/>
        <v>219</v>
      </c>
      <c r="F131" s="117">
        <f t="shared" si="176"/>
        <v>43608</v>
      </c>
      <c r="G131" s="117">
        <f t="shared" si="177"/>
        <v>110</v>
      </c>
      <c r="H131" s="117">
        <f t="shared" si="178"/>
        <v>28587</v>
      </c>
      <c r="I131" s="117">
        <f t="shared" si="179"/>
        <v>74</v>
      </c>
      <c r="J131" s="117">
        <f t="shared" si="180"/>
        <v>24820</v>
      </c>
      <c r="K131" s="117">
        <f t="shared" si="181"/>
        <v>71</v>
      </c>
      <c r="L131" s="117">
        <f t="shared" si="182"/>
        <v>28899</v>
      </c>
      <c r="M131" s="117">
        <f t="shared" si="183"/>
        <v>11</v>
      </c>
      <c r="N131" s="117">
        <f t="shared" si="184"/>
        <v>3663</v>
      </c>
      <c r="O131" s="117">
        <f t="shared" si="185"/>
        <v>5</v>
      </c>
      <c r="P131" s="117">
        <f t="shared" si="186"/>
        <v>1800</v>
      </c>
      <c r="Q131" s="117">
        <f t="shared" si="187"/>
        <v>767</v>
      </c>
      <c r="R131" s="117">
        <f t="shared" si="188"/>
        <v>189418</v>
      </c>
      <c r="S131" s="49"/>
      <c r="T131" s="49"/>
      <c r="U131" s="50" t="s">
        <v>20</v>
      </c>
      <c r="V131" s="117">
        <v>187</v>
      </c>
      <c r="W131" s="117">
        <v>46827</v>
      </c>
      <c r="X131" s="117">
        <v>130</v>
      </c>
      <c r="Y131" s="117">
        <v>34373</v>
      </c>
      <c r="Z131" s="117">
        <v>65</v>
      </c>
      <c r="AA131" s="117">
        <v>22155</v>
      </c>
      <c r="AB131" s="117">
        <v>37</v>
      </c>
      <c r="AC131" s="117">
        <v>19494</v>
      </c>
      <c r="AD131" s="117">
        <v>44</v>
      </c>
      <c r="AE131" s="117">
        <v>24439</v>
      </c>
      <c r="AF131" s="117">
        <v>6</v>
      </c>
      <c r="AG131" s="117">
        <v>3399</v>
      </c>
      <c r="AH131" s="117">
        <v>2</v>
      </c>
      <c r="AI131" s="117">
        <v>1248</v>
      </c>
      <c r="AJ131" s="117">
        <f t="shared" si="189"/>
        <v>471</v>
      </c>
      <c r="AK131" s="117">
        <f t="shared" si="190"/>
        <v>151935</v>
      </c>
      <c r="AL131" s="49"/>
      <c r="AM131" s="49"/>
      <c r="AN131" s="50" t="s">
        <v>20</v>
      </c>
      <c r="AO131" s="117">
        <v>90</v>
      </c>
      <c r="AP131" s="117">
        <v>11214</v>
      </c>
      <c r="AQ131" s="117">
        <v>89</v>
      </c>
      <c r="AR131" s="117">
        <v>9235</v>
      </c>
      <c r="AS131" s="117">
        <v>45</v>
      </c>
      <c r="AT131" s="117">
        <v>6432</v>
      </c>
      <c r="AU131" s="117">
        <v>37</v>
      </c>
      <c r="AV131" s="117">
        <v>5326</v>
      </c>
      <c r="AW131" s="117">
        <v>27</v>
      </c>
      <c r="AX131" s="117">
        <v>4460</v>
      </c>
      <c r="AY131" s="117">
        <v>5</v>
      </c>
      <c r="AZ131" s="117">
        <v>264</v>
      </c>
      <c r="BA131" s="117">
        <v>3</v>
      </c>
      <c r="BB131" s="117">
        <v>552</v>
      </c>
      <c r="BC131" s="117">
        <f t="shared" si="191"/>
        <v>296</v>
      </c>
      <c r="BD131" s="117">
        <f t="shared" si="192"/>
        <v>37483</v>
      </c>
    </row>
    <row r="132" spans="2:56" ht="20.149999999999999" customHeight="1" x14ac:dyDescent="0.2">
      <c r="B132" s="19" t="s">
        <v>21</v>
      </c>
      <c r="C132" s="117">
        <f t="shared" si="173"/>
        <v>401</v>
      </c>
      <c r="D132" s="117">
        <f t="shared" si="174"/>
        <v>99324</v>
      </c>
      <c r="E132" s="117">
        <f t="shared" si="175"/>
        <v>187</v>
      </c>
      <c r="F132" s="117">
        <f t="shared" si="176"/>
        <v>50030</v>
      </c>
      <c r="G132" s="117">
        <f t="shared" si="177"/>
        <v>67</v>
      </c>
      <c r="H132" s="117">
        <f t="shared" si="178"/>
        <v>21711</v>
      </c>
      <c r="I132" s="117">
        <f t="shared" si="179"/>
        <v>47</v>
      </c>
      <c r="J132" s="117">
        <f t="shared" si="180"/>
        <v>14766</v>
      </c>
      <c r="K132" s="117">
        <f t="shared" si="181"/>
        <v>54</v>
      </c>
      <c r="L132" s="117">
        <f t="shared" si="182"/>
        <v>25822</v>
      </c>
      <c r="M132" s="117">
        <f t="shared" si="183"/>
        <v>24</v>
      </c>
      <c r="N132" s="117">
        <f t="shared" si="184"/>
        <v>6699</v>
      </c>
      <c r="O132" s="117">
        <f t="shared" si="185"/>
        <v>2</v>
      </c>
      <c r="P132" s="117">
        <f t="shared" si="186"/>
        <v>105</v>
      </c>
      <c r="Q132" s="117">
        <f t="shared" si="187"/>
        <v>782</v>
      </c>
      <c r="R132" s="117">
        <f t="shared" si="188"/>
        <v>218457</v>
      </c>
      <c r="S132" s="49"/>
      <c r="T132" s="49"/>
      <c r="U132" s="50" t="s">
        <v>21</v>
      </c>
      <c r="V132" s="117">
        <v>283</v>
      </c>
      <c r="W132" s="117">
        <v>88789</v>
      </c>
      <c r="X132" s="117">
        <v>141</v>
      </c>
      <c r="Y132" s="117">
        <v>41651</v>
      </c>
      <c r="Z132" s="117">
        <v>44</v>
      </c>
      <c r="AA132" s="117">
        <v>15521</v>
      </c>
      <c r="AB132" s="117">
        <v>37</v>
      </c>
      <c r="AC132" s="117">
        <v>13950</v>
      </c>
      <c r="AD132" s="117">
        <v>37</v>
      </c>
      <c r="AE132" s="117">
        <v>24069</v>
      </c>
      <c r="AF132" s="117">
        <v>16</v>
      </c>
      <c r="AG132" s="117">
        <v>6083</v>
      </c>
      <c r="AH132" s="117">
        <v>0</v>
      </c>
      <c r="AI132" s="117">
        <v>0</v>
      </c>
      <c r="AJ132" s="117">
        <f t="shared" si="189"/>
        <v>558</v>
      </c>
      <c r="AK132" s="117">
        <f t="shared" si="190"/>
        <v>190063</v>
      </c>
      <c r="AL132" s="49"/>
      <c r="AM132" s="49"/>
      <c r="AN132" s="50" t="s">
        <v>21</v>
      </c>
      <c r="AO132" s="117">
        <v>118</v>
      </c>
      <c r="AP132" s="117">
        <v>10535</v>
      </c>
      <c r="AQ132" s="117">
        <v>46</v>
      </c>
      <c r="AR132" s="117">
        <v>8379</v>
      </c>
      <c r="AS132" s="117">
        <v>23</v>
      </c>
      <c r="AT132" s="117">
        <v>6190</v>
      </c>
      <c r="AU132" s="117">
        <v>10</v>
      </c>
      <c r="AV132" s="117">
        <v>816</v>
      </c>
      <c r="AW132" s="117">
        <v>17</v>
      </c>
      <c r="AX132" s="117">
        <v>1753</v>
      </c>
      <c r="AY132" s="117">
        <v>8</v>
      </c>
      <c r="AZ132" s="117">
        <v>616</v>
      </c>
      <c r="BA132" s="117">
        <v>2</v>
      </c>
      <c r="BB132" s="117">
        <v>105</v>
      </c>
      <c r="BC132" s="117">
        <f t="shared" si="191"/>
        <v>224</v>
      </c>
      <c r="BD132" s="117">
        <f t="shared" si="192"/>
        <v>28394</v>
      </c>
    </row>
    <row r="133" spans="2:56" ht="20.149999999999999" customHeight="1" x14ac:dyDescent="0.2">
      <c r="B133" s="19" t="s">
        <v>22</v>
      </c>
      <c r="C133" s="117">
        <f t="shared" si="173"/>
        <v>542</v>
      </c>
      <c r="D133" s="117">
        <f t="shared" si="174"/>
        <v>104207</v>
      </c>
      <c r="E133" s="117">
        <f t="shared" si="175"/>
        <v>388</v>
      </c>
      <c r="F133" s="117">
        <f t="shared" si="176"/>
        <v>76030</v>
      </c>
      <c r="G133" s="117">
        <f t="shared" si="177"/>
        <v>177</v>
      </c>
      <c r="H133" s="117">
        <f t="shared" si="178"/>
        <v>34728</v>
      </c>
      <c r="I133" s="117">
        <f t="shared" si="179"/>
        <v>133</v>
      </c>
      <c r="J133" s="117">
        <f t="shared" si="180"/>
        <v>38383</v>
      </c>
      <c r="K133" s="117">
        <f t="shared" si="181"/>
        <v>306</v>
      </c>
      <c r="L133" s="117">
        <f t="shared" si="182"/>
        <v>77173</v>
      </c>
      <c r="M133" s="117">
        <f t="shared" si="183"/>
        <v>750</v>
      </c>
      <c r="N133" s="117">
        <f t="shared" si="184"/>
        <v>72085</v>
      </c>
      <c r="O133" s="117">
        <f t="shared" si="185"/>
        <v>298</v>
      </c>
      <c r="P133" s="117">
        <f t="shared" si="186"/>
        <v>21353</v>
      </c>
      <c r="Q133" s="117">
        <f t="shared" si="187"/>
        <v>2594</v>
      </c>
      <c r="R133" s="117">
        <f t="shared" si="188"/>
        <v>423959</v>
      </c>
      <c r="S133" s="49"/>
      <c r="T133" s="49"/>
      <c r="U133" s="50" t="s">
        <v>22</v>
      </c>
      <c r="V133" s="117">
        <v>368</v>
      </c>
      <c r="W133" s="117">
        <v>91742</v>
      </c>
      <c r="X133" s="117">
        <v>279</v>
      </c>
      <c r="Y133" s="117">
        <v>68214</v>
      </c>
      <c r="Z133" s="117">
        <v>98</v>
      </c>
      <c r="AA133" s="117">
        <v>28749</v>
      </c>
      <c r="AB133" s="117">
        <v>77</v>
      </c>
      <c r="AC133" s="117">
        <v>32362</v>
      </c>
      <c r="AD133" s="117">
        <v>113</v>
      </c>
      <c r="AE133" s="117">
        <v>61751</v>
      </c>
      <c r="AF133" s="117">
        <v>27</v>
      </c>
      <c r="AG133" s="117">
        <v>20826</v>
      </c>
      <c r="AH133" s="117">
        <v>3</v>
      </c>
      <c r="AI133" s="117">
        <v>1071</v>
      </c>
      <c r="AJ133" s="117">
        <f t="shared" si="189"/>
        <v>965</v>
      </c>
      <c r="AK133" s="117">
        <f t="shared" si="190"/>
        <v>304715</v>
      </c>
      <c r="AL133" s="49"/>
      <c r="AM133" s="49"/>
      <c r="AN133" s="50" t="s">
        <v>22</v>
      </c>
      <c r="AO133" s="117">
        <v>174</v>
      </c>
      <c r="AP133" s="117">
        <v>12465</v>
      </c>
      <c r="AQ133" s="117">
        <v>109</v>
      </c>
      <c r="AR133" s="117">
        <v>7816</v>
      </c>
      <c r="AS133" s="117">
        <v>79</v>
      </c>
      <c r="AT133" s="117">
        <v>5979</v>
      </c>
      <c r="AU133" s="117">
        <v>56</v>
      </c>
      <c r="AV133" s="117">
        <v>6021</v>
      </c>
      <c r="AW133" s="117">
        <v>193</v>
      </c>
      <c r="AX133" s="117">
        <v>15422</v>
      </c>
      <c r="AY133" s="117">
        <v>723</v>
      </c>
      <c r="AZ133" s="117">
        <v>51259</v>
      </c>
      <c r="BA133" s="117">
        <v>295</v>
      </c>
      <c r="BB133" s="117">
        <v>20282</v>
      </c>
      <c r="BC133" s="117">
        <f t="shared" si="191"/>
        <v>1629</v>
      </c>
      <c r="BD133" s="117">
        <f t="shared" si="192"/>
        <v>119244</v>
      </c>
    </row>
    <row r="134" spans="2:56" ht="20.149999999999999" customHeight="1" x14ac:dyDescent="0.2">
      <c r="B134" s="19" t="s">
        <v>23</v>
      </c>
      <c r="C134" s="117">
        <f t="shared" si="173"/>
        <v>342</v>
      </c>
      <c r="D134" s="117">
        <f t="shared" si="174"/>
        <v>90445</v>
      </c>
      <c r="E134" s="117">
        <f t="shared" si="175"/>
        <v>382</v>
      </c>
      <c r="F134" s="117">
        <f t="shared" si="176"/>
        <v>112864</v>
      </c>
      <c r="G134" s="117">
        <f t="shared" si="177"/>
        <v>274</v>
      </c>
      <c r="H134" s="117">
        <f t="shared" si="178"/>
        <v>68979</v>
      </c>
      <c r="I134" s="117">
        <f t="shared" si="179"/>
        <v>311</v>
      </c>
      <c r="J134" s="117">
        <f t="shared" si="180"/>
        <v>84237</v>
      </c>
      <c r="K134" s="117">
        <f t="shared" si="181"/>
        <v>460</v>
      </c>
      <c r="L134" s="117">
        <f t="shared" si="182"/>
        <v>153855</v>
      </c>
      <c r="M134" s="117">
        <f t="shared" si="183"/>
        <v>216</v>
      </c>
      <c r="N134" s="117">
        <f t="shared" si="184"/>
        <v>76567</v>
      </c>
      <c r="O134" s="117">
        <f t="shared" si="185"/>
        <v>82</v>
      </c>
      <c r="P134" s="117">
        <f t="shared" si="186"/>
        <v>27452</v>
      </c>
      <c r="Q134" s="117">
        <f t="shared" si="187"/>
        <v>2067</v>
      </c>
      <c r="R134" s="117">
        <f t="shared" si="188"/>
        <v>614399</v>
      </c>
      <c r="S134" s="49"/>
      <c r="T134" s="49"/>
      <c r="U134" s="50" t="s">
        <v>23</v>
      </c>
      <c r="V134" s="117">
        <v>241</v>
      </c>
      <c r="W134" s="117">
        <v>53896</v>
      </c>
      <c r="X134" s="117">
        <v>325</v>
      </c>
      <c r="Y134" s="117">
        <v>96346</v>
      </c>
      <c r="Z134" s="117">
        <v>220</v>
      </c>
      <c r="AA134" s="117">
        <v>60468</v>
      </c>
      <c r="AB134" s="117">
        <v>220</v>
      </c>
      <c r="AC134" s="117">
        <v>71508</v>
      </c>
      <c r="AD134" s="117">
        <v>323</v>
      </c>
      <c r="AE134" s="117">
        <v>135765</v>
      </c>
      <c r="AF134" s="117">
        <v>103</v>
      </c>
      <c r="AG134" s="117">
        <v>60743</v>
      </c>
      <c r="AH134" s="117">
        <v>27</v>
      </c>
      <c r="AI134" s="117">
        <v>16820</v>
      </c>
      <c r="AJ134" s="117">
        <f t="shared" si="189"/>
        <v>1459</v>
      </c>
      <c r="AK134" s="117">
        <f t="shared" si="190"/>
        <v>495546</v>
      </c>
      <c r="AL134" s="49"/>
      <c r="AM134" s="49"/>
      <c r="AN134" s="50" t="s">
        <v>23</v>
      </c>
      <c r="AO134" s="117">
        <v>101</v>
      </c>
      <c r="AP134" s="117">
        <v>36549</v>
      </c>
      <c r="AQ134" s="117">
        <v>57</v>
      </c>
      <c r="AR134" s="117">
        <v>16518</v>
      </c>
      <c r="AS134" s="117">
        <v>54</v>
      </c>
      <c r="AT134" s="117">
        <v>8511</v>
      </c>
      <c r="AU134" s="117">
        <v>91</v>
      </c>
      <c r="AV134" s="117">
        <v>12729</v>
      </c>
      <c r="AW134" s="117">
        <v>137</v>
      </c>
      <c r="AX134" s="117">
        <v>18090</v>
      </c>
      <c r="AY134" s="117">
        <v>113</v>
      </c>
      <c r="AZ134" s="117">
        <v>15824</v>
      </c>
      <c r="BA134" s="117">
        <v>55</v>
      </c>
      <c r="BB134" s="117">
        <v>10632</v>
      </c>
      <c r="BC134" s="117">
        <f t="shared" si="191"/>
        <v>608</v>
      </c>
      <c r="BD134" s="117">
        <f t="shared" si="192"/>
        <v>118853</v>
      </c>
    </row>
    <row r="135" spans="2:56" ht="20.149999999999999" customHeight="1" x14ac:dyDescent="0.2">
      <c r="B135" s="19" t="s">
        <v>24</v>
      </c>
      <c r="C135" s="117">
        <f t="shared" si="173"/>
        <v>310</v>
      </c>
      <c r="D135" s="117">
        <f t="shared" si="174"/>
        <v>62843</v>
      </c>
      <c r="E135" s="117">
        <f t="shared" si="175"/>
        <v>113</v>
      </c>
      <c r="F135" s="117">
        <f t="shared" si="176"/>
        <v>27229</v>
      </c>
      <c r="G135" s="117">
        <f t="shared" si="177"/>
        <v>32</v>
      </c>
      <c r="H135" s="117">
        <f t="shared" si="178"/>
        <v>7674</v>
      </c>
      <c r="I135" s="117">
        <f t="shared" si="179"/>
        <v>43</v>
      </c>
      <c r="J135" s="117">
        <f t="shared" si="180"/>
        <v>11826</v>
      </c>
      <c r="K135" s="117">
        <f t="shared" si="181"/>
        <v>42</v>
      </c>
      <c r="L135" s="117">
        <f t="shared" si="182"/>
        <v>9743</v>
      </c>
      <c r="M135" s="117">
        <f t="shared" si="183"/>
        <v>11</v>
      </c>
      <c r="N135" s="117">
        <f t="shared" si="184"/>
        <v>3940</v>
      </c>
      <c r="O135" s="117">
        <f t="shared" si="185"/>
        <v>1</v>
      </c>
      <c r="P135" s="117">
        <f t="shared" si="186"/>
        <v>88</v>
      </c>
      <c r="Q135" s="117">
        <f t="shared" si="187"/>
        <v>552</v>
      </c>
      <c r="R135" s="117">
        <f t="shared" si="188"/>
        <v>123343</v>
      </c>
      <c r="S135" s="49"/>
      <c r="T135" s="49"/>
      <c r="U135" s="50" t="s">
        <v>24</v>
      </c>
      <c r="V135" s="117">
        <v>147</v>
      </c>
      <c r="W135" s="117">
        <v>48528</v>
      </c>
      <c r="X135" s="117">
        <v>64</v>
      </c>
      <c r="Y135" s="117">
        <v>23048</v>
      </c>
      <c r="Z135" s="117">
        <v>19</v>
      </c>
      <c r="AA135" s="117">
        <v>5904</v>
      </c>
      <c r="AB135" s="117">
        <v>30</v>
      </c>
      <c r="AC135" s="117">
        <v>10053</v>
      </c>
      <c r="AD135" s="117">
        <v>27</v>
      </c>
      <c r="AE135" s="117">
        <v>7455</v>
      </c>
      <c r="AF135" s="117">
        <v>7</v>
      </c>
      <c r="AG135" s="117">
        <v>2125</v>
      </c>
      <c r="AH135" s="117">
        <v>0</v>
      </c>
      <c r="AI135" s="117">
        <v>0</v>
      </c>
      <c r="AJ135" s="117">
        <f t="shared" si="189"/>
        <v>294</v>
      </c>
      <c r="AK135" s="117">
        <f t="shared" si="190"/>
        <v>97113</v>
      </c>
      <c r="AL135" s="49"/>
      <c r="AM135" s="49"/>
      <c r="AN135" s="50" t="s">
        <v>24</v>
      </c>
      <c r="AO135" s="117">
        <v>163</v>
      </c>
      <c r="AP135" s="117">
        <v>14315</v>
      </c>
      <c r="AQ135" s="117">
        <v>49</v>
      </c>
      <c r="AR135" s="117">
        <v>4181</v>
      </c>
      <c r="AS135" s="117">
        <v>13</v>
      </c>
      <c r="AT135" s="117">
        <v>1770</v>
      </c>
      <c r="AU135" s="117">
        <v>13</v>
      </c>
      <c r="AV135" s="117">
        <v>1773</v>
      </c>
      <c r="AW135" s="117">
        <v>15</v>
      </c>
      <c r="AX135" s="117">
        <v>2288</v>
      </c>
      <c r="AY135" s="117">
        <v>4</v>
      </c>
      <c r="AZ135" s="117">
        <v>1815</v>
      </c>
      <c r="BA135" s="117">
        <v>1</v>
      </c>
      <c r="BB135" s="117">
        <v>88</v>
      </c>
      <c r="BC135" s="117">
        <f t="shared" si="191"/>
        <v>258</v>
      </c>
      <c r="BD135" s="117">
        <f t="shared" si="192"/>
        <v>26230</v>
      </c>
    </row>
    <row r="136" spans="2:56" ht="20.149999999999999" customHeight="1" x14ac:dyDescent="0.2">
      <c r="B136" s="19" t="s">
        <v>25</v>
      </c>
      <c r="C136" s="117">
        <f t="shared" si="173"/>
        <v>344</v>
      </c>
      <c r="D136" s="117">
        <f t="shared" si="174"/>
        <v>56983</v>
      </c>
      <c r="E136" s="117">
        <f t="shared" si="175"/>
        <v>201</v>
      </c>
      <c r="F136" s="117">
        <f t="shared" si="176"/>
        <v>51796</v>
      </c>
      <c r="G136" s="117">
        <f t="shared" si="177"/>
        <v>110</v>
      </c>
      <c r="H136" s="117">
        <f t="shared" si="178"/>
        <v>33740</v>
      </c>
      <c r="I136" s="117">
        <f t="shared" si="179"/>
        <v>118</v>
      </c>
      <c r="J136" s="117">
        <f t="shared" si="180"/>
        <v>44582</v>
      </c>
      <c r="K136" s="117">
        <f t="shared" si="181"/>
        <v>109</v>
      </c>
      <c r="L136" s="117">
        <f t="shared" si="182"/>
        <v>49154</v>
      </c>
      <c r="M136" s="117">
        <f t="shared" si="183"/>
        <v>42</v>
      </c>
      <c r="N136" s="117">
        <f t="shared" si="184"/>
        <v>17264</v>
      </c>
      <c r="O136" s="117">
        <f t="shared" si="185"/>
        <v>7</v>
      </c>
      <c r="P136" s="117">
        <f t="shared" si="186"/>
        <v>7678</v>
      </c>
      <c r="Q136" s="117">
        <f t="shared" si="187"/>
        <v>931</v>
      </c>
      <c r="R136" s="117">
        <f t="shared" si="188"/>
        <v>261197</v>
      </c>
      <c r="S136" s="49"/>
      <c r="T136" s="49"/>
      <c r="U136" s="50" t="s">
        <v>25</v>
      </c>
      <c r="V136" s="117">
        <v>230</v>
      </c>
      <c r="W136" s="117">
        <v>50623</v>
      </c>
      <c r="X136" s="117">
        <v>161</v>
      </c>
      <c r="Y136" s="117">
        <v>48104</v>
      </c>
      <c r="Z136" s="117">
        <v>91</v>
      </c>
      <c r="AA136" s="117">
        <v>30998</v>
      </c>
      <c r="AB136" s="117">
        <v>105</v>
      </c>
      <c r="AC136" s="117">
        <v>41792</v>
      </c>
      <c r="AD136" s="117">
        <v>102</v>
      </c>
      <c r="AE136" s="117">
        <v>47581</v>
      </c>
      <c r="AF136" s="117">
        <v>42</v>
      </c>
      <c r="AG136" s="117">
        <v>17264</v>
      </c>
      <c r="AH136" s="117">
        <v>5</v>
      </c>
      <c r="AI136" s="117">
        <v>5995</v>
      </c>
      <c r="AJ136" s="117">
        <f t="shared" si="189"/>
        <v>736</v>
      </c>
      <c r="AK136" s="117">
        <f t="shared" si="190"/>
        <v>242357</v>
      </c>
      <c r="AL136" s="49"/>
      <c r="AM136" s="49"/>
      <c r="AN136" s="50" t="s">
        <v>25</v>
      </c>
      <c r="AO136" s="117">
        <v>114</v>
      </c>
      <c r="AP136" s="117">
        <v>6360</v>
      </c>
      <c r="AQ136" s="117">
        <v>40</v>
      </c>
      <c r="AR136" s="117">
        <v>3692</v>
      </c>
      <c r="AS136" s="117">
        <v>19</v>
      </c>
      <c r="AT136" s="117">
        <v>2742</v>
      </c>
      <c r="AU136" s="117">
        <v>13</v>
      </c>
      <c r="AV136" s="117">
        <v>2790</v>
      </c>
      <c r="AW136" s="117">
        <v>7</v>
      </c>
      <c r="AX136" s="117">
        <v>1573</v>
      </c>
      <c r="AY136" s="117">
        <v>0</v>
      </c>
      <c r="AZ136" s="117">
        <v>0</v>
      </c>
      <c r="BA136" s="117">
        <v>2</v>
      </c>
      <c r="BB136" s="117">
        <v>1683</v>
      </c>
      <c r="BC136" s="117">
        <f t="shared" si="191"/>
        <v>195</v>
      </c>
      <c r="BD136" s="117">
        <f t="shared" si="192"/>
        <v>18840</v>
      </c>
    </row>
    <row r="137" spans="2:56" ht="20.149999999999999" customHeight="1" x14ac:dyDescent="0.2">
      <c r="B137" s="19" t="s">
        <v>26</v>
      </c>
      <c r="C137" s="117">
        <f t="shared" si="173"/>
        <v>196</v>
      </c>
      <c r="D137" s="117">
        <f t="shared" si="174"/>
        <v>40056</v>
      </c>
      <c r="E137" s="117">
        <f t="shared" si="175"/>
        <v>196</v>
      </c>
      <c r="F137" s="117">
        <f t="shared" si="176"/>
        <v>42481</v>
      </c>
      <c r="G137" s="117">
        <f t="shared" si="177"/>
        <v>140</v>
      </c>
      <c r="H137" s="117">
        <f t="shared" si="178"/>
        <v>30630</v>
      </c>
      <c r="I137" s="117">
        <f t="shared" si="179"/>
        <v>168</v>
      </c>
      <c r="J137" s="117">
        <f t="shared" si="180"/>
        <v>35763</v>
      </c>
      <c r="K137" s="117">
        <f t="shared" si="181"/>
        <v>290</v>
      </c>
      <c r="L137" s="117">
        <f t="shared" si="182"/>
        <v>77786</v>
      </c>
      <c r="M137" s="117">
        <f t="shared" si="183"/>
        <v>110</v>
      </c>
      <c r="N137" s="117">
        <f t="shared" si="184"/>
        <v>29711</v>
      </c>
      <c r="O137" s="117">
        <f t="shared" si="185"/>
        <v>18</v>
      </c>
      <c r="P137" s="117">
        <f t="shared" si="186"/>
        <v>11431</v>
      </c>
      <c r="Q137" s="117">
        <f t="shared" si="187"/>
        <v>1118</v>
      </c>
      <c r="R137" s="117">
        <f t="shared" si="188"/>
        <v>267858</v>
      </c>
      <c r="S137" s="49"/>
      <c r="T137" s="49"/>
      <c r="U137" s="50" t="s">
        <v>26</v>
      </c>
      <c r="V137" s="117">
        <v>136</v>
      </c>
      <c r="W137" s="117">
        <v>31886</v>
      </c>
      <c r="X137" s="117">
        <v>133</v>
      </c>
      <c r="Y137" s="117">
        <v>33827</v>
      </c>
      <c r="Z137" s="117">
        <v>94</v>
      </c>
      <c r="AA137" s="117">
        <v>24539</v>
      </c>
      <c r="AB137" s="117">
        <v>84</v>
      </c>
      <c r="AC137" s="117">
        <v>26455</v>
      </c>
      <c r="AD137" s="117">
        <v>175</v>
      </c>
      <c r="AE137" s="117">
        <v>61670</v>
      </c>
      <c r="AF137" s="117">
        <v>45</v>
      </c>
      <c r="AG137" s="117">
        <v>21058</v>
      </c>
      <c r="AH137" s="117">
        <v>8</v>
      </c>
      <c r="AI137" s="117">
        <v>7097</v>
      </c>
      <c r="AJ137" s="117">
        <f t="shared" si="189"/>
        <v>675</v>
      </c>
      <c r="AK137" s="117">
        <f t="shared" si="190"/>
        <v>206532</v>
      </c>
      <c r="AL137" s="49"/>
      <c r="AM137" s="49"/>
      <c r="AN137" s="50" t="s">
        <v>26</v>
      </c>
      <c r="AO137" s="117">
        <v>60</v>
      </c>
      <c r="AP137" s="117">
        <v>8170</v>
      </c>
      <c r="AQ137" s="117">
        <v>63</v>
      </c>
      <c r="AR137" s="117">
        <v>8654</v>
      </c>
      <c r="AS137" s="117">
        <v>46</v>
      </c>
      <c r="AT137" s="117">
        <v>6091</v>
      </c>
      <c r="AU137" s="117">
        <v>84</v>
      </c>
      <c r="AV137" s="117">
        <v>9308</v>
      </c>
      <c r="AW137" s="117">
        <v>115</v>
      </c>
      <c r="AX137" s="117">
        <v>16116</v>
      </c>
      <c r="AY137" s="117">
        <v>65</v>
      </c>
      <c r="AZ137" s="117">
        <v>8653</v>
      </c>
      <c r="BA137" s="117">
        <v>10</v>
      </c>
      <c r="BB137" s="117">
        <v>4334</v>
      </c>
      <c r="BC137" s="117">
        <f t="shared" si="191"/>
        <v>443</v>
      </c>
      <c r="BD137" s="117">
        <f t="shared" si="192"/>
        <v>61326</v>
      </c>
    </row>
    <row r="138" spans="2:56" ht="20.149999999999999" customHeight="1" x14ac:dyDescent="0.2">
      <c r="B138" s="19" t="s">
        <v>27</v>
      </c>
      <c r="C138" s="117">
        <f t="shared" si="173"/>
        <v>550</v>
      </c>
      <c r="D138" s="117">
        <f t="shared" si="174"/>
        <v>117061</v>
      </c>
      <c r="E138" s="117">
        <f t="shared" si="175"/>
        <v>534</v>
      </c>
      <c r="F138" s="117">
        <f t="shared" si="176"/>
        <v>120729</v>
      </c>
      <c r="G138" s="117">
        <f t="shared" si="177"/>
        <v>419</v>
      </c>
      <c r="H138" s="117">
        <f t="shared" si="178"/>
        <v>103175</v>
      </c>
      <c r="I138" s="117">
        <f t="shared" si="179"/>
        <v>667</v>
      </c>
      <c r="J138" s="117">
        <f t="shared" si="180"/>
        <v>172919</v>
      </c>
      <c r="K138" s="117">
        <f t="shared" si="181"/>
        <v>1186</v>
      </c>
      <c r="L138" s="117">
        <f t="shared" si="182"/>
        <v>388447</v>
      </c>
      <c r="M138" s="117">
        <f t="shared" si="183"/>
        <v>657</v>
      </c>
      <c r="N138" s="117">
        <f t="shared" si="184"/>
        <v>266438</v>
      </c>
      <c r="O138" s="117">
        <f t="shared" si="185"/>
        <v>181</v>
      </c>
      <c r="P138" s="117">
        <f t="shared" si="186"/>
        <v>105961</v>
      </c>
      <c r="Q138" s="117">
        <f t="shared" si="187"/>
        <v>4194</v>
      </c>
      <c r="R138" s="117">
        <f t="shared" si="188"/>
        <v>1274730</v>
      </c>
      <c r="S138" s="49"/>
      <c r="T138" s="49"/>
      <c r="U138" s="50" t="s">
        <v>27</v>
      </c>
      <c r="V138" s="117">
        <v>381</v>
      </c>
      <c r="W138" s="117">
        <v>81426</v>
      </c>
      <c r="X138" s="117">
        <v>367</v>
      </c>
      <c r="Y138" s="117">
        <v>95368</v>
      </c>
      <c r="Z138" s="117">
        <v>279</v>
      </c>
      <c r="AA138" s="117">
        <v>82692</v>
      </c>
      <c r="AB138" s="117">
        <v>451</v>
      </c>
      <c r="AC138" s="117">
        <v>140012</v>
      </c>
      <c r="AD138" s="117">
        <v>809</v>
      </c>
      <c r="AE138" s="117">
        <v>311080</v>
      </c>
      <c r="AF138" s="117">
        <v>400</v>
      </c>
      <c r="AG138" s="117">
        <v>203096</v>
      </c>
      <c r="AH138" s="117">
        <v>95</v>
      </c>
      <c r="AI138" s="117">
        <v>54245</v>
      </c>
      <c r="AJ138" s="117">
        <f t="shared" si="189"/>
        <v>2782</v>
      </c>
      <c r="AK138" s="117">
        <f t="shared" si="190"/>
        <v>967919</v>
      </c>
      <c r="AL138" s="49"/>
      <c r="AM138" s="49"/>
      <c r="AN138" s="50" t="s">
        <v>27</v>
      </c>
      <c r="AO138" s="117">
        <v>169</v>
      </c>
      <c r="AP138" s="117">
        <v>35635</v>
      </c>
      <c r="AQ138" s="117">
        <v>167</v>
      </c>
      <c r="AR138" s="117">
        <v>25361</v>
      </c>
      <c r="AS138" s="117">
        <v>140</v>
      </c>
      <c r="AT138" s="117">
        <v>20483</v>
      </c>
      <c r="AU138" s="117">
        <v>216</v>
      </c>
      <c r="AV138" s="117">
        <v>32907</v>
      </c>
      <c r="AW138" s="117">
        <v>377</v>
      </c>
      <c r="AX138" s="117">
        <v>77367</v>
      </c>
      <c r="AY138" s="117">
        <v>257</v>
      </c>
      <c r="AZ138" s="117">
        <v>63342</v>
      </c>
      <c r="BA138" s="117">
        <v>86</v>
      </c>
      <c r="BB138" s="117">
        <v>51716</v>
      </c>
      <c r="BC138" s="117">
        <f t="shared" si="191"/>
        <v>1412</v>
      </c>
      <c r="BD138" s="117">
        <f t="shared" si="192"/>
        <v>306811</v>
      </c>
    </row>
    <row r="139" spans="2:56" ht="20.149999999999999" customHeight="1" x14ac:dyDescent="0.2">
      <c r="B139" s="19" t="s">
        <v>28</v>
      </c>
      <c r="C139" s="117">
        <f t="shared" si="173"/>
        <v>479</v>
      </c>
      <c r="D139" s="117">
        <f t="shared" si="174"/>
        <v>93078</v>
      </c>
      <c r="E139" s="117">
        <f t="shared" si="175"/>
        <v>353</v>
      </c>
      <c r="F139" s="117">
        <f t="shared" si="176"/>
        <v>83785</v>
      </c>
      <c r="G139" s="117">
        <f t="shared" si="177"/>
        <v>200</v>
      </c>
      <c r="H139" s="117">
        <f t="shared" si="178"/>
        <v>47527</v>
      </c>
      <c r="I139" s="117">
        <f t="shared" si="179"/>
        <v>238</v>
      </c>
      <c r="J139" s="117">
        <f t="shared" si="180"/>
        <v>52282</v>
      </c>
      <c r="K139" s="117">
        <f t="shared" si="181"/>
        <v>358</v>
      </c>
      <c r="L139" s="117">
        <f t="shared" si="182"/>
        <v>94680</v>
      </c>
      <c r="M139" s="117">
        <f t="shared" si="183"/>
        <v>141</v>
      </c>
      <c r="N139" s="117">
        <f t="shared" si="184"/>
        <v>36601</v>
      </c>
      <c r="O139" s="117">
        <f t="shared" si="185"/>
        <v>31</v>
      </c>
      <c r="P139" s="117">
        <f t="shared" si="186"/>
        <v>14000</v>
      </c>
      <c r="Q139" s="117">
        <f t="shared" si="187"/>
        <v>1800</v>
      </c>
      <c r="R139" s="117">
        <f t="shared" si="188"/>
        <v>421953</v>
      </c>
      <c r="S139" s="49"/>
      <c r="T139" s="49"/>
      <c r="U139" s="50" t="s">
        <v>28</v>
      </c>
      <c r="V139" s="117">
        <v>301</v>
      </c>
      <c r="W139" s="117">
        <v>71116</v>
      </c>
      <c r="X139" s="117">
        <v>214</v>
      </c>
      <c r="Y139" s="117">
        <v>57720</v>
      </c>
      <c r="Z139" s="117">
        <v>108</v>
      </c>
      <c r="AA139" s="117">
        <v>34752</v>
      </c>
      <c r="AB139" s="117">
        <v>123</v>
      </c>
      <c r="AC139" s="117">
        <v>40598</v>
      </c>
      <c r="AD139" s="117">
        <v>239</v>
      </c>
      <c r="AE139" s="117">
        <v>84911</v>
      </c>
      <c r="AF139" s="117">
        <v>68</v>
      </c>
      <c r="AG139" s="117">
        <v>30413</v>
      </c>
      <c r="AH139" s="117">
        <v>15</v>
      </c>
      <c r="AI139" s="117">
        <v>12202</v>
      </c>
      <c r="AJ139" s="117">
        <f t="shared" si="189"/>
        <v>1068</v>
      </c>
      <c r="AK139" s="117">
        <f t="shared" si="190"/>
        <v>331712</v>
      </c>
      <c r="AL139" s="49"/>
      <c r="AM139" s="49"/>
      <c r="AN139" s="50" t="s">
        <v>28</v>
      </c>
      <c r="AO139" s="117">
        <v>178</v>
      </c>
      <c r="AP139" s="117">
        <v>21962</v>
      </c>
      <c r="AQ139" s="117">
        <v>139</v>
      </c>
      <c r="AR139" s="117">
        <v>26065</v>
      </c>
      <c r="AS139" s="117">
        <v>92</v>
      </c>
      <c r="AT139" s="117">
        <v>12775</v>
      </c>
      <c r="AU139" s="117">
        <v>115</v>
      </c>
      <c r="AV139" s="117">
        <v>11684</v>
      </c>
      <c r="AW139" s="117">
        <v>119</v>
      </c>
      <c r="AX139" s="117">
        <v>9769</v>
      </c>
      <c r="AY139" s="117">
        <v>73</v>
      </c>
      <c r="AZ139" s="117">
        <v>6188</v>
      </c>
      <c r="BA139" s="117">
        <v>16</v>
      </c>
      <c r="BB139" s="117">
        <v>1798</v>
      </c>
      <c r="BC139" s="117">
        <f t="shared" si="191"/>
        <v>732</v>
      </c>
      <c r="BD139" s="117">
        <f t="shared" si="192"/>
        <v>90241</v>
      </c>
    </row>
    <row r="140" spans="2:56" ht="20.149999999999999" customHeight="1" x14ac:dyDescent="0.2">
      <c r="B140" s="19" t="s">
        <v>29</v>
      </c>
      <c r="C140" s="117">
        <f t="shared" si="173"/>
        <v>100</v>
      </c>
      <c r="D140" s="117">
        <f t="shared" si="174"/>
        <v>18793</v>
      </c>
      <c r="E140" s="117">
        <f t="shared" si="175"/>
        <v>65</v>
      </c>
      <c r="F140" s="117">
        <f t="shared" si="176"/>
        <v>11283</v>
      </c>
      <c r="G140" s="117">
        <f t="shared" si="177"/>
        <v>32</v>
      </c>
      <c r="H140" s="117">
        <f t="shared" si="178"/>
        <v>8881</v>
      </c>
      <c r="I140" s="117">
        <f t="shared" si="179"/>
        <v>24</v>
      </c>
      <c r="J140" s="117">
        <f t="shared" si="180"/>
        <v>7928</v>
      </c>
      <c r="K140" s="117">
        <f t="shared" si="181"/>
        <v>38</v>
      </c>
      <c r="L140" s="117">
        <f t="shared" si="182"/>
        <v>9306</v>
      </c>
      <c r="M140" s="117">
        <f t="shared" si="183"/>
        <v>5</v>
      </c>
      <c r="N140" s="117">
        <f t="shared" si="184"/>
        <v>1711</v>
      </c>
      <c r="O140" s="117">
        <f t="shared" si="185"/>
        <v>1</v>
      </c>
      <c r="P140" s="117">
        <f t="shared" si="186"/>
        <v>49</v>
      </c>
      <c r="Q140" s="117">
        <f t="shared" si="187"/>
        <v>265</v>
      </c>
      <c r="R140" s="117">
        <f t="shared" si="188"/>
        <v>57951</v>
      </c>
      <c r="S140" s="49"/>
      <c r="T140" s="49"/>
      <c r="U140" s="50" t="s">
        <v>29</v>
      </c>
      <c r="V140" s="117">
        <v>75</v>
      </c>
      <c r="W140" s="117">
        <v>16029</v>
      </c>
      <c r="X140" s="117">
        <v>48</v>
      </c>
      <c r="Y140" s="117">
        <v>10128</v>
      </c>
      <c r="Z140" s="117">
        <v>26</v>
      </c>
      <c r="AA140" s="117">
        <v>8126</v>
      </c>
      <c r="AB140" s="117">
        <v>21</v>
      </c>
      <c r="AC140" s="117">
        <v>7766</v>
      </c>
      <c r="AD140" s="117">
        <v>26</v>
      </c>
      <c r="AE140" s="117">
        <v>8675</v>
      </c>
      <c r="AF140" s="117">
        <v>3</v>
      </c>
      <c r="AG140" s="117">
        <v>1604</v>
      </c>
      <c r="AH140" s="117">
        <v>0</v>
      </c>
      <c r="AI140" s="117">
        <v>0</v>
      </c>
      <c r="AJ140" s="117">
        <f t="shared" si="189"/>
        <v>199</v>
      </c>
      <c r="AK140" s="117">
        <f t="shared" si="190"/>
        <v>52328</v>
      </c>
      <c r="AL140" s="49"/>
      <c r="AM140" s="49"/>
      <c r="AN140" s="50" t="s">
        <v>29</v>
      </c>
      <c r="AO140" s="117">
        <v>25</v>
      </c>
      <c r="AP140" s="117">
        <v>2764</v>
      </c>
      <c r="AQ140" s="117">
        <v>17</v>
      </c>
      <c r="AR140" s="117">
        <v>1155</v>
      </c>
      <c r="AS140" s="117">
        <v>6</v>
      </c>
      <c r="AT140" s="117">
        <v>755</v>
      </c>
      <c r="AU140" s="117">
        <v>3</v>
      </c>
      <c r="AV140" s="117">
        <v>162</v>
      </c>
      <c r="AW140" s="117">
        <v>12</v>
      </c>
      <c r="AX140" s="117">
        <v>631</v>
      </c>
      <c r="AY140" s="117">
        <v>2</v>
      </c>
      <c r="AZ140" s="117">
        <v>107</v>
      </c>
      <c r="BA140" s="117">
        <v>1</v>
      </c>
      <c r="BB140" s="117">
        <v>49</v>
      </c>
      <c r="BC140" s="117">
        <f t="shared" si="191"/>
        <v>66</v>
      </c>
      <c r="BD140" s="117">
        <f t="shared" si="192"/>
        <v>5623</v>
      </c>
    </row>
    <row r="141" spans="2:56" ht="20.149999999999999" customHeight="1" x14ac:dyDescent="0.2">
      <c r="B141" s="19" t="s">
        <v>30</v>
      </c>
      <c r="C141" s="117">
        <f t="shared" si="173"/>
        <v>263</v>
      </c>
      <c r="D141" s="117">
        <f t="shared" si="174"/>
        <v>54013</v>
      </c>
      <c r="E141" s="117">
        <f t="shared" si="175"/>
        <v>92</v>
      </c>
      <c r="F141" s="117">
        <f t="shared" si="176"/>
        <v>21878</v>
      </c>
      <c r="G141" s="117">
        <f t="shared" si="177"/>
        <v>59</v>
      </c>
      <c r="H141" s="117">
        <f t="shared" si="178"/>
        <v>10517</v>
      </c>
      <c r="I141" s="117">
        <f t="shared" si="179"/>
        <v>20</v>
      </c>
      <c r="J141" s="117">
        <f t="shared" si="180"/>
        <v>7955</v>
      </c>
      <c r="K141" s="117">
        <f t="shared" si="181"/>
        <v>59</v>
      </c>
      <c r="L141" s="117">
        <f t="shared" si="182"/>
        <v>9300</v>
      </c>
      <c r="M141" s="117">
        <f t="shared" si="183"/>
        <v>11</v>
      </c>
      <c r="N141" s="117">
        <f t="shared" si="184"/>
        <v>2975</v>
      </c>
      <c r="O141" s="117">
        <f t="shared" si="185"/>
        <v>2</v>
      </c>
      <c r="P141" s="117">
        <f t="shared" si="186"/>
        <v>505</v>
      </c>
      <c r="Q141" s="117">
        <f t="shared" si="187"/>
        <v>506</v>
      </c>
      <c r="R141" s="117">
        <f t="shared" si="188"/>
        <v>107143</v>
      </c>
      <c r="S141" s="49"/>
      <c r="T141" s="49"/>
      <c r="U141" s="50" t="s">
        <v>30</v>
      </c>
      <c r="V141" s="117">
        <v>205</v>
      </c>
      <c r="W141" s="117">
        <v>50941</v>
      </c>
      <c r="X141" s="117">
        <v>78</v>
      </c>
      <c r="Y141" s="117">
        <v>20620</v>
      </c>
      <c r="Z141" s="117">
        <v>35</v>
      </c>
      <c r="AA141" s="117">
        <v>9110</v>
      </c>
      <c r="AB141" s="117">
        <v>20</v>
      </c>
      <c r="AC141" s="117">
        <v>7955</v>
      </c>
      <c r="AD141" s="117">
        <v>17</v>
      </c>
      <c r="AE141" s="117">
        <v>4095</v>
      </c>
      <c r="AF141" s="117">
        <v>9</v>
      </c>
      <c r="AG141" s="117">
        <v>2735</v>
      </c>
      <c r="AH141" s="117">
        <v>1</v>
      </c>
      <c r="AI141" s="117">
        <v>385</v>
      </c>
      <c r="AJ141" s="117">
        <f t="shared" si="189"/>
        <v>365</v>
      </c>
      <c r="AK141" s="117">
        <f t="shared" si="190"/>
        <v>95841</v>
      </c>
      <c r="AL141" s="49"/>
      <c r="AM141" s="49"/>
      <c r="AN141" s="50" t="s">
        <v>30</v>
      </c>
      <c r="AO141" s="117">
        <v>58</v>
      </c>
      <c r="AP141" s="117">
        <v>3072</v>
      </c>
      <c r="AQ141" s="117">
        <v>14</v>
      </c>
      <c r="AR141" s="117">
        <v>1258</v>
      </c>
      <c r="AS141" s="117">
        <v>24</v>
      </c>
      <c r="AT141" s="117">
        <v>1407</v>
      </c>
      <c r="AU141" s="117">
        <v>0</v>
      </c>
      <c r="AV141" s="117">
        <v>0</v>
      </c>
      <c r="AW141" s="117">
        <v>42</v>
      </c>
      <c r="AX141" s="117">
        <v>5205</v>
      </c>
      <c r="AY141" s="117">
        <v>2</v>
      </c>
      <c r="AZ141" s="117">
        <v>240</v>
      </c>
      <c r="BA141" s="117">
        <v>1</v>
      </c>
      <c r="BB141" s="117">
        <v>120</v>
      </c>
      <c r="BC141" s="117">
        <f t="shared" si="191"/>
        <v>141</v>
      </c>
      <c r="BD141" s="117">
        <f t="shared" si="192"/>
        <v>11302</v>
      </c>
    </row>
    <row r="142" spans="2:56" ht="20.149999999999999" customHeight="1" x14ac:dyDescent="0.2">
      <c r="B142" s="19" t="s">
        <v>31</v>
      </c>
      <c r="C142" s="117">
        <f t="shared" si="173"/>
        <v>72</v>
      </c>
      <c r="D142" s="117">
        <f t="shared" si="174"/>
        <v>17451</v>
      </c>
      <c r="E142" s="117">
        <f t="shared" si="175"/>
        <v>49</v>
      </c>
      <c r="F142" s="117">
        <f t="shared" si="176"/>
        <v>12518</v>
      </c>
      <c r="G142" s="117">
        <f t="shared" si="177"/>
        <v>20</v>
      </c>
      <c r="H142" s="117">
        <f t="shared" si="178"/>
        <v>4322</v>
      </c>
      <c r="I142" s="117">
        <f t="shared" si="179"/>
        <v>23</v>
      </c>
      <c r="J142" s="117">
        <f t="shared" si="180"/>
        <v>7323</v>
      </c>
      <c r="K142" s="117">
        <f t="shared" si="181"/>
        <v>22</v>
      </c>
      <c r="L142" s="117">
        <f t="shared" si="182"/>
        <v>9377</v>
      </c>
      <c r="M142" s="117">
        <f t="shared" si="183"/>
        <v>5</v>
      </c>
      <c r="N142" s="117">
        <f t="shared" si="184"/>
        <v>796</v>
      </c>
      <c r="O142" s="117">
        <f t="shared" si="185"/>
        <v>0</v>
      </c>
      <c r="P142" s="117">
        <f t="shared" si="186"/>
        <v>0</v>
      </c>
      <c r="Q142" s="117">
        <f t="shared" si="187"/>
        <v>191</v>
      </c>
      <c r="R142" s="117">
        <f t="shared" si="188"/>
        <v>51787</v>
      </c>
      <c r="S142" s="49"/>
      <c r="T142" s="49"/>
      <c r="U142" s="50" t="s">
        <v>31</v>
      </c>
      <c r="V142" s="117">
        <v>61</v>
      </c>
      <c r="W142" s="117">
        <v>15552</v>
      </c>
      <c r="X142" s="117">
        <v>40</v>
      </c>
      <c r="Y142" s="117">
        <v>10897</v>
      </c>
      <c r="Z142" s="117">
        <v>16</v>
      </c>
      <c r="AA142" s="117">
        <v>4069</v>
      </c>
      <c r="AB142" s="117">
        <v>16</v>
      </c>
      <c r="AC142" s="117">
        <v>5907</v>
      </c>
      <c r="AD142" s="117">
        <v>16</v>
      </c>
      <c r="AE142" s="117">
        <v>8357</v>
      </c>
      <c r="AF142" s="117">
        <v>1</v>
      </c>
      <c r="AG142" s="117">
        <v>300</v>
      </c>
      <c r="AH142" s="117">
        <v>0</v>
      </c>
      <c r="AI142" s="117">
        <v>0</v>
      </c>
      <c r="AJ142" s="117">
        <f t="shared" si="189"/>
        <v>150</v>
      </c>
      <c r="AK142" s="117">
        <f t="shared" si="190"/>
        <v>45082</v>
      </c>
      <c r="AL142" s="49"/>
      <c r="AM142" s="49"/>
      <c r="AN142" s="50" t="s">
        <v>31</v>
      </c>
      <c r="AO142" s="117">
        <v>11</v>
      </c>
      <c r="AP142" s="117">
        <v>1899</v>
      </c>
      <c r="AQ142" s="117">
        <v>9</v>
      </c>
      <c r="AR142" s="117">
        <v>1621</v>
      </c>
      <c r="AS142" s="117">
        <v>4</v>
      </c>
      <c r="AT142" s="117">
        <v>253</v>
      </c>
      <c r="AU142" s="117">
        <v>7</v>
      </c>
      <c r="AV142" s="117">
        <v>1416</v>
      </c>
      <c r="AW142" s="117">
        <v>6</v>
      </c>
      <c r="AX142" s="117">
        <v>1020</v>
      </c>
      <c r="AY142" s="117">
        <v>4</v>
      </c>
      <c r="AZ142" s="117">
        <v>496</v>
      </c>
      <c r="BA142" s="117">
        <v>0</v>
      </c>
      <c r="BB142" s="117">
        <v>0</v>
      </c>
      <c r="BC142" s="117">
        <f t="shared" si="191"/>
        <v>41</v>
      </c>
      <c r="BD142" s="117">
        <f t="shared" si="192"/>
        <v>6705</v>
      </c>
    </row>
    <row r="143" spans="2:56" ht="20.149999999999999" customHeight="1" x14ac:dyDescent="0.2">
      <c r="B143" s="19" t="s">
        <v>32</v>
      </c>
      <c r="C143" s="117">
        <f t="shared" si="173"/>
        <v>141</v>
      </c>
      <c r="D143" s="117">
        <f t="shared" si="174"/>
        <v>33527</v>
      </c>
      <c r="E143" s="117">
        <f t="shared" si="175"/>
        <v>28</v>
      </c>
      <c r="F143" s="117">
        <f t="shared" si="176"/>
        <v>7004</v>
      </c>
      <c r="G143" s="117">
        <f t="shared" si="177"/>
        <v>8</v>
      </c>
      <c r="H143" s="117">
        <f t="shared" si="178"/>
        <v>2237</v>
      </c>
      <c r="I143" s="117">
        <f t="shared" si="179"/>
        <v>16</v>
      </c>
      <c r="J143" s="117">
        <f t="shared" si="180"/>
        <v>5003</v>
      </c>
      <c r="K143" s="117">
        <f t="shared" si="181"/>
        <v>10</v>
      </c>
      <c r="L143" s="117">
        <f t="shared" si="182"/>
        <v>4987</v>
      </c>
      <c r="M143" s="117">
        <f t="shared" si="183"/>
        <v>1</v>
      </c>
      <c r="N143" s="117">
        <f t="shared" si="184"/>
        <v>55</v>
      </c>
      <c r="O143" s="117">
        <f t="shared" si="185"/>
        <v>0</v>
      </c>
      <c r="P143" s="117">
        <f t="shared" si="186"/>
        <v>0</v>
      </c>
      <c r="Q143" s="117">
        <f t="shared" si="187"/>
        <v>204</v>
      </c>
      <c r="R143" s="117">
        <f t="shared" si="188"/>
        <v>52813</v>
      </c>
      <c r="S143" s="49"/>
      <c r="T143" s="49"/>
      <c r="U143" s="50" t="s">
        <v>32</v>
      </c>
      <c r="V143" s="117">
        <v>129</v>
      </c>
      <c r="W143" s="117">
        <v>33003</v>
      </c>
      <c r="X143" s="117">
        <v>28</v>
      </c>
      <c r="Y143" s="117">
        <v>7004</v>
      </c>
      <c r="Z143" s="117">
        <v>8</v>
      </c>
      <c r="AA143" s="117">
        <v>2237</v>
      </c>
      <c r="AB143" s="117">
        <v>12</v>
      </c>
      <c r="AC143" s="117">
        <v>4629</v>
      </c>
      <c r="AD143" s="117">
        <v>8</v>
      </c>
      <c r="AE143" s="117">
        <v>4877</v>
      </c>
      <c r="AF143" s="117">
        <v>0</v>
      </c>
      <c r="AG143" s="117">
        <v>0</v>
      </c>
      <c r="AH143" s="117">
        <v>0</v>
      </c>
      <c r="AI143" s="117">
        <v>0</v>
      </c>
      <c r="AJ143" s="117">
        <f t="shared" si="189"/>
        <v>185</v>
      </c>
      <c r="AK143" s="117">
        <f t="shared" si="190"/>
        <v>51750</v>
      </c>
      <c r="AL143" s="49"/>
      <c r="AM143" s="49"/>
      <c r="AN143" s="50" t="s">
        <v>32</v>
      </c>
      <c r="AO143" s="117">
        <v>12</v>
      </c>
      <c r="AP143" s="117">
        <v>524</v>
      </c>
      <c r="AQ143" s="117">
        <v>0</v>
      </c>
      <c r="AR143" s="117">
        <v>0</v>
      </c>
      <c r="AS143" s="117">
        <v>0</v>
      </c>
      <c r="AT143" s="117">
        <v>0</v>
      </c>
      <c r="AU143" s="117">
        <v>4</v>
      </c>
      <c r="AV143" s="117">
        <v>374</v>
      </c>
      <c r="AW143" s="117">
        <v>2</v>
      </c>
      <c r="AX143" s="117">
        <v>110</v>
      </c>
      <c r="AY143" s="117">
        <v>1</v>
      </c>
      <c r="AZ143" s="117">
        <v>55</v>
      </c>
      <c r="BA143" s="117">
        <v>0</v>
      </c>
      <c r="BB143" s="117">
        <v>0</v>
      </c>
      <c r="BC143" s="117">
        <f t="shared" si="191"/>
        <v>19</v>
      </c>
      <c r="BD143" s="117">
        <f t="shared" si="192"/>
        <v>1063</v>
      </c>
    </row>
    <row r="144" spans="2:56" ht="20.149999999999999" customHeight="1" x14ac:dyDescent="0.2">
      <c r="B144" s="19" t="s">
        <v>33</v>
      </c>
      <c r="C144" s="117">
        <f t="shared" si="173"/>
        <v>196</v>
      </c>
      <c r="D144" s="117">
        <f t="shared" si="174"/>
        <v>40023</v>
      </c>
      <c r="E144" s="117">
        <f t="shared" si="175"/>
        <v>120</v>
      </c>
      <c r="F144" s="117">
        <f t="shared" si="176"/>
        <v>26175</v>
      </c>
      <c r="G144" s="117">
        <f t="shared" si="177"/>
        <v>32</v>
      </c>
      <c r="H144" s="117">
        <f t="shared" si="178"/>
        <v>8977</v>
      </c>
      <c r="I144" s="117">
        <f t="shared" si="179"/>
        <v>48</v>
      </c>
      <c r="J144" s="117">
        <f t="shared" si="180"/>
        <v>15173</v>
      </c>
      <c r="K144" s="117">
        <f t="shared" si="181"/>
        <v>69</v>
      </c>
      <c r="L144" s="117">
        <f t="shared" si="182"/>
        <v>19820</v>
      </c>
      <c r="M144" s="117">
        <f t="shared" si="183"/>
        <v>33</v>
      </c>
      <c r="N144" s="117">
        <f t="shared" si="184"/>
        <v>5977</v>
      </c>
      <c r="O144" s="117">
        <f t="shared" si="185"/>
        <v>1</v>
      </c>
      <c r="P144" s="117">
        <f t="shared" si="186"/>
        <v>66</v>
      </c>
      <c r="Q144" s="117">
        <f t="shared" si="187"/>
        <v>499</v>
      </c>
      <c r="R144" s="117">
        <f t="shared" si="188"/>
        <v>116211</v>
      </c>
      <c r="S144" s="49"/>
      <c r="T144" s="49"/>
      <c r="U144" s="50" t="s">
        <v>33</v>
      </c>
      <c r="V144" s="117">
        <v>158</v>
      </c>
      <c r="W144" s="117">
        <v>36327</v>
      </c>
      <c r="X144" s="117">
        <v>94</v>
      </c>
      <c r="Y144" s="117">
        <v>23384</v>
      </c>
      <c r="Z144" s="117">
        <v>18</v>
      </c>
      <c r="AA144" s="117">
        <v>6574</v>
      </c>
      <c r="AB144" s="117">
        <v>30</v>
      </c>
      <c r="AC144" s="117">
        <v>12447</v>
      </c>
      <c r="AD144" s="117">
        <v>25</v>
      </c>
      <c r="AE144" s="117">
        <v>15670</v>
      </c>
      <c r="AF144" s="117">
        <v>7</v>
      </c>
      <c r="AG144" s="117">
        <v>3915</v>
      </c>
      <c r="AH144" s="117">
        <v>0</v>
      </c>
      <c r="AI144" s="117">
        <v>0</v>
      </c>
      <c r="AJ144" s="117">
        <f t="shared" si="189"/>
        <v>332</v>
      </c>
      <c r="AK144" s="117">
        <f t="shared" si="190"/>
        <v>98317</v>
      </c>
      <c r="AL144" s="49"/>
      <c r="AM144" s="49"/>
      <c r="AN144" s="50" t="s">
        <v>33</v>
      </c>
      <c r="AO144" s="117">
        <v>38</v>
      </c>
      <c r="AP144" s="117">
        <v>3696</v>
      </c>
      <c r="AQ144" s="117">
        <v>26</v>
      </c>
      <c r="AR144" s="117">
        <v>2791</v>
      </c>
      <c r="AS144" s="117">
        <v>14</v>
      </c>
      <c r="AT144" s="117">
        <v>2403</v>
      </c>
      <c r="AU144" s="117">
        <v>18</v>
      </c>
      <c r="AV144" s="117">
        <v>2726</v>
      </c>
      <c r="AW144" s="117">
        <v>44</v>
      </c>
      <c r="AX144" s="117">
        <v>4150</v>
      </c>
      <c r="AY144" s="117">
        <v>26</v>
      </c>
      <c r="AZ144" s="117">
        <v>2062</v>
      </c>
      <c r="BA144" s="117">
        <v>1</v>
      </c>
      <c r="BB144" s="117">
        <v>66</v>
      </c>
      <c r="BC144" s="117">
        <f t="shared" si="191"/>
        <v>167</v>
      </c>
      <c r="BD144" s="117">
        <f t="shared" si="192"/>
        <v>17894</v>
      </c>
    </row>
    <row r="145" spans="2:56" ht="20.149999999999999" customHeight="1" x14ac:dyDescent="0.2">
      <c r="B145" s="19" t="s">
        <v>34</v>
      </c>
      <c r="C145" s="117">
        <f t="shared" si="173"/>
        <v>303</v>
      </c>
      <c r="D145" s="117">
        <f t="shared" si="174"/>
        <v>75308</v>
      </c>
      <c r="E145" s="117">
        <f t="shared" si="175"/>
        <v>168</v>
      </c>
      <c r="F145" s="117">
        <f t="shared" si="176"/>
        <v>42922</v>
      </c>
      <c r="G145" s="117">
        <f t="shared" si="177"/>
        <v>91</v>
      </c>
      <c r="H145" s="117">
        <f t="shared" si="178"/>
        <v>37565</v>
      </c>
      <c r="I145" s="117">
        <f t="shared" si="179"/>
        <v>125</v>
      </c>
      <c r="J145" s="117">
        <f t="shared" si="180"/>
        <v>46564</v>
      </c>
      <c r="K145" s="117">
        <f t="shared" si="181"/>
        <v>145</v>
      </c>
      <c r="L145" s="117">
        <f t="shared" si="182"/>
        <v>53373</v>
      </c>
      <c r="M145" s="117">
        <f t="shared" si="183"/>
        <v>54</v>
      </c>
      <c r="N145" s="117">
        <f t="shared" si="184"/>
        <v>26234</v>
      </c>
      <c r="O145" s="117">
        <f t="shared" si="185"/>
        <v>12</v>
      </c>
      <c r="P145" s="117">
        <f t="shared" si="186"/>
        <v>10384</v>
      </c>
      <c r="Q145" s="117">
        <f t="shared" si="187"/>
        <v>898</v>
      </c>
      <c r="R145" s="117">
        <f t="shared" si="188"/>
        <v>292350</v>
      </c>
      <c r="S145" s="49"/>
      <c r="T145" s="49"/>
      <c r="U145" s="50" t="s">
        <v>34</v>
      </c>
      <c r="V145" s="117">
        <v>224</v>
      </c>
      <c r="W145" s="117">
        <v>67145</v>
      </c>
      <c r="X145" s="117">
        <v>126</v>
      </c>
      <c r="Y145" s="117">
        <v>35310</v>
      </c>
      <c r="Z145" s="117">
        <v>58</v>
      </c>
      <c r="AA145" s="117">
        <v>30811</v>
      </c>
      <c r="AB145" s="117">
        <v>72</v>
      </c>
      <c r="AC145" s="117">
        <v>30851</v>
      </c>
      <c r="AD145" s="117">
        <v>74</v>
      </c>
      <c r="AE145" s="117">
        <v>39068</v>
      </c>
      <c r="AF145" s="117">
        <v>38</v>
      </c>
      <c r="AG145" s="117">
        <v>23450</v>
      </c>
      <c r="AH145" s="117">
        <v>8</v>
      </c>
      <c r="AI145" s="117">
        <v>10178</v>
      </c>
      <c r="AJ145" s="117">
        <f t="shared" si="189"/>
        <v>600</v>
      </c>
      <c r="AK145" s="117">
        <f t="shared" si="190"/>
        <v>236813</v>
      </c>
      <c r="AL145" s="49"/>
      <c r="AM145" s="49"/>
      <c r="AN145" s="50" t="s">
        <v>34</v>
      </c>
      <c r="AO145" s="117">
        <v>79</v>
      </c>
      <c r="AP145" s="117">
        <v>8163</v>
      </c>
      <c r="AQ145" s="117">
        <v>42</v>
      </c>
      <c r="AR145" s="117">
        <v>7612</v>
      </c>
      <c r="AS145" s="117">
        <v>33</v>
      </c>
      <c r="AT145" s="117">
        <v>6754</v>
      </c>
      <c r="AU145" s="117">
        <v>53</v>
      </c>
      <c r="AV145" s="117">
        <v>15713</v>
      </c>
      <c r="AW145" s="117">
        <v>71</v>
      </c>
      <c r="AX145" s="117">
        <v>14305</v>
      </c>
      <c r="AY145" s="117">
        <v>16</v>
      </c>
      <c r="AZ145" s="117">
        <v>2784</v>
      </c>
      <c r="BA145" s="117">
        <v>4</v>
      </c>
      <c r="BB145" s="117">
        <v>206</v>
      </c>
      <c r="BC145" s="117">
        <f t="shared" si="191"/>
        <v>298</v>
      </c>
      <c r="BD145" s="117">
        <f t="shared" si="192"/>
        <v>55537</v>
      </c>
    </row>
    <row r="146" spans="2:56" ht="20.149999999999999" customHeight="1" x14ac:dyDescent="0.2">
      <c r="B146" s="19" t="s">
        <v>35</v>
      </c>
      <c r="C146" s="117">
        <f t="shared" si="173"/>
        <v>224</v>
      </c>
      <c r="D146" s="117">
        <f t="shared" si="174"/>
        <v>38842</v>
      </c>
      <c r="E146" s="117">
        <f t="shared" si="175"/>
        <v>75</v>
      </c>
      <c r="F146" s="117">
        <f t="shared" si="176"/>
        <v>15962</v>
      </c>
      <c r="G146" s="117">
        <f t="shared" si="177"/>
        <v>25</v>
      </c>
      <c r="H146" s="117">
        <f t="shared" si="178"/>
        <v>7183</v>
      </c>
      <c r="I146" s="117">
        <f t="shared" si="179"/>
        <v>36</v>
      </c>
      <c r="J146" s="117">
        <f t="shared" si="180"/>
        <v>11493</v>
      </c>
      <c r="K146" s="117">
        <f t="shared" si="181"/>
        <v>33</v>
      </c>
      <c r="L146" s="117">
        <f t="shared" si="182"/>
        <v>8275</v>
      </c>
      <c r="M146" s="117">
        <f t="shared" si="183"/>
        <v>11</v>
      </c>
      <c r="N146" s="117">
        <f t="shared" si="184"/>
        <v>4991</v>
      </c>
      <c r="O146" s="117">
        <f t="shared" si="185"/>
        <v>1</v>
      </c>
      <c r="P146" s="117">
        <f t="shared" si="186"/>
        <v>57</v>
      </c>
      <c r="Q146" s="117">
        <f t="shared" si="187"/>
        <v>405</v>
      </c>
      <c r="R146" s="117">
        <f t="shared" si="188"/>
        <v>86803</v>
      </c>
      <c r="S146" s="49"/>
      <c r="T146" s="49"/>
      <c r="U146" s="50" t="s">
        <v>35</v>
      </c>
      <c r="V146" s="117">
        <v>136</v>
      </c>
      <c r="W146" s="117">
        <v>32854</v>
      </c>
      <c r="X146" s="117">
        <v>60</v>
      </c>
      <c r="Y146" s="117">
        <v>14289</v>
      </c>
      <c r="Z146" s="117">
        <v>18</v>
      </c>
      <c r="AA146" s="117">
        <v>6743</v>
      </c>
      <c r="AB146" s="117">
        <v>22</v>
      </c>
      <c r="AC146" s="117">
        <v>9443</v>
      </c>
      <c r="AD146" s="117">
        <v>9</v>
      </c>
      <c r="AE146" s="117">
        <v>5469</v>
      </c>
      <c r="AF146" s="117">
        <v>4</v>
      </c>
      <c r="AG146" s="117">
        <v>4525</v>
      </c>
      <c r="AH146" s="117">
        <v>0</v>
      </c>
      <c r="AI146" s="117">
        <v>0</v>
      </c>
      <c r="AJ146" s="117">
        <f t="shared" si="189"/>
        <v>249</v>
      </c>
      <c r="AK146" s="117">
        <f t="shared" si="190"/>
        <v>73323</v>
      </c>
      <c r="AL146" s="49"/>
      <c r="AM146" s="49"/>
      <c r="AN146" s="50" t="s">
        <v>35</v>
      </c>
      <c r="AO146" s="117">
        <v>88</v>
      </c>
      <c r="AP146" s="117">
        <v>5988</v>
      </c>
      <c r="AQ146" s="117">
        <v>15</v>
      </c>
      <c r="AR146" s="117">
        <v>1673</v>
      </c>
      <c r="AS146" s="117">
        <v>7</v>
      </c>
      <c r="AT146" s="117">
        <v>440</v>
      </c>
      <c r="AU146" s="117">
        <v>14</v>
      </c>
      <c r="AV146" s="117">
        <v>2050</v>
      </c>
      <c r="AW146" s="117">
        <v>24</v>
      </c>
      <c r="AX146" s="117">
        <v>2806</v>
      </c>
      <c r="AY146" s="117">
        <v>7</v>
      </c>
      <c r="AZ146" s="117">
        <v>466</v>
      </c>
      <c r="BA146" s="117">
        <v>1</v>
      </c>
      <c r="BB146" s="117">
        <v>57</v>
      </c>
      <c r="BC146" s="117">
        <f t="shared" si="191"/>
        <v>156</v>
      </c>
      <c r="BD146" s="117">
        <f t="shared" si="192"/>
        <v>13480</v>
      </c>
    </row>
    <row r="147" spans="2:56" ht="20.149999999999999" customHeight="1" x14ac:dyDescent="0.2">
      <c r="B147" s="19" t="s">
        <v>36</v>
      </c>
      <c r="C147" s="117">
        <f t="shared" si="173"/>
        <v>201</v>
      </c>
      <c r="D147" s="117">
        <f t="shared" si="174"/>
        <v>30879</v>
      </c>
      <c r="E147" s="117">
        <f t="shared" si="175"/>
        <v>66</v>
      </c>
      <c r="F147" s="117">
        <f t="shared" si="176"/>
        <v>18159</v>
      </c>
      <c r="G147" s="117">
        <f t="shared" si="177"/>
        <v>22</v>
      </c>
      <c r="H147" s="117">
        <f t="shared" si="178"/>
        <v>7058</v>
      </c>
      <c r="I147" s="117">
        <f t="shared" si="179"/>
        <v>21</v>
      </c>
      <c r="J147" s="117">
        <f t="shared" si="180"/>
        <v>6291</v>
      </c>
      <c r="K147" s="117">
        <f t="shared" si="181"/>
        <v>22</v>
      </c>
      <c r="L147" s="117">
        <f t="shared" si="182"/>
        <v>8860</v>
      </c>
      <c r="M147" s="117">
        <f t="shared" si="183"/>
        <v>10</v>
      </c>
      <c r="N147" s="117">
        <f t="shared" si="184"/>
        <v>6248</v>
      </c>
      <c r="O147" s="117">
        <f t="shared" si="185"/>
        <v>0</v>
      </c>
      <c r="P147" s="117">
        <f t="shared" si="186"/>
        <v>0</v>
      </c>
      <c r="Q147" s="117">
        <f t="shared" si="187"/>
        <v>342</v>
      </c>
      <c r="R147" s="117">
        <f t="shared" si="188"/>
        <v>77495</v>
      </c>
      <c r="S147" s="49"/>
      <c r="T147" s="49"/>
      <c r="U147" s="50" t="s">
        <v>36</v>
      </c>
      <c r="V147" s="117">
        <v>91</v>
      </c>
      <c r="W147" s="117">
        <v>24928</v>
      </c>
      <c r="X147" s="117">
        <v>54</v>
      </c>
      <c r="Y147" s="117">
        <v>17047</v>
      </c>
      <c r="Z147" s="117">
        <v>17</v>
      </c>
      <c r="AA147" s="117">
        <v>6375</v>
      </c>
      <c r="AB147" s="117">
        <v>10</v>
      </c>
      <c r="AC147" s="117">
        <v>4438</v>
      </c>
      <c r="AD147" s="117">
        <v>13</v>
      </c>
      <c r="AE147" s="117">
        <v>8016</v>
      </c>
      <c r="AF147" s="117">
        <v>7</v>
      </c>
      <c r="AG147" s="117">
        <v>5978</v>
      </c>
      <c r="AH147" s="117">
        <v>0</v>
      </c>
      <c r="AI147" s="117">
        <v>0</v>
      </c>
      <c r="AJ147" s="117">
        <f t="shared" si="189"/>
        <v>192</v>
      </c>
      <c r="AK147" s="117">
        <f t="shared" si="190"/>
        <v>66782</v>
      </c>
      <c r="AL147" s="49"/>
      <c r="AM147" s="49"/>
      <c r="AN147" s="50" t="s">
        <v>36</v>
      </c>
      <c r="AO147" s="117">
        <v>110</v>
      </c>
      <c r="AP147" s="117">
        <v>5951</v>
      </c>
      <c r="AQ147" s="117">
        <v>12</v>
      </c>
      <c r="AR147" s="117">
        <v>1112</v>
      </c>
      <c r="AS147" s="117">
        <v>5</v>
      </c>
      <c r="AT147" s="117">
        <v>683</v>
      </c>
      <c r="AU147" s="117">
        <v>11</v>
      </c>
      <c r="AV147" s="117">
        <v>1853</v>
      </c>
      <c r="AW147" s="117">
        <v>9</v>
      </c>
      <c r="AX147" s="117">
        <v>844</v>
      </c>
      <c r="AY147" s="117">
        <v>3</v>
      </c>
      <c r="AZ147" s="117">
        <v>270</v>
      </c>
      <c r="BA147" s="117">
        <v>0</v>
      </c>
      <c r="BB147" s="117">
        <v>0</v>
      </c>
      <c r="BC147" s="117">
        <f t="shared" si="191"/>
        <v>150</v>
      </c>
      <c r="BD147" s="117">
        <f t="shared" si="192"/>
        <v>10713</v>
      </c>
    </row>
    <row r="148" spans="2:56" ht="20.149999999999999" customHeight="1" x14ac:dyDescent="0.2">
      <c r="B148" s="19" t="s">
        <v>37</v>
      </c>
      <c r="C148" s="117">
        <f t="shared" si="173"/>
        <v>152</v>
      </c>
      <c r="D148" s="117">
        <f t="shared" si="174"/>
        <v>28297</v>
      </c>
      <c r="E148" s="117">
        <f t="shared" si="175"/>
        <v>74</v>
      </c>
      <c r="F148" s="117">
        <f t="shared" si="176"/>
        <v>18026</v>
      </c>
      <c r="G148" s="117">
        <f t="shared" si="177"/>
        <v>27</v>
      </c>
      <c r="H148" s="117">
        <f t="shared" si="178"/>
        <v>6188</v>
      </c>
      <c r="I148" s="117">
        <f t="shared" si="179"/>
        <v>28</v>
      </c>
      <c r="J148" s="117">
        <f t="shared" si="180"/>
        <v>6387</v>
      </c>
      <c r="K148" s="117">
        <f t="shared" si="181"/>
        <v>26</v>
      </c>
      <c r="L148" s="117">
        <f t="shared" si="182"/>
        <v>7927</v>
      </c>
      <c r="M148" s="117">
        <f t="shared" si="183"/>
        <v>12</v>
      </c>
      <c r="N148" s="117">
        <f t="shared" si="184"/>
        <v>823</v>
      </c>
      <c r="O148" s="117">
        <f t="shared" si="185"/>
        <v>1</v>
      </c>
      <c r="P148" s="117">
        <f t="shared" si="186"/>
        <v>55</v>
      </c>
      <c r="Q148" s="117">
        <f t="shared" si="187"/>
        <v>320</v>
      </c>
      <c r="R148" s="117">
        <f t="shared" si="188"/>
        <v>67703</v>
      </c>
      <c r="S148" s="49"/>
      <c r="T148" s="49"/>
      <c r="U148" s="50" t="s">
        <v>37</v>
      </c>
      <c r="V148" s="117">
        <v>106</v>
      </c>
      <c r="W148" s="117">
        <v>23068</v>
      </c>
      <c r="X148" s="117">
        <v>65</v>
      </c>
      <c r="Y148" s="117">
        <v>17049</v>
      </c>
      <c r="Z148" s="117">
        <v>19</v>
      </c>
      <c r="AA148" s="117">
        <v>5335</v>
      </c>
      <c r="AB148" s="117">
        <v>19</v>
      </c>
      <c r="AC148" s="117">
        <v>5524</v>
      </c>
      <c r="AD148" s="117">
        <v>14</v>
      </c>
      <c r="AE148" s="117">
        <v>7107</v>
      </c>
      <c r="AF148" s="117">
        <v>5</v>
      </c>
      <c r="AG148" s="117">
        <v>250</v>
      </c>
      <c r="AH148" s="117">
        <v>0</v>
      </c>
      <c r="AI148" s="117">
        <v>0</v>
      </c>
      <c r="AJ148" s="117">
        <f t="shared" si="189"/>
        <v>228</v>
      </c>
      <c r="AK148" s="117">
        <f t="shared" si="190"/>
        <v>58333</v>
      </c>
      <c r="AL148" s="49"/>
      <c r="AM148" s="49"/>
      <c r="AN148" s="50" t="s">
        <v>37</v>
      </c>
      <c r="AO148" s="117">
        <v>46</v>
      </c>
      <c r="AP148" s="117">
        <v>5229</v>
      </c>
      <c r="AQ148" s="117">
        <v>9</v>
      </c>
      <c r="AR148" s="117">
        <v>977</v>
      </c>
      <c r="AS148" s="117">
        <v>8</v>
      </c>
      <c r="AT148" s="117">
        <v>853</v>
      </c>
      <c r="AU148" s="117">
        <v>9</v>
      </c>
      <c r="AV148" s="117">
        <v>863</v>
      </c>
      <c r="AW148" s="117">
        <v>12</v>
      </c>
      <c r="AX148" s="117">
        <v>820</v>
      </c>
      <c r="AY148" s="117">
        <v>7</v>
      </c>
      <c r="AZ148" s="117">
        <v>573</v>
      </c>
      <c r="BA148" s="117">
        <v>1</v>
      </c>
      <c r="BB148" s="117">
        <v>55</v>
      </c>
      <c r="BC148" s="117">
        <f t="shared" si="191"/>
        <v>92</v>
      </c>
      <c r="BD148" s="117">
        <f t="shared" si="192"/>
        <v>9370</v>
      </c>
    </row>
    <row r="149" spans="2:56" ht="20.149999999999999" customHeight="1" x14ac:dyDescent="0.2">
      <c r="B149" s="19" t="s">
        <v>38</v>
      </c>
      <c r="C149" s="117">
        <f t="shared" si="173"/>
        <v>252</v>
      </c>
      <c r="D149" s="117">
        <f t="shared" si="174"/>
        <v>52733</v>
      </c>
      <c r="E149" s="117">
        <f t="shared" si="175"/>
        <v>123</v>
      </c>
      <c r="F149" s="117">
        <f t="shared" si="176"/>
        <v>32453</v>
      </c>
      <c r="G149" s="117">
        <f t="shared" si="177"/>
        <v>54</v>
      </c>
      <c r="H149" s="117">
        <f t="shared" si="178"/>
        <v>16563</v>
      </c>
      <c r="I149" s="117">
        <f t="shared" si="179"/>
        <v>54</v>
      </c>
      <c r="J149" s="117">
        <f t="shared" si="180"/>
        <v>15655</v>
      </c>
      <c r="K149" s="117">
        <f t="shared" si="181"/>
        <v>51</v>
      </c>
      <c r="L149" s="117">
        <f t="shared" si="182"/>
        <v>23957</v>
      </c>
      <c r="M149" s="117">
        <f t="shared" si="183"/>
        <v>15</v>
      </c>
      <c r="N149" s="117">
        <f t="shared" si="184"/>
        <v>2335</v>
      </c>
      <c r="O149" s="117">
        <f t="shared" si="185"/>
        <v>2</v>
      </c>
      <c r="P149" s="117">
        <f t="shared" si="186"/>
        <v>619</v>
      </c>
      <c r="Q149" s="117">
        <f t="shared" si="187"/>
        <v>551</v>
      </c>
      <c r="R149" s="117">
        <f t="shared" si="188"/>
        <v>144315</v>
      </c>
      <c r="S149" s="49"/>
      <c r="T149" s="49"/>
      <c r="U149" s="50" t="s">
        <v>38</v>
      </c>
      <c r="V149" s="117">
        <v>197</v>
      </c>
      <c r="W149" s="117">
        <v>47655</v>
      </c>
      <c r="X149" s="117">
        <v>96</v>
      </c>
      <c r="Y149" s="117">
        <v>28907</v>
      </c>
      <c r="Z149" s="117">
        <v>41</v>
      </c>
      <c r="AA149" s="117">
        <v>14914</v>
      </c>
      <c r="AB149" s="117">
        <v>39</v>
      </c>
      <c r="AC149" s="117">
        <v>13351</v>
      </c>
      <c r="AD149" s="117">
        <v>35</v>
      </c>
      <c r="AE149" s="117">
        <v>21973</v>
      </c>
      <c r="AF149" s="117">
        <v>5</v>
      </c>
      <c r="AG149" s="117">
        <v>1554</v>
      </c>
      <c r="AH149" s="117">
        <v>1</v>
      </c>
      <c r="AI149" s="117">
        <v>454</v>
      </c>
      <c r="AJ149" s="117">
        <f t="shared" si="189"/>
        <v>414</v>
      </c>
      <c r="AK149" s="117">
        <f t="shared" si="190"/>
        <v>128808</v>
      </c>
      <c r="AL149" s="49"/>
      <c r="AM149" s="49"/>
      <c r="AN149" s="50" t="s">
        <v>38</v>
      </c>
      <c r="AO149" s="117">
        <v>55</v>
      </c>
      <c r="AP149" s="117">
        <v>5078</v>
      </c>
      <c r="AQ149" s="117">
        <v>27</v>
      </c>
      <c r="AR149" s="117">
        <v>3546</v>
      </c>
      <c r="AS149" s="117">
        <v>13</v>
      </c>
      <c r="AT149" s="117">
        <v>1649</v>
      </c>
      <c r="AU149" s="117">
        <v>15</v>
      </c>
      <c r="AV149" s="117">
        <v>2304</v>
      </c>
      <c r="AW149" s="117">
        <v>16</v>
      </c>
      <c r="AX149" s="117">
        <v>1984</v>
      </c>
      <c r="AY149" s="117">
        <v>10</v>
      </c>
      <c r="AZ149" s="117">
        <v>781</v>
      </c>
      <c r="BA149" s="117">
        <v>1</v>
      </c>
      <c r="BB149" s="117">
        <v>165</v>
      </c>
      <c r="BC149" s="117">
        <f t="shared" si="191"/>
        <v>137</v>
      </c>
      <c r="BD149" s="117">
        <f t="shared" si="192"/>
        <v>15507</v>
      </c>
    </row>
    <row r="150" spans="2:56" ht="20.149999999999999" customHeight="1" x14ac:dyDescent="0.2">
      <c r="B150" s="19" t="s">
        <v>39</v>
      </c>
      <c r="C150" s="117">
        <f t="shared" si="173"/>
        <v>174</v>
      </c>
      <c r="D150" s="117">
        <f t="shared" si="174"/>
        <v>47082</v>
      </c>
      <c r="E150" s="117">
        <f t="shared" si="175"/>
        <v>59</v>
      </c>
      <c r="F150" s="117">
        <f t="shared" si="176"/>
        <v>12938</v>
      </c>
      <c r="G150" s="117">
        <f t="shared" si="177"/>
        <v>25</v>
      </c>
      <c r="H150" s="117">
        <f t="shared" si="178"/>
        <v>6592</v>
      </c>
      <c r="I150" s="117">
        <f t="shared" si="179"/>
        <v>13</v>
      </c>
      <c r="J150" s="117">
        <f t="shared" si="180"/>
        <v>4010</v>
      </c>
      <c r="K150" s="117">
        <f t="shared" si="181"/>
        <v>35</v>
      </c>
      <c r="L150" s="117">
        <f t="shared" si="182"/>
        <v>12117</v>
      </c>
      <c r="M150" s="117">
        <f t="shared" si="183"/>
        <v>8</v>
      </c>
      <c r="N150" s="117">
        <f t="shared" si="184"/>
        <v>3431</v>
      </c>
      <c r="O150" s="117">
        <f t="shared" si="185"/>
        <v>1</v>
      </c>
      <c r="P150" s="117">
        <f t="shared" si="186"/>
        <v>935</v>
      </c>
      <c r="Q150" s="117">
        <f t="shared" si="187"/>
        <v>315</v>
      </c>
      <c r="R150" s="117">
        <f t="shared" si="188"/>
        <v>87105</v>
      </c>
      <c r="S150" s="49"/>
      <c r="T150" s="49"/>
      <c r="U150" s="50" t="s">
        <v>39</v>
      </c>
      <c r="V150" s="117">
        <v>159</v>
      </c>
      <c r="W150" s="117">
        <v>46330</v>
      </c>
      <c r="X150" s="117">
        <v>51</v>
      </c>
      <c r="Y150" s="117">
        <v>12476</v>
      </c>
      <c r="Z150" s="117">
        <v>18</v>
      </c>
      <c r="AA150" s="117">
        <v>6229</v>
      </c>
      <c r="AB150" s="117">
        <v>7</v>
      </c>
      <c r="AC150" s="117">
        <v>3427</v>
      </c>
      <c r="AD150" s="117">
        <v>26</v>
      </c>
      <c r="AE150" s="117">
        <v>11453</v>
      </c>
      <c r="AF150" s="117">
        <v>6</v>
      </c>
      <c r="AG150" s="117">
        <v>3233</v>
      </c>
      <c r="AH150" s="117">
        <v>1</v>
      </c>
      <c r="AI150" s="117">
        <v>935</v>
      </c>
      <c r="AJ150" s="117">
        <f t="shared" si="189"/>
        <v>268</v>
      </c>
      <c r="AK150" s="117">
        <f t="shared" si="190"/>
        <v>84083</v>
      </c>
      <c r="AL150" s="49"/>
      <c r="AM150" s="49"/>
      <c r="AN150" s="50" t="s">
        <v>39</v>
      </c>
      <c r="AO150" s="117">
        <v>15</v>
      </c>
      <c r="AP150" s="117">
        <v>752</v>
      </c>
      <c r="AQ150" s="117">
        <v>8</v>
      </c>
      <c r="AR150" s="117">
        <v>462</v>
      </c>
      <c r="AS150" s="117">
        <v>7</v>
      </c>
      <c r="AT150" s="117">
        <v>363</v>
      </c>
      <c r="AU150" s="117">
        <v>6</v>
      </c>
      <c r="AV150" s="117">
        <v>583</v>
      </c>
      <c r="AW150" s="117">
        <v>9</v>
      </c>
      <c r="AX150" s="117">
        <v>664</v>
      </c>
      <c r="AY150" s="117">
        <v>2</v>
      </c>
      <c r="AZ150" s="117">
        <v>198</v>
      </c>
      <c r="BA150" s="117">
        <v>0</v>
      </c>
      <c r="BB150" s="117">
        <v>0</v>
      </c>
      <c r="BC150" s="117">
        <f t="shared" si="191"/>
        <v>47</v>
      </c>
      <c r="BD150" s="117">
        <f t="shared" si="192"/>
        <v>3022</v>
      </c>
    </row>
    <row r="151" spans="2:56" ht="20.149999999999999" customHeight="1" x14ac:dyDescent="0.2">
      <c r="B151" s="19" t="s">
        <v>40</v>
      </c>
      <c r="C151" s="117">
        <f t="shared" si="173"/>
        <v>471</v>
      </c>
      <c r="D151" s="117">
        <f t="shared" si="174"/>
        <v>100302</v>
      </c>
      <c r="E151" s="117">
        <f t="shared" si="175"/>
        <v>295</v>
      </c>
      <c r="F151" s="117">
        <f t="shared" si="176"/>
        <v>57563</v>
      </c>
      <c r="G151" s="117">
        <f t="shared" si="177"/>
        <v>244</v>
      </c>
      <c r="H151" s="117">
        <f t="shared" si="178"/>
        <v>48300</v>
      </c>
      <c r="I151" s="117">
        <f t="shared" si="179"/>
        <v>338</v>
      </c>
      <c r="J151" s="117">
        <f t="shared" si="180"/>
        <v>82455</v>
      </c>
      <c r="K151" s="117">
        <f t="shared" si="181"/>
        <v>444</v>
      </c>
      <c r="L151" s="117">
        <f t="shared" si="182"/>
        <v>135411</v>
      </c>
      <c r="M151" s="117">
        <f t="shared" si="183"/>
        <v>173</v>
      </c>
      <c r="N151" s="117">
        <f t="shared" si="184"/>
        <v>64844</v>
      </c>
      <c r="O151" s="117">
        <f t="shared" si="185"/>
        <v>46</v>
      </c>
      <c r="P151" s="117">
        <f t="shared" si="186"/>
        <v>30066</v>
      </c>
      <c r="Q151" s="117">
        <f t="shared" si="187"/>
        <v>2011</v>
      </c>
      <c r="R151" s="117">
        <f t="shared" si="188"/>
        <v>518941</v>
      </c>
      <c r="S151" s="49"/>
      <c r="T151" s="49"/>
      <c r="U151" s="50" t="s">
        <v>40</v>
      </c>
      <c r="V151" s="117">
        <v>337</v>
      </c>
      <c r="W151" s="117">
        <v>80534</v>
      </c>
      <c r="X151" s="117">
        <v>207</v>
      </c>
      <c r="Y151" s="117">
        <v>51420</v>
      </c>
      <c r="Z151" s="117">
        <v>129</v>
      </c>
      <c r="AA151" s="117">
        <v>40331</v>
      </c>
      <c r="AB151" s="117">
        <v>166</v>
      </c>
      <c r="AC151" s="117">
        <v>62277</v>
      </c>
      <c r="AD151" s="117">
        <v>314</v>
      </c>
      <c r="AE151" s="117">
        <v>120586</v>
      </c>
      <c r="AF151" s="117">
        <v>110</v>
      </c>
      <c r="AG151" s="117">
        <v>53357</v>
      </c>
      <c r="AH151" s="117">
        <v>30</v>
      </c>
      <c r="AI151" s="117">
        <v>25384</v>
      </c>
      <c r="AJ151" s="117">
        <f t="shared" si="189"/>
        <v>1293</v>
      </c>
      <c r="AK151" s="117">
        <f t="shared" si="190"/>
        <v>433889</v>
      </c>
      <c r="AL151" s="49"/>
      <c r="AM151" s="49"/>
      <c r="AN151" s="50" t="s">
        <v>40</v>
      </c>
      <c r="AO151" s="117">
        <v>134</v>
      </c>
      <c r="AP151" s="117">
        <v>19768</v>
      </c>
      <c r="AQ151" s="117">
        <v>88</v>
      </c>
      <c r="AR151" s="117">
        <v>6143</v>
      </c>
      <c r="AS151" s="117">
        <v>115</v>
      </c>
      <c r="AT151" s="117">
        <v>7969</v>
      </c>
      <c r="AU151" s="117">
        <v>172</v>
      </c>
      <c r="AV151" s="117">
        <v>20178</v>
      </c>
      <c r="AW151" s="117">
        <v>130</v>
      </c>
      <c r="AX151" s="117">
        <v>14825</v>
      </c>
      <c r="AY151" s="117">
        <v>63</v>
      </c>
      <c r="AZ151" s="117">
        <v>11487</v>
      </c>
      <c r="BA151" s="117">
        <v>16</v>
      </c>
      <c r="BB151" s="117">
        <v>4682</v>
      </c>
      <c r="BC151" s="117">
        <f t="shared" si="191"/>
        <v>718</v>
      </c>
      <c r="BD151" s="117">
        <f t="shared" si="192"/>
        <v>85052</v>
      </c>
    </row>
    <row r="152" spans="2:56" ht="20.149999999999999" customHeight="1" x14ac:dyDescent="0.2">
      <c r="B152" s="19" t="s">
        <v>41</v>
      </c>
      <c r="C152" s="117">
        <f t="shared" si="173"/>
        <v>80</v>
      </c>
      <c r="D152" s="117">
        <f t="shared" si="174"/>
        <v>14884</v>
      </c>
      <c r="E152" s="117">
        <f t="shared" si="175"/>
        <v>56</v>
      </c>
      <c r="F152" s="117">
        <f t="shared" si="176"/>
        <v>11976</v>
      </c>
      <c r="G152" s="117">
        <f t="shared" si="177"/>
        <v>31</v>
      </c>
      <c r="H152" s="117">
        <f t="shared" si="178"/>
        <v>6454</v>
      </c>
      <c r="I152" s="117">
        <f t="shared" si="179"/>
        <v>20</v>
      </c>
      <c r="J152" s="117">
        <f t="shared" si="180"/>
        <v>6472</v>
      </c>
      <c r="K152" s="117">
        <f t="shared" si="181"/>
        <v>23</v>
      </c>
      <c r="L152" s="117">
        <f t="shared" si="182"/>
        <v>14391</v>
      </c>
      <c r="M152" s="117">
        <f t="shared" si="183"/>
        <v>4</v>
      </c>
      <c r="N152" s="117">
        <f t="shared" si="184"/>
        <v>3430</v>
      </c>
      <c r="O152" s="117">
        <f t="shared" si="185"/>
        <v>0</v>
      </c>
      <c r="P152" s="117">
        <f t="shared" si="186"/>
        <v>0</v>
      </c>
      <c r="Q152" s="117">
        <f t="shared" si="187"/>
        <v>214</v>
      </c>
      <c r="R152" s="117">
        <f t="shared" si="188"/>
        <v>57607</v>
      </c>
      <c r="S152" s="49"/>
      <c r="T152" s="49"/>
      <c r="U152" s="50" t="s">
        <v>41</v>
      </c>
      <c r="V152" s="117">
        <v>73</v>
      </c>
      <c r="W152" s="117">
        <v>14015</v>
      </c>
      <c r="X152" s="117">
        <v>37</v>
      </c>
      <c r="Y152" s="117">
        <v>8883</v>
      </c>
      <c r="Z152" s="117">
        <v>18</v>
      </c>
      <c r="AA152" s="117">
        <v>4169</v>
      </c>
      <c r="AB152" s="117">
        <v>14</v>
      </c>
      <c r="AC152" s="117">
        <v>5682</v>
      </c>
      <c r="AD152" s="117">
        <v>17</v>
      </c>
      <c r="AE152" s="117">
        <v>12477</v>
      </c>
      <c r="AF152" s="117">
        <v>4</v>
      </c>
      <c r="AG152" s="117">
        <v>3430</v>
      </c>
      <c r="AH152" s="117">
        <v>0</v>
      </c>
      <c r="AI152" s="117">
        <v>0</v>
      </c>
      <c r="AJ152" s="117">
        <f t="shared" si="189"/>
        <v>163</v>
      </c>
      <c r="AK152" s="117">
        <f t="shared" si="190"/>
        <v>48656</v>
      </c>
      <c r="AL152" s="49"/>
      <c r="AM152" s="49"/>
      <c r="AN152" s="50" t="s">
        <v>41</v>
      </c>
      <c r="AO152" s="117">
        <v>7</v>
      </c>
      <c r="AP152" s="117">
        <v>869</v>
      </c>
      <c r="AQ152" s="117">
        <v>19</v>
      </c>
      <c r="AR152" s="117">
        <v>3093</v>
      </c>
      <c r="AS152" s="117">
        <v>13</v>
      </c>
      <c r="AT152" s="117">
        <v>2285</v>
      </c>
      <c r="AU152" s="117">
        <v>6</v>
      </c>
      <c r="AV152" s="117">
        <v>790</v>
      </c>
      <c r="AW152" s="117">
        <v>6</v>
      </c>
      <c r="AX152" s="117">
        <v>1914</v>
      </c>
      <c r="AY152" s="117">
        <v>0</v>
      </c>
      <c r="AZ152" s="117">
        <v>0</v>
      </c>
      <c r="BA152" s="117">
        <v>0</v>
      </c>
      <c r="BB152" s="117">
        <v>0</v>
      </c>
      <c r="BC152" s="117">
        <f t="shared" si="191"/>
        <v>51</v>
      </c>
      <c r="BD152" s="117">
        <f t="shared" si="192"/>
        <v>8951</v>
      </c>
    </row>
    <row r="153" spans="2:56" ht="20.149999999999999" customHeight="1" x14ac:dyDescent="0.2">
      <c r="B153" s="19" t="s">
        <v>42</v>
      </c>
      <c r="C153" s="117">
        <f t="shared" si="173"/>
        <v>176</v>
      </c>
      <c r="D153" s="117">
        <f t="shared" si="174"/>
        <v>44727</v>
      </c>
      <c r="E153" s="117">
        <f t="shared" si="175"/>
        <v>66</v>
      </c>
      <c r="F153" s="117">
        <f t="shared" si="176"/>
        <v>22992</v>
      </c>
      <c r="G153" s="117">
        <f t="shared" si="177"/>
        <v>35</v>
      </c>
      <c r="H153" s="117">
        <f t="shared" si="178"/>
        <v>12510</v>
      </c>
      <c r="I153" s="117">
        <f t="shared" si="179"/>
        <v>36</v>
      </c>
      <c r="J153" s="117">
        <f t="shared" si="180"/>
        <v>13885</v>
      </c>
      <c r="K153" s="117">
        <f t="shared" si="181"/>
        <v>65</v>
      </c>
      <c r="L153" s="117">
        <f t="shared" si="182"/>
        <v>23231</v>
      </c>
      <c r="M153" s="117">
        <f t="shared" si="183"/>
        <v>7</v>
      </c>
      <c r="N153" s="117">
        <f t="shared" si="184"/>
        <v>3851</v>
      </c>
      <c r="O153" s="117">
        <f t="shared" si="185"/>
        <v>2</v>
      </c>
      <c r="P153" s="117">
        <f t="shared" si="186"/>
        <v>2783</v>
      </c>
      <c r="Q153" s="117">
        <f t="shared" si="187"/>
        <v>387</v>
      </c>
      <c r="R153" s="117">
        <f t="shared" si="188"/>
        <v>123979</v>
      </c>
      <c r="S153" s="49"/>
      <c r="T153" s="49"/>
      <c r="U153" s="50" t="s">
        <v>42</v>
      </c>
      <c r="V153" s="117">
        <v>124</v>
      </c>
      <c r="W153" s="117">
        <v>36048</v>
      </c>
      <c r="X153" s="117">
        <v>47</v>
      </c>
      <c r="Y153" s="117">
        <v>18030</v>
      </c>
      <c r="Z153" s="117">
        <v>24</v>
      </c>
      <c r="AA153" s="117">
        <v>9429</v>
      </c>
      <c r="AB153" s="117">
        <v>24</v>
      </c>
      <c r="AC153" s="117">
        <v>13048</v>
      </c>
      <c r="AD153" s="117">
        <v>37</v>
      </c>
      <c r="AE153" s="117">
        <v>20688</v>
      </c>
      <c r="AF153" s="117">
        <v>5</v>
      </c>
      <c r="AG153" s="117">
        <v>3562</v>
      </c>
      <c r="AH153" s="117">
        <v>2</v>
      </c>
      <c r="AI153" s="117">
        <v>2783</v>
      </c>
      <c r="AJ153" s="117">
        <f t="shared" si="189"/>
        <v>263</v>
      </c>
      <c r="AK153" s="117">
        <f t="shared" si="190"/>
        <v>103588</v>
      </c>
      <c r="AL153" s="49"/>
      <c r="AM153" s="49"/>
      <c r="AN153" s="50" t="s">
        <v>42</v>
      </c>
      <c r="AO153" s="117">
        <v>52</v>
      </c>
      <c r="AP153" s="117">
        <v>8679</v>
      </c>
      <c r="AQ153" s="117">
        <v>19</v>
      </c>
      <c r="AR153" s="117">
        <v>4962</v>
      </c>
      <c r="AS153" s="117">
        <v>11</v>
      </c>
      <c r="AT153" s="117">
        <v>3081</v>
      </c>
      <c r="AU153" s="117">
        <v>12</v>
      </c>
      <c r="AV153" s="117">
        <v>837</v>
      </c>
      <c r="AW153" s="117">
        <v>28</v>
      </c>
      <c r="AX153" s="117">
        <v>2543</v>
      </c>
      <c r="AY153" s="117">
        <v>2</v>
      </c>
      <c r="AZ153" s="117">
        <v>289</v>
      </c>
      <c r="BA153" s="117">
        <v>0</v>
      </c>
      <c r="BB153" s="117">
        <v>0</v>
      </c>
      <c r="BC153" s="117">
        <f t="shared" si="191"/>
        <v>124</v>
      </c>
      <c r="BD153" s="117">
        <f t="shared" si="192"/>
        <v>20391</v>
      </c>
    </row>
    <row r="154" spans="2:56" ht="20.149999999999999" customHeight="1" x14ac:dyDescent="0.2">
      <c r="B154" s="19" t="s">
        <v>43</v>
      </c>
      <c r="C154" s="117">
        <f t="shared" si="173"/>
        <v>221</v>
      </c>
      <c r="D154" s="117">
        <f t="shared" si="174"/>
        <v>59401</v>
      </c>
      <c r="E154" s="117">
        <f t="shared" si="175"/>
        <v>146</v>
      </c>
      <c r="F154" s="117">
        <f t="shared" si="176"/>
        <v>36488</v>
      </c>
      <c r="G154" s="117">
        <f t="shared" si="177"/>
        <v>74</v>
      </c>
      <c r="H154" s="117">
        <f t="shared" si="178"/>
        <v>26173</v>
      </c>
      <c r="I154" s="117">
        <f t="shared" si="179"/>
        <v>81</v>
      </c>
      <c r="J154" s="117">
        <f t="shared" si="180"/>
        <v>31932</v>
      </c>
      <c r="K154" s="117">
        <f t="shared" si="181"/>
        <v>85</v>
      </c>
      <c r="L154" s="117">
        <f t="shared" si="182"/>
        <v>32414</v>
      </c>
      <c r="M154" s="117">
        <f t="shared" si="183"/>
        <v>23</v>
      </c>
      <c r="N154" s="117">
        <f t="shared" si="184"/>
        <v>9507</v>
      </c>
      <c r="O154" s="117">
        <f t="shared" si="185"/>
        <v>4</v>
      </c>
      <c r="P154" s="117">
        <f t="shared" si="186"/>
        <v>1257</v>
      </c>
      <c r="Q154" s="117">
        <f t="shared" si="187"/>
        <v>634</v>
      </c>
      <c r="R154" s="117">
        <f t="shared" si="188"/>
        <v>197172</v>
      </c>
      <c r="S154" s="49"/>
      <c r="T154" s="49"/>
      <c r="U154" s="50" t="s">
        <v>43</v>
      </c>
      <c r="V154" s="117">
        <v>188</v>
      </c>
      <c r="W154" s="117">
        <v>54920</v>
      </c>
      <c r="X154" s="117">
        <v>92</v>
      </c>
      <c r="Y154" s="117">
        <v>28294</v>
      </c>
      <c r="Z154" s="117">
        <v>51</v>
      </c>
      <c r="AA154" s="117">
        <v>21356</v>
      </c>
      <c r="AB154" s="117">
        <v>56</v>
      </c>
      <c r="AC154" s="117">
        <v>27156</v>
      </c>
      <c r="AD154" s="117">
        <v>41</v>
      </c>
      <c r="AE154" s="117">
        <v>23959</v>
      </c>
      <c r="AF154" s="117">
        <v>11</v>
      </c>
      <c r="AG154" s="117">
        <v>7964</v>
      </c>
      <c r="AH154" s="117">
        <v>1</v>
      </c>
      <c r="AI154" s="117">
        <v>953</v>
      </c>
      <c r="AJ154" s="117">
        <f t="shared" si="189"/>
        <v>440</v>
      </c>
      <c r="AK154" s="117">
        <f t="shared" si="190"/>
        <v>164602</v>
      </c>
      <c r="AL154" s="49"/>
      <c r="AM154" s="49"/>
      <c r="AN154" s="50" t="s">
        <v>43</v>
      </c>
      <c r="AO154" s="117">
        <v>33</v>
      </c>
      <c r="AP154" s="117">
        <v>4481</v>
      </c>
      <c r="AQ154" s="117">
        <v>54</v>
      </c>
      <c r="AR154" s="117">
        <v>8194</v>
      </c>
      <c r="AS154" s="117">
        <v>23</v>
      </c>
      <c r="AT154" s="117">
        <v>4817</v>
      </c>
      <c r="AU154" s="117">
        <v>25</v>
      </c>
      <c r="AV154" s="117">
        <v>4776</v>
      </c>
      <c r="AW154" s="117">
        <v>44</v>
      </c>
      <c r="AX154" s="117">
        <v>8455</v>
      </c>
      <c r="AY154" s="117">
        <v>12</v>
      </c>
      <c r="AZ154" s="117">
        <v>1543</v>
      </c>
      <c r="BA154" s="117">
        <v>3</v>
      </c>
      <c r="BB154" s="117">
        <v>304</v>
      </c>
      <c r="BC154" s="117">
        <f t="shared" si="191"/>
        <v>194</v>
      </c>
      <c r="BD154" s="117">
        <f t="shared" si="192"/>
        <v>32570</v>
      </c>
    </row>
    <row r="155" spans="2:56" ht="20.149999999999999" customHeight="1" x14ac:dyDescent="0.2">
      <c r="B155" s="19" t="s">
        <v>44</v>
      </c>
      <c r="C155" s="117">
        <f t="shared" si="173"/>
        <v>698</v>
      </c>
      <c r="D155" s="117">
        <f t="shared" si="174"/>
        <v>115881</v>
      </c>
      <c r="E155" s="117">
        <f t="shared" si="175"/>
        <v>209</v>
      </c>
      <c r="F155" s="117">
        <f t="shared" si="176"/>
        <v>46545</v>
      </c>
      <c r="G155" s="117">
        <f t="shared" si="177"/>
        <v>82</v>
      </c>
      <c r="H155" s="117">
        <f t="shared" si="178"/>
        <v>18914</v>
      </c>
      <c r="I155" s="117">
        <f t="shared" si="179"/>
        <v>76</v>
      </c>
      <c r="J155" s="117">
        <f t="shared" si="180"/>
        <v>16314</v>
      </c>
      <c r="K155" s="117">
        <f t="shared" si="181"/>
        <v>89</v>
      </c>
      <c r="L155" s="117">
        <f t="shared" si="182"/>
        <v>26910</v>
      </c>
      <c r="M155" s="117">
        <f t="shared" si="183"/>
        <v>32</v>
      </c>
      <c r="N155" s="117">
        <f t="shared" si="184"/>
        <v>11931</v>
      </c>
      <c r="O155" s="117">
        <f t="shared" si="185"/>
        <v>2</v>
      </c>
      <c r="P155" s="117">
        <f t="shared" si="186"/>
        <v>102</v>
      </c>
      <c r="Q155" s="117">
        <f t="shared" si="187"/>
        <v>1188</v>
      </c>
      <c r="R155" s="117">
        <f t="shared" si="188"/>
        <v>236597</v>
      </c>
      <c r="S155" s="49"/>
      <c r="T155" s="49"/>
      <c r="U155" s="50" t="s">
        <v>44</v>
      </c>
      <c r="V155" s="117">
        <v>334</v>
      </c>
      <c r="W155" s="117">
        <v>97345</v>
      </c>
      <c r="X155" s="117">
        <v>126</v>
      </c>
      <c r="Y155" s="117">
        <v>42486</v>
      </c>
      <c r="Z155" s="117">
        <v>45</v>
      </c>
      <c r="AA155" s="117">
        <v>15913</v>
      </c>
      <c r="AB155" s="117">
        <v>42</v>
      </c>
      <c r="AC155" s="117">
        <v>14276</v>
      </c>
      <c r="AD155" s="117">
        <v>56</v>
      </c>
      <c r="AE155" s="117">
        <v>23345</v>
      </c>
      <c r="AF155" s="117">
        <v>22</v>
      </c>
      <c r="AG155" s="117">
        <v>11553</v>
      </c>
      <c r="AH155" s="117">
        <v>0</v>
      </c>
      <c r="AI155" s="117">
        <v>0</v>
      </c>
      <c r="AJ155" s="117">
        <f t="shared" si="189"/>
        <v>625</v>
      </c>
      <c r="AK155" s="117">
        <f t="shared" si="190"/>
        <v>204918</v>
      </c>
      <c r="AL155" s="49"/>
      <c r="AM155" s="49"/>
      <c r="AN155" s="50" t="s">
        <v>44</v>
      </c>
      <c r="AO155" s="117">
        <v>364</v>
      </c>
      <c r="AP155" s="117">
        <v>18536</v>
      </c>
      <c r="AQ155" s="117">
        <v>83</v>
      </c>
      <c r="AR155" s="117">
        <v>4059</v>
      </c>
      <c r="AS155" s="117">
        <v>37</v>
      </c>
      <c r="AT155" s="117">
        <v>3001</v>
      </c>
      <c r="AU155" s="117">
        <v>34</v>
      </c>
      <c r="AV155" s="117">
        <v>2038</v>
      </c>
      <c r="AW155" s="117">
        <v>33</v>
      </c>
      <c r="AX155" s="117">
        <v>3565</v>
      </c>
      <c r="AY155" s="117">
        <v>10</v>
      </c>
      <c r="AZ155" s="117">
        <v>378</v>
      </c>
      <c r="BA155" s="117">
        <v>2</v>
      </c>
      <c r="BB155" s="117">
        <v>102</v>
      </c>
      <c r="BC155" s="117">
        <f t="shared" si="191"/>
        <v>563</v>
      </c>
      <c r="BD155" s="117">
        <f t="shared" si="192"/>
        <v>31679</v>
      </c>
    </row>
    <row r="156" spans="2:56" ht="20.149999999999999" customHeight="1" x14ac:dyDescent="0.2">
      <c r="B156" s="19" t="s">
        <v>45</v>
      </c>
      <c r="C156" s="117">
        <f t="shared" si="173"/>
        <v>335</v>
      </c>
      <c r="D156" s="117">
        <f t="shared" si="174"/>
        <v>77263</v>
      </c>
      <c r="E156" s="117">
        <f t="shared" si="175"/>
        <v>67</v>
      </c>
      <c r="F156" s="117">
        <f t="shared" si="176"/>
        <v>16419</v>
      </c>
      <c r="G156" s="117">
        <f t="shared" si="177"/>
        <v>33</v>
      </c>
      <c r="H156" s="117">
        <f t="shared" si="178"/>
        <v>7687</v>
      </c>
      <c r="I156" s="117">
        <f t="shared" si="179"/>
        <v>35</v>
      </c>
      <c r="J156" s="117">
        <f t="shared" si="180"/>
        <v>9445</v>
      </c>
      <c r="K156" s="117">
        <f t="shared" si="181"/>
        <v>40</v>
      </c>
      <c r="L156" s="117">
        <f t="shared" si="182"/>
        <v>15543</v>
      </c>
      <c r="M156" s="117">
        <f t="shared" si="183"/>
        <v>4</v>
      </c>
      <c r="N156" s="117">
        <f t="shared" si="184"/>
        <v>2576</v>
      </c>
      <c r="O156" s="117">
        <f t="shared" si="185"/>
        <v>1</v>
      </c>
      <c r="P156" s="117">
        <f t="shared" si="186"/>
        <v>880</v>
      </c>
      <c r="Q156" s="117">
        <f t="shared" si="187"/>
        <v>515</v>
      </c>
      <c r="R156" s="117">
        <f t="shared" si="188"/>
        <v>129813</v>
      </c>
      <c r="S156" s="49"/>
      <c r="T156" s="49"/>
      <c r="U156" s="50" t="s">
        <v>45</v>
      </c>
      <c r="V156" s="117">
        <v>270</v>
      </c>
      <c r="W156" s="117">
        <v>73124</v>
      </c>
      <c r="X156" s="117">
        <v>54</v>
      </c>
      <c r="Y156" s="117">
        <v>15289</v>
      </c>
      <c r="Z156" s="117">
        <v>22</v>
      </c>
      <c r="AA156" s="117">
        <v>6788</v>
      </c>
      <c r="AB156" s="117">
        <v>23</v>
      </c>
      <c r="AC156" s="117">
        <v>8274</v>
      </c>
      <c r="AD156" s="117">
        <v>23</v>
      </c>
      <c r="AE156" s="117">
        <v>13944</v>
      </c>
      <c r="AF156" s="117">
        <v>4</v>
      </c>
      <c r="AG156" s="117">
        <v>2576</v>
      </c>
      <c r="AH156" s="117">
        <v>1</v>
      </c>
      <c r="AI156" s="117">
        <v>880</v>
      </c>
      <c r="AJ156" s="117">
        <f t="shared" si="189"/>
        <v>397</v>
      </c>
      <c r="AK156" s="117">
        <f t="shared" si="190"/>
        <v>120875</v>
      </c>
      <c r="AL156" s="49"/>
      <c r="AM156" s="49"/>
      <c r="AN156" s="50" t="s">
        <v>45</v>
      </c>
      <c r="AO156" s="117">
        <v>65</v>
      </c>
      <c r="AP156" s="117">
        <v>4139</v>
      </c>
      <c r="AQ156" s="117">
        <v>13</v>
      </c>
      <c r="AR156" s="117">
        <v>1130</v>
      </c>
      <c r="AS156" s="117">
        <v>11</v>
      </c>
      <c r="AT156" s="117">
        <v>899</v>
      </c>
      <c r="AU156" s="117">
        <v>12</v>
      </c>
      <c r="AV156" s="117">
        <v>1171</v>
      </c>
      <c r="AW156" s="117">
        <v>17</v>
      </c>
      <c r="AX156" s="117">
        <v>1599</v>
      </c>
      <c r="AY156" s="117">
        <v>0</v>
      </c>
      <c r="AZ156" s="117">
        <v>0</v>
      </c>
      <c r="BA156" s="117">
        <v>0</v>
      </c>
      <c r="BB156" s="117">
        <v>0</v>
      </c>
      <c r="BC156" s="117">
        <f t="shared" si="191"/>
        <v>118</v>
      </c>
      <c r="BD156" s="117">
        <f t="shared" si="192"/>
        <v>8938</v>
      </c>
    </row>
    <row r="157" spans="2:56" ht="20.149999999999999" customHeight="1" x14ac:dyDescent="0.2">
      <c r="B157" s="19" t="s">
        <v>46</v>
      </c>
      <c r="C157" s="117">
        <f t="shared" si="173"/>
        <v>255</v>
      </c>
      <c r="D157" s="117">
        <f t="shared" si="174"/>
        <v>55060</v>
      </c>
      <c r="E157" s="117">
        <f t="shared" si="175"/>
        <v>92</v>
      </c>
      <c r="F157" s="117">
        <f t="shared" si="176"/>
        <v>21035</v>
      </c>
      <c r="G157" s="117">
        <f t="shared" si="177"/>
        <v>62</v>
      </c>
      <c r="H157" s="117">
        <f t="shared" si="178"/>
        <v>13468</v>
      </c>
      <c r="I157" s="117">
        <f t="shared" si="179"/>
        <v>60</v>
      </c>
      <c r="J157" s="117">
        <f t="shared" si="180"/>
        <v>14870</v>
      </c>
      <c r="K157" s="117">
        <f t="shared" si="181"/>
        <v>102</v>
      </c>
      <c r="L157" s="117">
        <f t="shared" si="182"/>
        <v>20308</v>
      </c>
      <c r="M157" s="117">
        <f t="shared" si="183"/>
        <v>38</v>
      </c>
      <c r="N157" s="117">
        <f t="shared" si="184"/>
        <v>11029</v>
      </c>
      <c r="O157" s="117">
        <f t="shared" si="185"/>
        <v>10</v>
      </c>
      <c r="P157" s="117">
        <f t="shared" si="186"/>
        <v>3421</v>
      </c>
      <c r="Q157" s="117">
        <f t="shared" si="187"/>
        <v>619</v>
      </c>
      <c r="R157" s="117">
        <f t="shared" si="188"/>
        <v>139191</v>
      </c>
      <c r="S157" s="49"/>
      <c r="T157" s="49"/>
      <c r="U157" s="50" t="s">
        <v>46</v>
      </c>
      <c r="V157" s="117">
        <v>220</v>
      </c>
      <c r="W157" s="117">
        <v>52626</v>
      </c>
      <c r="X157" s="117">
        <v>83</v>
      </c>
      <c r="Y157" s="117">
        <v>20219</v>
      </c>
      <c r="Z157" s="117">
        <v>48</v>
      </c>
      <c r="AA157" s="117">
        <v>11331</v>
      </c>
      <c r="AB157" s="117">
        <v>48</v>
      </c>
      <c r="AC157" s="117">
        <v>13462</v>
      </c>
      <c r="AD157" s="117">
        <v>82</v>
      </c>
      <c r="AE157" s="117">
        <v>18657</v>
      </c>
      <c r="AF157" s="117">
        <v>31</v>
      </c>
      <c r="AG157" s="117">
        <v>9773</v>
      </c>
      <c r="AH157" s="117">
        <v>8</v>
      </c>
      <c r="AI157" s="117">
        <v>2948</v>
      </c>
      <c r="AJ157" s="117">
        <f t="shared" si="189"/>
        <v>520</v>
      </c>
      <c r="AK157" s="117">
        <f t="shared" si="190"/>
        <v>129016</v>
      </c>
      <c r="AL157" s="49"/>
      <c r="AM157" s="49"/>
      <c r="AN157" s="50" t="s">
        <v>46</v>
      </c>
      <c r="AO157" s="117">
        <v>35</v>
      </c>
      <c r="AP157" s="117">
        <v>2434</v>
      </c>
      <c r="AQ157" s="117">
        <v>9</v>
      </c>
      <c r="AR157" s="117">
        <v>816</v>
      </c>
      <c r="AS157" s="117">
        <v>14</v>
      </c>
      <c r="AT157" s="117">
        <v>2137</v>
      </c>
      <c r="AU157" s="117">
        <v>12</v>
      </c>
      <c r="AV157" s="117">
        <v>1408</v>
      </c>
      <c r="AW157" s="117">
        <v>20</v>
      </c>
      <c r="AX157" s="117">
        <v>1651</v>
      </c>
      <c r="AY157" s="117">
        <v>7</v>
      </c>
      <c r="AZ157" s="117">
        <v>1256</v>
      </c>
      <c r="BA157" s="117">
        <v>2</v>
      </c>
      <c r="BB157" s="117">
        <v>473</v>
      </c>
      <c r="BC157" s="117">
        <f t="shared" si="191"/>
        <v>99</v>
      </c>
      <c r="BD157" s="117">
        <f t="shared" si="192"/>
        <v>10175</v>
      </c>
    </row>
    <row r="158" spans="2:56" ht="20.149999999999999" customHeight="1" thickBot="1" x14ac:dyDescent="0.25">
      <c r="B158" s="20" t="s">
        <v>47</v>
      </c>
      <c r="C158" s="118">
        <f t="shared" si="173"/>
        <v>229</v>
      </c>
      <c r="D158" s="118">
        <f t="shared" si="174"/>
        <v>57380</v>
      </c>
      <c r="E158" s="118">
        <f t="shared" si="175"/>
        <v>158</v>
      </c>
      <c r="F158" s="118">
        <f t="shared" si="176"/>
        <v>42987</v>
      </c>
      <c r="G158" s="118">
        <f t="shared" si="177"/>
        <v>114</v>
      </c>
      <c r="H158" s="118">
        <f t="shared" si="178"/>
        <v>37962</v>
      </c>
      <c r="I158" s="118">
        <f t="shared" si="179"/>
        <v>75</v>
      </c>
      <c r="J158" s="118">
        <f t="shared" si="180"/>
        <v>21323</v>
      </c>
      <c r="K158" s="118">
        <f t="shared" si="181"/>
        <v>105</v>
      </c>
      <c r="L158" s="118">
        <f t="shared" si="182"/>
        <v>37198</v>
      </c>
      <c r="M158" s="118">
        <f t="shared" si="183"/>
        <v>46</v>
      </c>
      <c r="N158" s="118">
        <f t="shared" si="184"/>
        <v>22124</v>
      </c>
      <c r="O158" s="118">
        <f t="shared" si="185"/>
        <v>14</v>
      </c>
      <c r="P158" s="118">
        <f t="shared" si="186"/>
        <v>4913</v>
      </c>
      <c r="Q158" s="118">
        <f t="shared" si="187"/>
        <v>741</v>
      </c>
      <c r="R158" s="118">
        <f t="shared" si="188"/>
        <v>223887</v>
      </c>
      <c r="S158" s="49"/>
      <c r="T158" s="49"/>
      <c r="U158" s="51" t="s">
        <v>47</v>
      </c>
      <c r="V158" s="118">
        <v>174</v>
      </c>
      <c r="W158" s="118">
        <v>50688</v>
      </c>
      <c r="X158" s="118">
        <v>126</v>
      </c>
      <c r="Y158" s="118">
        <v>39088</v>
      </c>
      <c r="Z158" s="118">
        <v>82</v>
      </c>
      <c r="AA158" s="118">
        <v>31637</v>
      </c>
      <c r="AB158" s="118">
        <v>46</v>
      </c>
      <c r="AC158" s="118">
        <v>17885</v>
      </c>
      <c r="AD158" s="118">
        <v>52</v>
      </c>
      <c r="AE158" s="118">
        <v>31590</v>
      </c>
      <c r="AF158" s="118">
        <v>10</v>
      </c>
      <c r="AG158" s="118">
        <v>17206</v>
      </c>
      <c r="AH158" s="118">
        <v>3</v>
      </c>
      <c r="AI158" s="118">
        <v>2984</v>
      </c>
      <c r="AJ158" s="118">
        <f t="shared" si="189"/>
        <v>493</v>
      </c>
      <c r="AK158" s="118">
        <f t="shared" si="190"/>
        <v>191078</v>
      </c>
      <c r="AL158" s="49"/>
      <c r="AM158" s="49"/>
      <c r="AN158" s="51" t="s">
        <v>47</v>
      </c>
      <c r="AO158" s="118">
        <v>55</v>
      </c>
      <c r="AP158" s="118">
        <v>6692</v>
      </c>
      <c r="AQ158" s="118">
        <v>32</v>
      </c>
      <c r="AR158" s="118">
        <v>3899</v>
      </c>
      <c r="AS158" s="118">
        <v>32</v>
      </c>
      <c r="AT158" s="118">
        <v>6325</v>
      </c>
      <c r="AU158" s="118">
        <v>29</v>
      </c>
      <c r="AV158" s="118">
        <v>3438</v>
      </c>
      <c r="AW158" s="118">
        <v>53</v>
      </c>
      <c r="AX158" s="118">
        <v>5608</v>
      </c>
      <c r="AY158" s="118">
        <v>36</v>
      </c>
      <c r="AZ158" s="118">
        <v>4918</v>
      </c>
      <c r="BA158" s="118">
        <v>11</v>
      </c>
      <c r="BB158" s="118">
        <v>1929</v>
      </c>
      <c r="BC158" s="118">
        <f t="shared" si="191"/>
        <v>248</v>
      </c>
      <c r="BD158" s="118">
        <f t="shared" si="192"/>
        <v>32809</v>
      </c>
    </row>
    <row r="159" spans="2:56" ht="20.149999999999999" customHeight="1" thickTop="1" x14ac:dyDescent="0.2">
      <c r="B159" s="17" t="s">
        <v>48</v>
      </c>
      <c r="C159" s="119">
        <f t="shared" ref="C159:P159" si="193">SUM(C112:C158)</f>
        <v>14996</v>
      </c>
      <c r="D159" s="119">
        <f t="shared" si="193"/>
        <v>3216377</v>
      </c>
      <c r="E159" s="119">
        <f t="shared" si="193"/>
        <v>10048</v>
      </c>
      <c r="F159" s="119">
        <f t="shared" si="193"/>
        <v>2258882</v>
      </c>
      <c r="G159" s="119">
        <f t="shared" si="193"/>
        <v>7671</v>
      </c>
      <c r="H159" s="119">
        <f t="shared" si="193"/>
        <v>1591671</v>
      </c>
      <c r="I159" s="119">
        <f t="shared" si="193"/>
        <v>9080</v>
      </c>
      <c r="J159" s="119">
        <f t="shared" si="193"/>
        <v>2143322</v>
      </c>
      <c r="K159" s="119">
        <f t="shared" si="193"/>
        <v>13641</v>
      </c>
      <c r="L159" s="119">
        <f t="shared" si="193"/>
        <v>3936847</v>
      </c>
      <c r="M159" s="119">
        <f t="shared" si="193"/>
        <v>8481</v>
      </c>
      <c r="N159" s="119">
        <f t="shared" si="193"/>
        <v>2917238</v>
      </c>
      <c r="O159" s="119">
        <f t="shared" si="193"/>
        <v>3965</v>
      </c>
      <c r="P159" s="119">
        <f t="shared" si="193"/>
        <v>1931688</v>
      </c>
      <c r="Q159" s="119">
        <f t="shared" si="187"/>
        <v>67882</v>
      </c>
      <c r="R159" s="119">
        <f t="shared" si="188"/>
        <v>17996025</v>
      </c>
      <c r="S159" s="49"/>
      <c r="T159" s="49"/>
      <c r="U159" s="52" t="s">
        <v>48</v>
      </c>
      <c r="V159" s="119">
        <f t="shared" ref="V159:AI159" si="194">SUM(V112:V158)</f>
        <v>10507</v>
      </c>
      <c r="W159" s="119">
        <f t="shared" si="194"/>
        <v>2652555</v>
      </c>
      <c r="X159" s="119">
        <f t="shared" si="194"/>
        <v>6812</v>
      </c>
      <c r="Y159" s="119">
        <f t="shared" si="194"/>
        <v>1881653</v>
      </c>
      <c r="Z159" s="119">
        <f t="shared" si="194"/>
        <v>3921</v>
      </c>
      <c r="AA159" s="119">
        <f t="shared" si="194"/>
        <v>1237258</v>
      </c>
      <c r="AB159" s="119">
        <f t="shared" si="194"/>
        <v>4928</v>
      </c>
      <c r="AC159" s="119">
        <f t="shared" si="194"/>
        <v>1699764</v>
      </c>
      <c r="AD159" s="119">
        <f t="shared" si="194"/>
        <v>7293</v>
      </c>
      <c r="AE159" s="119">
        <f t="shared" si="194"/>
        <v>3111897</v>
      </c>
      <c r="AF159" s="119">
        <f t="shared" si="194"/>
        <v>4064</v>
      </c>
      <c r="AG159" s="119">
        <f t="shared" si="194"/>
        <v>2209877</v>
      </c>
      <c r="AH159" s="119">
        <f t="shared" si="194"/>
        <v>1765</v>
      </c>
      <c r="AI159" s="119">
        <f t="shared" si="194"/>
        <v>1350561</v>
      </c>
      <c r="AJ159" s="119">
        <f t="shared" si="189"/>
        <v>39290</v>
      </c>
      <c r="AK159" s="119">
        <f t="shared" si="190"/>
        <v>14143565</v>
      </c>
      <c r="AL159" s="49"/>
      <c r="AM159" s="49"/>
      <c r="AN159" s="52" t="s">
        <v>48</v>
      </c>
      <c r="AO159" s="119">
        <f t="shared" ref="AO159:BB159" si="195">SUM(AO112:AO158)</f>
        <v>4489</v>
      </c>
      <c r="AP159" s="119">
        <f t="shared" si="195"/>
        <v>563822</v>
      </c>
      <c r="AQ159" s="119">
        <f t="shared" si="195"/>
        <v>3236</v>
      </c>
      <c r="AR159" s="119">
        <f t="shared" si="195"/>
        <v>377229</v>
      </c>
      <c r="AS159" s="119">
        <f t="shared" si="195"/>
        <v>3750</v>
      </c>
      <c r="AT159" s="119">
        <f t="shared" si="195"/>
        <v>354413</v>
      </c>
      <c r="AU159" s="119">
        <f t="shared" si="195"/>
        <v>4152</v>
      </c>
      <c r="AV159" s="119">
        <f t="shared" si="195"/>
        <v>443558</v>
      </c>
      <c r="AW159" s="119">
        <f t="shared" si="195"/>
        <v>6348</v>
      </c>
      <c r="AX159" s="119">
        <f t="shared" si="195"/>
        <v>824950</v>
      </c>
      <c r="AY159" s="119">
        <f t="shared" si="195"/>
        <v>4417</v>
      </c>
      <c r="AZ159" s="119">
        <f t="shared" si="195"/>
        <v>707361</v>
      </c>
      <c r="BA159" s="119">
        <f t="shared" si="195"/>
        <v>2200</v>
      </c>
      <c r="BB159" s="119">
        <f t="shared" si="195"/>
        <v>581127</v>
      </c>
      <c r="BC159" s="119">
        <f t="shared" si="191"/>
        <v>28592</v>
      </c>
      <c r="BD159" s="119">
        <f t="shared" si="192"/>
        <v>3852460</v>
      </c>
    </row>
    <row r="160" spans="2:56" ht="5.25" customHeight="1" x14ac:dyDescent="0.2"/>
  </sheetData>
  <mergeCells count="45">
    <mergeCell ref="AB4:AC4"/>
    <mergeCell ref="AD4:AE4"/>
    <mergeCell ref="AN110:AN111"/>
    <mergeCell ref="AN57:AN58"/>
    <mergeCell ref="AJ4:AK4"/>
    <mergeCell ref="AB110:AC110"/>
    <mergeCell ref="AB57:AC57"/>
    <mergeCell ref="AD110:AE110"/>
    <mergeCell ref="AJ110:AK110"/>
    <mergeCell ref="AI3:AK3"/>
    <mergeCell ref="AI109:AK109"/>
    <mergeCell ref="BB3:BD3"/>
    <mergeCell ref="AD57:AE57"/>
    <mergeCell ref="AJ57:AK57"/>
    <mergeCell ref="AI56:AK56"/>
    <mergeCell ref="BB56:BD56"/>
    <mergeCell ref="BC57:BD57"/>
    <mergeCell ref="BB109:BD109"/>
    <mergeCell ref="AW57:AX57"/>
    <mergeCell ref="BC4:BD4"/>
    <mergeCell ref="BC110:BD110"/>
    <mergeCell ref="AW110:AX110"/>
    <mergeCell ref="AU110:AV110"/>
    <mergeCell ref="AW4:AX4"/>
    <mergeCell ref="AN4:AN5"/>
    <mergeCell ref="AU4:AV4"/>
    <mergeCell ref="AU57:AV57"/>
    <mergeCell ref="B110:B111"/>
    <mergeCell ref="B57:B58"/>
    <mergeCell ref="I57:J57"/>
    <mergeCell ref="K57:L57"/>
    <mergeCell ref="B4:B5"/>
    <mergeCell ref="I110:J110"/>
    <mergeCell ref="K110:L110"/>
    <mergeCell ref="I4:J4"/>
    <mergeCell ref="K4:L4"/>
    <mergeCell ref="U57:U58"/>
    <mergeCell ref="Q57:R57"/>
    <mergeCell ref="P109:R109"/>
    <mergeCell ref="P3:R3"/>
    <mergeCell ref="U110:U111"/>
    <mergeCell ref="P56:R56"/>
    <mergeCell ref="U4:U5"/>
    <mergeCell ref="Q4:R4"/>
    <mergeCell ref="Q110:R110"/>
  </mergeCells>
  <phoneticPr fontId="2"/>
  <pageMargins left="0.59055118110236227" right="0.11811023622047245" top="0.74803149606299213" bottom="0.55118110236220474" header="0.31496062992125984" footer="0.31496062992125984"/>
  <pageSetup paperSize="9" scale="76" pageOrder="overThenDown" orientation="portrait" r:id="rId1"/>
  <headerFooter alignWithMargins="0">
    <oddFooter>&amp;L&amp;9※「表１－２」＋「表２－２」</oddFooter>
  </headerFooter>
  <rowBreaks count="2" manualBreakCount="2">
    <brk id="53" max="16383" man="1"/>
    <brk id="106" max="16383" man="1"/>
  </rowBreaks>
  <colBreaks count="2" manualBreakCount="2">
    <brk id="19" max="1048575" man="1"/>
    <brk id="3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554DD-934A-48A1-BF35-38CC691AC7E9}">
  <sheetPr>
    <tabColor indexed="45"/>
  </sheetPr>
  <dimension ref="B1:BP159"/>
  <sheetViews>
    <sheetView showGridLines="0" showZeros="0" view="pageBreakPreview" zoomScale="85" zoomScaleNormal="100" zoomScaleSheetLayoutView="85" workbookViewId="0">
      <selection activeCell="A3" sqref="A3"/>
    </sheetView>
  </sheetViews>
  <sheetFormatPr defaultColWidth="10" defaultRowHeight="12" x14ac:dyDescent="0.2"/>
  <cols>
    <col min="1" max="1" width="1.08984375" style="23" customWidth="1"/>
    <col min="2" max="3" width="5.6328125" style="21" customWidth="1"/>
    <col min="4" max="4" width="8.90625" style="21" customWidth="1"/>
    <col min="5" max="5" width="5.6328125" style="21" customWidth="1"/>
    <col min="6" max="6" width="8.90625" style="21" customWidth="1"/>
    <col min="7" max="7" width="5.6328125" style="21" customWidth="1"/>
    <col min="8" max="8" width="8.90625" style="21" customWidth="1"/>
    <col min="9" max="9" width="5.6328125" style="21" customWidth="1"/>
    <col min="10" max="10" width="8.90625" style="21" customWidth="1"/>
    <col min="11" max="11" width="5.6328125" style="21" customWidth="1"/>
    <col min="12" max="12" width="8.90625" style="21" customWidth="1"/>
    <col min="13" max="13" width="5.6328125" style="21" customWidth="1"/>
    <col min="14" max="14" width="8.90625" style="21" customWidth="1"/>
    <col min="15" max="15" width="6.90625" style="21" customWidth="1"/>
    <col min="16" max="16" width="10.08984375" style="21" customWidth="1"/>
    <col min="17" max="17" width="0.6328125" style="23" customWidth="1"/>
    <col min="18" max="18" width="1.08984375" style="23" customWidth="1"/>
    <col min="19" max="20" width="5.6328125" style="21" customWidth="1"/>
    <col min="21" max="21" width="8.90625" style="21" customWidth="1"/>
    <col min="22" max="22" width="5.6328125" style="21" customWidth="1"/>
    <col min="23" max="23" width="8.90625" style="21" customWidth="1"/>
    <col min="24" max="24" width="5.6328125" style="21" customWidth="1"/>
    <col min="25" max="25" width="8.90625" style="21" customWidth="1"/>
    <col min="26" max="26" width="5.6328125" style="21" customWidth="1"/>
    <col min="27" max="27" width="8.90625" style="21" customWidth="1"/>
    <col min="28" max="28" width="5.6328125" style="21" customWidth="1"/>
    <col min="29" max="29" width="8.90625" style="21" customWidth="1"/>
    <col min="30" max="30" width="5.6328125" style="21" customWidth="1"/>
    <col min="31" max="31" width="8.90625" style="21" customWidth="1"/>
    <col min="32" max="32" width="6.90625" style="21" customWidth="1"/>
    <col min="33" max="33" width="10.08984375" style="21" customWidth="1"/>
    <col min="34" max="34" width="0.6328125" style="23" customWidth="1"/>
    <col min="35" max="35" width="1.08984375" style="23" customWidth="1"/>
    <col min="36" max="37" width="5.6328125" style="21" customWidth="1"/>
    <col min="38" max="38" width="8.90625" style="21" customWidth="1"/>
    <col min="39" max="39" width="5.6328125" style="21" customWidth="1"/>
    <col min="40" max="40" width="8.90625" style="21" customWidth="1"/>
    <col min="41" max="41" width="5.6328125" style="21" customWidth="1"/>
    <col min="42" max="42" width="8.90625" style="21" customWidth="1"/>
    <col min="43" max="43" width="5.6328125" style="21" customWidth="1"/>
    <col min="44" max="44" width="8.90625" style="21" customWidth="1"/>
    <col min="45" max="45" width="5.6328125" style="21" customWidth="1"/>
    <col min="46" max="46" width="8.90625" style="21" customWidth="1"/>
    <col min="47" max="47" width="5.6328125" style="21" customWidth="1"/>
    <col min="48" max="48" width="8.90625" style="21" customWidth="1"/>
    <col min="49" max="49" width="6.90625" style="21" customWidth="1"/>
    <col min="50" max="50" width="10.08984375" style="21" customWidth="1"/>
    <col min="51" max="51" width="0.6328125" style="23" customWidth="1"/>
    <col min="52" max="52" width="1.08984375" style="23" customWidth="1"/>
    <col min="53" max="54" width="5.6328125" style="21" customWidth="1"/>
    <col min="55" max="55" width="8.90625" style="21" customWidth="1"/>
    <col min="56" max="56" width="5.6328125" style="21" customWidth="1"/>
    <col min="57" max="57" width="8.90625" style="21" customWidth="1"/>
    <col min="58" max="58" width="5.6328125" style="21" customWidth="1"/>
    <col min="59" max="59" width="8.90625" style="21" customWidth="1"/>
    <col min="60" max="60" width="5.6328125" style="21" customWidth="1"/>
    <col min="61" max="61" width="8.90625" style="21" customWidth="1"/>
    <col min="62" max="62" width="5.6328125" style="21" customWidth="1"/>
    <col min="63" max="63" width="8.90625" style="21" customWidth="1"/>
    <col min="64" max="64" width="5.6328125" style="21" customWidth="1"/>
    <col min="65" max="65" width="8.90625" style="21" customWidth="1"/>
    <col min="66" max="66" width="6.90625" style="21" customWidth="1"/>
    <col min="67" max="67" width="10.08984375" style="21" customWidth="1"/>
    <col min="68" max="68" width="0.6328125" style="23" customWidth="1"/>
    <col min="69" max="69" width="5" style="23" customWidth="1"/>
    <col min="70" max="16384" width="10" style="23"/>
  </cols>
  <sheetData>
    <row r="1" spans="2:67" ht="18" customHeight="1" x14ac:dyDescent="0.2">
      <c r="B1" s="205" t="s">
        <v>109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O1" s="22"/>
      <c r="P1" s="120" t="s">
        <v>116</v>
      </c>
      <c r="S1" s="205" t="s">
        <v>109</v>
      </c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F1" s="22"/>
      <c r="AG1" s="120" t="str">
        <f>P1</f>
        <v>令和7年</v>
      </c>
      <c r="AJ1" s="205" t="s">
        <v>109</v>
      </c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W1" s="22"/>
      <c r="AX1" s="120" t="str">
        <f>P1</f>
        <v>令和7年</v>
      </c>
      <c r="BA1" s="205" t="s">
        <v>109</v>
      </c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N1" s="22"/>
      <c r="BO1" s="120" t="str">
        <f>P1</f>
        <v>令和7年</v>
      </c>
    </row>
    <row r="2" spans="2:67" x14ac:dyDescent="0.2">
      <c r="B2" s="24"/>
      <c r="C2" s="35"/>
      <c r="D2" s="40" t="s">
        <v>87</v>
      </c>
      <c r="E2" s="36"/>
      <c r="F2" s="36"/>
      <c r="G2" s="36"/>
      <c r="H2" s="37" t="s">
        <v>65</v>
      </c>
      <c r="I2" s="23"/>
      <c r="J2" s="23"/>
      <c r="M2" s="25"/>
      <c r="N2" s="25"/>
      <c r="O2" s="25"/>
      <c r="P2" s="26" t="s">
        <v>49</v>
      </c>
      <c r="S2" s="24"/>
      <c r="T2" s="35"/>
      <c r="U2" s="40" t="s">
        <v>87</v>
      </c>
      <c r="V2" s="36"/>
      <c r="W2" s="36"/>
      <c r="X2" s="36"/>
      <c r="Y2" s="36" t="s">
        <v>98</v>
      </c>
      <c r="Z2" s="23"/>
      <c r="AA2" s="23"/>
      <c r="AD2" s="25"/>
      <c r="AE2" s="25"/>
      <c r="AF2" s="25"/>
      <c r="AG2" s="26" t="s">
        <v>49</v>
      </c>
      <c r="AJ2" s="24"/>
      <c r="AK2" s="35"/>
      <c r="AL2" s="40" t="s">
        <v>87</v>
      </c>
      <c r="AM2" s="36"/>
      <c r="AN2" s="36"/>
      <c r="AO2" s="36"/>
      <c r="AP2" s="36" t="s">
        <v>99</v>
      </c>
      <c r="AQ2" s="23"/>
      <c r="AR2" s="23"/>
      <c r="AU2" s="25"/>
      <c r="AV2" s="25"/>
      <c r="AW2" s="25"/>
      <c r="AX2" s="26" t="s">
        <v>49</v>
      </c>
      <c r="BA2" s="24"/>
      <c r="BB2" s="35"/>
      <c r="BC2" s="40" t="s">
        <v>87</v>
      </c>
      <c r="BD2" s="36"/>
      <c r="BE2" s="36"/>
      <c r="BF2" s="36"/>
      <c r="BG2" s="36" t="s">
        <v>86</v>
      </c>
      <c r="BH2" s="23"/>
      <c r="BI2" s="23"/>
      <c r="BL2" s="25"/>
      <c r="BM2" s="25"/>
      <c r="BN2" s="25"/>
      <c r="BO2" s="26" t="s">
        <v>49</v>
      </c>
    </row>
    <row r="3" spans="2:67" ht="15" customHeight="1" x14ac:dyDescent="0.2">
      <c r="B3" s="201" t="s">
        <v>63</v>
      </c>
      <c r="C3" s="200" t="s">
        <v>69</v>
      </c>
      <c r="D3" s="200"/>
      <c r="E3" s="200" t="s">
        <v>70</v>
      </c>
      <c r="F3" s="200"/>
      <c r="G3" s="200" t="s">
        <v>71</v>
      </c>
      <c r="H3" s="200"/>
      <c r="I3" s="200" t="s">
        <v>72</v>
      </c>
      <c r="J3" s="200"/>
      <c r="K3" s="203" t="s">
        <v>101</v>
      </c>
      <c r="L3" s="204"/>
      <c r="M3" s="200" t="s">
        <v>58</v>
      </c>
      <c r="N3" s="200"/>
      <c r="O3" s="200" t="s">
        <v>0</v>
      </c>
      <c r="P3" s="200"/>
      <c r="S3" s="201" t="s">
        <v>63</v>
      </c>
      <c r="T3" s="200" t="s">
        <v>69</v>
      </c>
      <c r="U3" s="200"/>
      <c r="V3" s="200" t="s">
        <v>70</v>
      </c>
      <c r="W3" s="200"/>
      <c r="X3" s="200" t="s">
        <v>71</v>
      </c>
      <c r="Y3" s="200"/>
      <c r="Z3" s="200" t="s">
        <v>72</v>
      </c>
      <c r="AA3" s="200"/>
      <c r="AB3" s="203" t="s">
        <v>101</v>
      </c>
      <c r="AC3" s="204"/>
      <c r="AD3" s="200" t="s">
        <v>58</v>
      </c>
      <c r="AE3" s="200"/>
      <c r="AF3" s="200" t="s">
        <v>0</v>
      </c>
      <c r="AG3" s="200"/>
      <c r="AJ3" s="201" t="s">
        <v>63</v>
      </c>
      <c r="AK3" s="200" t="s">
        <v>69</v>
      </c>
      <c r="AL3" s="200"/>
      <c r="AM3" s="200" t="s">
        <v>70</v>
      </c>
      <c r="AN3" s="200"/>
      <c r="AO3" s="200" t="s">
        <v>71</v>
      </c>
      <c r="AP3" s="200"/>
      <c r="AQ3" s="200" t="s">
        <v>72</v>
      </c>
      <c r="AR3" s="200"/>
      <c r="AS3" s="203" t="s">
        <v>101</v>
      </c>
      <c r="AT3" s="204"/>
      <c r="AU3" s="200" t="s">
        <v>58</v>
      </c>
      <c r="AV3" s="200"/>
      <c r="AW3" s="200" t="s">
        <v>0</v>
      </c>
      <c r="AX3" s="200"/>
      <c r="BA3" s="201" t="s">
        <v>63</v>
      </c>
      <c r="BB3" s="200" t="s">
        <v>69</v>
      </c>
      <c r="BC3" s="200"/>
      <c r="BD3" s="200" t="s">
        <v>70</v>
      </c>
      <c r="BE3" s="200"/>
      <c r="BF3" s="200" t="s">
        <v>71</v>
      </c>
      <c r="BG3" s="200"/>
      <c r="BH3" s="200" t="s">
        <v>72</v>
      </c>
      <c r="BI3" s="200"/>
      <c r="BJ3" s="203" t="s">
        <v>101</v>
      </c>
      <c r="BK3" s="204"/>
      <c r="BL3" s="200" t="s">
        <v>58</v>
      </c>
      <c r="BM3" s="200"/>
      <c r="BN3" s="200" t="s">
        <v>0</v>
      </c>
      <c r="BO3" s="200"/>
    </row>
    <row r="4" spans="2:67" ht="12" customHeight="1" x14ac:dyDescent="0.2">
      <c r="B4" s="202"/>
      <c r="C4" s="27" t="s">
        <v>50</v>
      </c>
      <c r="D4" s="27" t="s">
        <v>51</v>
      </c>
      <c r="E4" s="27" t="s">
        <v>50</v>
      </c>
      <c r="F4" s="27" t="s">
        <v>51</v>
      </c>
      <c r="G4" s="27" t="s">
        <v>50</v>
      </c>
      <c r="H4" s="27" t="s">
        <v>51</v>
      </c>
      <c r="I4" s="27" t="s">
        <v>50</v>
      </c>
      <c r="J4" s="27" t="s">
        <v>51</v>
      </c>
      <c r="K4" s="27" t="s">
        <v>50</v>
      </c>
      <c r="L4" s="27" t="s">
        <v>51</v>
      </c>
      <c r="M4" s="27" t="s">
        <v>50</v>
      </c>
      <c r="N4" s="27" t="s">
        <v>51</v>
      </c>
      <c r="O4" s="27" t="s">
        <v>50</v>
      </c>
      <c r="P4" s="27" t="s">
        <v>51</v>
      </c>
      <c r="S4" s="202"/>
      <c r="T4" s="27" t="s">
        <v>50</v>
      </c>
      <c r="U4" s="27" t="s">
        <v>51</v>
      </c>
      <c r="V4" s="27" t="s">
        <v>50</v>
      </c>
      <c r="W4" s="27" t="s">
        <v>51</v>
      </c>
      <c r="X4" s="27" t="s">
        <v>50</v>
      </c>
      <c r="Y4" s="27" t="s">
        <v>51</v>
      </c>
      <c r="Z4" s="27" t="s">
        <v>50</v>
      </c>
      <c r="AA4" s="27" t="s">
        <v>51</v>
      </c>
      <c r="AB4" s="27" t="s">
        <v>50</v>
      </c>
      <c r="AC4" s="27" t="s">
        <v>51</v>
      </c>
      <c r="AD4" s="27" t="s">
        <v>50</v>
      </c>
      <c r="AE4" s="27" t="s">
        <v>51</v>
      </c>
      <c r="AF4" s="27" t="s">
        <v>50</v>
      </c>
      <c r="AG4" s="27" t="s">
        <v>51</v>
      </c>
      <c r="AJ4" s="202"/>
      <c r="AK4" s="27" t="s">
        <v>50</v>
      </c>
      <c r="AL4" s="27" t="s">
        <v>51</v>
      </c>
      <c r="AM4" s="27" t="s">
        <v>50</v>
      </c>
      <c r="AN4" s="27" t="s">
        <v>51</v>
      </c>
      <c r="AO4" s="27" t="s">
        <v>50</v>
      </c>
      <c r="AP4" s="27" t="s">
        <v>51</v>
      </c>
      <c r="AQ4" s="27" t="s">
        <v>50</v>
      </c>
      <c r="AR4" s="27" t="s">
        <v>51</v>
      </c>
      <c r="AS4" s="27" t="s">
        <v>50</v>
      </c>
      <c r="AT4" s="27" t="s">
        <v>51</v>
      </c>
      <c r="AU4" s="27" t="s">
        <v>50</v>
      </c>
      <c r="AV4" s="27" t="s">
        <v>51</v>
      </c>
      <c r="AW4" s="27" t="s">
        <v>50</v>
      </c>
      <c r="AX4" s="27" t="s">
        <v>51</v>
      </c>
      <c r="BA4" s="202"/>
      <c r="BB4" s="27" t="s">
        <v>50</v>
      </c>
      <c r="BC4" s="27" t="s">
        <v>51</v>
      </c>
      <c r="BD4" s="27" t="s">
        <v>50</v>
      </c>
      <c r="BE4" s="27" t="s">
        <v>51</v>
      </c>
      <c r="BF4" s="27" t="s">
        <v>50</v>
      </c>
      <c r="BG4" s="27" t="s">
        <v>51</v>
      </c>
      <c r="BH4" s="27" t="s">
        <v>50</v>
      </c>
      <c r="BI4" s="27" t="s">
        <v>51</v>
      </c>
      <c r="BJ4" s="27" t="s">
        <v>50</v>
      </c>
      <c r="BK4" s="27" t="s">
        <v>51</v>
      </c>
      <c r="BL4" s="27" t="s">
        <v>50</v>
      </c>
      <c r="BM4" s="27" t="s">
        <v>51</v>
      </c>
      <c r="BN4" s="27" t="s">
        <v>50</v>
      </c>
      <c r="BO4" s="27" t="s">
        <v>51</v>
      </c>
    </row>
    <row r="5" spans="2:67" ht="20.149999999999999" customHeight="1" x14ac:dyDescent="0.2">
      <c r="B5" s="140" t="s">
        <v>1</v>
      </c>
      <c r="C5" s="121">
        <f t="shared" ref="C5:N5" si="0">SUM(C58,C111)</f>
        <v>243</v>
      </c>
      <c r="D5" s="121">
        <f t="shared" si="0"/>
        <v>59503</v>
      </c>
      <c r="E5" s="121">
        <f t="shared" si="0"/>
        <v>261</v>
      </c>
      <c r="F5" s="121">
        <f t="shared" si="0"/>
        <v>95432</v>
      </c>
      <c r="G5" s="121">
        <f t="shared" si="0"/>
        <v>213</v>
      </c>
      <c r="H5" s="121">
        <f t="shared" si="0"/>
        <v>63921</v>
      </c>
      <c r="I5" s="121">
        <f t="shared" si="0"/>
        <v>338</v>
      </c>
      <c r="J5" s="121">
        <f t="shared" si="0"/>
        <v>131964</v>
      </c>
      <c r="K5" s="121">
        <f t="shared" si="0"/>
        <v>622</v>
      </c>
      <c r="L5" s="121">
        <f t="shared" si="0"/>
        <v>223704</v>
      </c>
      <c r="M5" s="121">
        <f t="shared" si="0"/>
        <v>93</v>
      </c>
      <c r="N5" s="121">
        <f t="shared" si="0"/>
        <v>23707</v>
      </c>
      <c r="O5" s="121">
        <f t="shared" ref="O5:O52" si="1">SUM(C5,E5,G5,I5,K5,M5)</f>
        <v>1770</v>
      </c>
      <c r="P5" s="121">
        <f t="shared" ref="P5:P52" si="2">SUM(D5,F5,H5,J5,L5,N5)</f>
        <v>598231</v>
      </c>
      <c r="S5" s="140" t="s">
        <v>1</v>
      </c>
      <c r="T5" s="121">
        <f t="shared" ref="T5:AE5" si="3">SUM(T58,T111)</f>
        <v>177</v>
      </c>
      <c r="U5" s="121">
        <f t="shared" si="3"/>
        <v>50012</v>
      </c>
      <c r="V5" s="121">
        <f t="shared" si="3"/>
        <v>200</v>
      </c>
      <c r="W5" s="121">
        <f t="shared" si="3"/>
        <v>75772</v>
      </c>
      <c r="X5" s="121">
        <f t="shared" si="3"/>
        <v>71</v>
      </c>
      <c r="Y5" s="121">
        <f t="shared" si="3"/>
        <v>24830</v>
      </c>
      <c r="Z5" s="121">
        <f t="shared" si="3"/>
        <v>206</v>
      </c>
      <c r="AA5" s="121">
        <f t="shared" si="3"/>
        <v>102702</v>
      </c>
      <c r="AB5" s="121">
        <f t="shared" si="3"/>
        <v>347</v>
      </c>
      <c r="AC5" s="121">
        <f t="shared" si="3"/>
        <v>147677</v>
      </c>
      <c r="AD5" s="121">
        <f t="shared" si="3"/>
        <v>47</v>
      </c>
      <c r="AE5" s="121">
        <f t="shared" si="3"/>
        <v>12818</v>
      </c>
      <c r="AF5" s="121">
        <f t="shared" ref="AF5:AF52" si="4">SUM(T5,V5,X5,Z5,AB5,AD5)</f>
        <v>1048</v>
      </c>
      <c r="AG5" s="121">
        <f t="shared" ref="AG5:AG52" si="5">SUM(U5,W5,Y5,AA5,AC5,AE5)</f>
        <v>413811</v>
      </c>
      <c r="AJ5" s="140" t="s">
        <v>1</v>
      </c>
      <c r="AK5" s="121">
        <f t="shared" ref="AK5:AV5" si="6">SUM(AK58,AK111)</f>
        <v>33</v>
      </c>
      <c r="AL5" s="121">
        <f t="shared" si="6"/>
        <v>5247</v>
      </c>
      <c r="AM5" s="121">
        <f t="shared" si="6"/>
        <v>48</v>
      </c>
      <c r="AN5" s="121">
        <f t="shared" si="6"/>
        <v>3605</v>
      </c>
      <c r="AO5" s="121">
        <f t="shared" si="6"/>
        <v>139</v>
      </c>
      <c r="AP5" s="121">
        <f t="shared" si="6"/>
        <v>35560</v>
      </c>
      <c r="AQ5" s="121">
        <f t="shared" si="6"/>
        <v>117</v>
      </c>
      <c r="AR5" s="121">
        <f t="shared" si="6"/>
        <v>19312</v>
      </c>
      <c r="AS5" s="121">
        <f t="shared" si="6"/>
        <v>210</v>
      </c>
      <c r="AT5" s="121">
        <f t="shared" si="6"/>
        <v>51268</v>
      </c>
      <c r="AU5" s="121">
        <f t="shared" si="6"/>
        <v>40</v>
      </c>
      <c r="AV5" s="121">
        <f t="shared" si="6"/>
        <v>8416</v>
      </c>
      <c r="AW5" s="121">
        <f t="shared" ref="AW5:AW52" si="7">SUM(AK5,AM5,AO5,AQ5,AS5,AU5)</f>
        <v>587</v>
      </c>
      <c r="AX5" s="121">
        <f t="shared" ref="AX5:AX52" si="8">SUM(AL5,AN5,AP5,AR5,AT5,AV5)</f>
        <v>123408</v>
      </c>
      <c r="BA5" s="140" t="s">
        <v>1</v>
      </c>
      <c r="BB5" s="121">
        <f t="shared" ref="BB5:BM5" si="9">SUM(BB58,BB111)</f>
        <v>33</v>
      </c>
      <c r="BC5" s="121">
        <f t="shared" si="9"/>
        <v>4244</v>
      </c>
      <c r="BD5" s="121">
        <f t="shared" si="9"/>
        <v>13</v>
      </c>
      <c r="BE5" s="121">
        <f t="shared" si="9"/>
        <v>16055</v>
      </c>
      <c r="BF5" s="121">
        <f t="shared" si="9"/>
        <v>3</v>
      </c>
      <c r="BG5" s="121">
        <f t="shared" si="9"/>
        <v>3531</v>
      </c>
      <c r="BH5" s="121">
        <f t="shared" si="9"/>
        <v>15</v>
      </c>
      <c r="BI5" s="121">
        <f t="shared" si="9"/>
        <v>9950</v>
      </c>
      <c r="BJ5" s="121">
        <f t="shared" si="9"/>
        <v>65</v>
      </c>
      <c r="BK5" s="121">
        <f t="shared" si="9"/>
        <v>24759</v>
      </c>
      <c r="BL5" s="121">
        <f t="shared" si="9"/>
        <v>6</v>
      </c>
      <c r="BM5" s="121">
        <f t="shared" si="9"/>
        <v>2473</v>
      </c>
      <c r="BN5" s="121">
        <f t="shared" ref="BN5:BN52" si="10">SUM(BB5,BD5,BF5,BH5,BJ5,BL5)</f>
        <v>135</v>
      </c>
      <c r="BO5" s="121">
        <f t="shared" ref="BO5:BO52" si="11">SUM(BC5,BE5,BG5,BI5,BK5,BM5)</f>
        <v>61012</v>
      </c>
    </row>
    <row r="6" spans="2:67" ht="20.149999999999999" customHeight="1" x14ac:dyDescent="0.2">
      <c r="B6" s="140" t="s">
        <v>2</v>
      </c>
      <c r="C6" s="121">
        <f t="shared" ref="C6:N6" si="12">SUM(C59,C112)</f>
        <v>88</v>
      </c>
      <c r="D6" s="121">
        <f t="shared" si="12"/>
        <v>24384</v>
      </c>
      <c r="E6" s="121">
        <f t="shared" si="12"/>
        <v>196</v>
      </c>
      <c r="F6" s="121">
        <f t="shared" si="12"/>
        <v>64821</v>
      </c>
      <c r="G6" s="121">
        <f t="shared" si="12"/>
        <v>74</v>
      </c>
      <c r="H6" s="121">
        <f t="shared" si="12"/>
        <v>14217</v>
      </c>
      <c r="I6" s="121">
        <f t="shared" si="12"/>
        <v>24</v>
      </c>
      <c r="J6" s="121">
        <f t="shared" si="12"/>
        <v>2455</v>
      </c>
      <c r="K6" s="121">
        <f t="shared" si="12"/>
        <v>72</v>
      </c>
      <c r="L6" s="121">
        <f t="shared" si="12"/>
        <v>22672</v>
      </c>
      <c r="M6" s="121">
        <f t="shared" si="12"/>
        <v>17</v>
      </c>
      <c r="N6" s="121">
        <f t="shared" si="12"/>
        <v>1234</v>
      </c>
      <c r="O6" s="121">
        <f t="shared" si="1"/>
        <v>471</v>
      </c>
      <c r="P6" s="121">
        <f t="shared" si="2"/>
        <v>129783</v>
      </c>
      <c r="S6" s="140" t="s">
        <v>2</v>
      </c>
      <c r="T6" s="121">
        <f t="shared" ref="T6:AE6" si="13">SUM(T59,T112)</f>
        <v>84</v>
      </c>
      <c r="U6" s="121">
        <f t="shared" si="13"/>
        <v>23438</v>
      </c>
      <c r="V6" s="121">
        <f t="shared" si="13"/>
        <v>150</v>
      </c>
      <c r="W6" s="121">
        <f t="shared" si="13"/>
        <v>42605</v>
      </c>
      <c r="X6" s="121">
        <f t="shared" si="13"/>
        <v>61</v>
      </c>
      <c r="Y6" s="121">
        <f t="shared" si="13"/>
        <v>13694</v>
      </c>
      <c r="Z6" s="121">
        <f t="shared" si="13"/>
        <v>2</v>
      </c>
      <c r="AA6" s="121">
        <f t="shared" si="13"/>
        <v>715</v>
      </c>
      <c r="AB6" s="121">
        <f t="shared" si="13"/>
        <v>61</v>
      </c>
      <c r="AC6" s="121">
        <f t="shared" si="13"/>
        <v>20803</v>
      </c>
      <c r="AD6" s="121">
        <f t="shared" si="13"/>
        <v>3</v>
      </c>
      <c r="AE6" s="121">
        <f t="shared" si="13"/>
        <v>596</v>
      </c>
      <c r="AF6" s="121">
        <f t="shared" si="4"/>
        <v>361</v>
      </c>
      <c r="AG6" s="121">
        <f t="shared" si="5"/>
        <v>101851</v>
      </c>
      <c r="AJ6" s="140" t="s">
        <v>2</v>
      </c>
      <c r="AK6" s="121">
        <f t="shared" ref="AK6:AV6" si="14">SUM(AK59,AK112)</f>
        <v>2</v>
      </c>
      <c r="AL6" s="121">
        <f t="shared" si="14"/>
        <v>176</v>
      </c>
      <c r="AM6" s="121">
        <f t="shared" si="14"/>
        <v>44</v>
      </c>
      <c r="AN6" s="121">
        <f t="shared" si="14"/>
        <v>21702</v>
      </c>
      <c r="AO6" s="121">
        <f t="shared" si="14"/>
        <v>13</v>
      </c>
      <c r="AP6" s="121">
        <f t="shared" si="14"/>
        <v>523</v>
      </c>
      <c r="AQ6" s="121">
        <f t="shared" si="14"/>
        <v>22</v>
      </c>
      <c r="AR6" s="121">
        <f t="shared" si="14"/>
        <v>1740</v>
      </c>
      <c r="AS6" s="121">
        <f t="shared" si="14"/>
        <v>10</v>
      </c>
      <c r="AT6" s="121">
        <f t="shared" si="14"/>
        <v>1429</v>
      </c>
      <c r="AU6" s="121">
        <f t="shared" si="14"/>
        <v>14</v>
      </c>
      <c r="AV6" s="121">
        <f t="shared" si="14"/>
        <v>638</v>
      </c>
      <c r="AW6" s="121">
        <f t="shared" si="7"/>
        <v>105</v>
      </c>
      <c r="AX6" s="121">
        <f t="shared" si="8"/>
        <v>26208</v>
      </c>
      <c r="BA6" s="140" t="s">
        <v>2</v>
      </c>
      <c r="BB6" s="121">
        <f t="shared" ref="BB6:BM6" si="15">SUM(BB59,BB112)</f>
        <v>2</v>
      </c>
      <c r="BC6" s="121">
        <f t="shared" si="15"/>
        <v>770</v>
      </c>
      <c r="BD6" s="121">
        <f t="shared" si="15"/>
        <v>2</v>
      </c>
      <c r="BE6" s="121">
        <f t="shared" si="15"/>
        <v>514</v>
      </c>
      <c r="BF6" s="121">
        <f t="shared" si="15"/>
        <v>0</v>
      </c>
      <c r="BG6" s="121">
        <f t="shared" si="15"/>
        <v>0</v>
      </c>
      <c r="BH6" s="121">
        <f t="shared" si="15"/>
        <v>0</v>
      </c>
      <c r="BI6" s="121">
        <f t="shared" si="15"/>
        <v>0</v>
      </c>
      <c r="BJ6" s="121">
        <f t="shared" si="15"/>
        <v>1</v>
      </c>
      <c r="BK6" s="121">
        <f t="shared" si="15"/>
        <v>440</v>
      </c>
      <c r="BL6" s="121">
        <f t="shared" si="15"/>
        <v>0</v>
      </c>
      <c r="BM6" s="121">
        <f t="shared" si="15"/>
        <v>0</v>
      </c>
      <c r="BN6" s="121">
        <f t="shared" si="10"/>
        <v>5</v>
      </c>
      <c r="BO6" s="121">
        <f t="shared" si="11"/>
        <v>1724</v>
      </c>
    </row>
    <row r="7" spans="2:67" ht="20.149999999999999" customHeight="1" x14ac:dyDescent="0.2">
      <c r="B7" s="140" t="s">
        <v>3</v>
      </c>
      <c r="C7" s="121">
        <f t="shared" ref="C7:N7" si="16">SUM(C60,C113)</f>
        <v>26</v>
      </c>
      <c r="D7" s="121">
        <f t="shared" si="16"/>
        <v>14051</v>
      </c>
      <c r="E7" s="121">
        <f t="shared" si="16"/>
        <v>255</v>
      </c>
      <c r="F7" s="121">
        <f t="shared" si="16"/>
        <v>44213</v>
      </c>
      <c r="G7" s="121">
        <f t="shared" si="16"/>
        <v>36</v>
      </c>
      <c r="H7" s="121">
        <f t="shared" si="16"/>
        <v>10284</v>
      </c>
      <c r="I7" s="121">
        <f t="shared" si="16"/>
        <v>9</v>
      </c>
      <c r="J7" s="121">
        <f t="shared" si="16"/>
        <v>2699</v>
      </c>
      <c r="K7" s="121">
        <f t="shared" si="16"/>
        <v>195</v>
      </c>
      <c r="L7" s="121">
        <f t="shared" si="16"/>
        <v>50891</v>
      </c>
      <c r="M7" s="121">
        <f t="shared" si="16"/>
        <v>28</v>
      </c>
      <c r="N7" s="121">
        <f t="shared" si="16"/>
        <v>10086</v>
      </c>
      <c r="O7" s="121">
        <f t="shared" si="1"/>
        <v>549</v>
      </c>
      <c r="P7" s="121">
        <f t="shared" si="2"/>
        <v>132224</v>
      </c>
      <c r="S7" s="140" t="s">
        <v>3</v>
      </c>
      <c r="T7" s="121">
        <f t="shared" ref="T7:AE7" si="17">SUM(T60,T113)</f>
        <v>17</v>
      </c>
      <c r="U7" s="121">
        <f t="shared" si="17"/>
        <v>6036</v>
      </c>
      <c r="V7" s="121">
        <f t="shared" si="17"/>
        <v>115</v>
      </c>
      <c r="W7" s="121">
        <f t="shared" si="17"/>
        <v>35110</v>
      </c>
      <c r="X7" s="121">
        <f t="shared" si="17"/>
        <v>12</v>
      </c>
      <c r="Y7" s="121">
        <f t="shared" si="17"/>
        <v>2866</v>
      </c>
      <c r="Z7" s="121">
        <f t="shared" si="17"/>
        <v>9</v>
      </c>
      <c r="AA7" s="121">
        <f t="shared" si="17"/>
        <v>2699</v>
      </c>
      <c r="AB7" s="121">
        <f t="shared" si="17"/>
        <v>103</v>
      </c>
      <c r="AC7" s="121">
        <f t="shared" si="17"/>
        <v>41383</v>
      </c>
      <c r="AD7" s="121">
        <f t="shared" si="17"/>
        <v>22</v>
      </c>
      <c r="AE7" s="121">
        <f t="shared" si="17"/>
        <v>7262</v>
      </c>
      <c r="AF7" s="121">
        <f t="shared" si="4"/>
        <v>278</v>
      </c>
      <c r="AG7" s="121">
        <f t="shared" si="5"/>
        <v>95356</v>
      </c>
      <c r="AJ7" s="140" t="s">
        <v>3</v>
      </c>
      <c r="AK7" s="121">
        <f t="shared" ref="AK7:AV7" si="18">SUM(AK60,AK113)</f>
        <v>8</v>
      </c>
      <c r="AL7" s="121">
        <f t="shared" si="18"/>
        <v>7905</v>
      </c>
      <c r="AM7" s="121">
        <f t="shared" si="18"/>
        <v>136</v>
      </c>
      <c r="AN7" s="121">
        <f t="shared" si="18"/>
        <v>5882</v>
      </c>
      <c r="AO7" s="121">
        <f t="shared" si="18"/>
        <v>24</v>
      </c>
      <c r="AP7" s="121">
        <f t="shared" si="18"/>
        <v>7418</v>
      </c>
      <c r="AQ7" s="121">
        <f t="shared" si="18"/>
        <v>0</v>
      </c>
      <c r="AR7" s="121">
        <f t="shared" si="18"/>
        <v>0</v>
      </c>
      <c r="AS7" s="121">
        <f t="shared" si="18"/>
        <v>86</v>
      </c>
      <c r="AT7" s="121">
        <f t="shared" si="18"/>
        <v>7926</v>
      </c>
      <c r="AU7" s="121">
        <f t="shared" si="18"/>
        <v>1</v>
      </c>
      <c r="AV7" s="121">
        <f t="shared" si="18"/>
        <v>110</v>
      </c>
      <c r="AW7" s="121">
        <f t="shared" si="7"/>
        <v>255</v>
      </c>
      <c r="AX7" s="121">
        <f t="shared" si="8"/>
        <v>29241</v>
      </c>
      <c r="BA7" s="140" t="s">
        <v>3</v>
      </c>
      <c r="BB7" s="121">
        <f t="shared" ref="BB7:BM7" si="19">SUM(BB60,BB113)</f>
        <v>1</v>
      </c>
      <c r="BC7" s="121">
        <f t="shared" si="19"/>
        <v>110</v>
      </c>
      <c r="BD7" s="121">
        <f t="shared" si="19"/>
        <v>4</v>
      </c>
      <c r="BE7" s="121">
        <f t="shared" si="19"/>
        <v>3221</v>
      </c>
      <c r="BF7" s="121">
        <f t="shared" si="19"/>
        <v>0</v>
      </c>
      <c r="BG7" s="121">
        <f t="shared" si="19"/>
        <v>0</v>
      </c>
      <c r="BH7" s="121">
        <f t="shared" si="19"/>
        <v>0</v>
      </c>
      <c r="BI7" s="121">
        <f t="shared" si="19"/>
        <v>0</v>
      </c>
      <c r="BJ7" s="121">
        <f t="shared" si="19"/>
        <v>6</v>
      </c>
      <c r="BK7" s="121">
        <f t="shared" si="19"/>
        <v>1582</v>
      </c>
      <c r="BL7" s="121">
        <f t="shared" si="19"/>
        <v>5</v>
      </c>
      <c r="BM7" s="121">
        <f t="shared" si="19"/>
        <v>2714</v>
      </c>
      <c r="BN7" s="121">
        <f t="shared" si="10"/>
        <v>16</v>
      </c>
      <c r="BO7" s="121">
        <f t="shared" si="11"/>
        <v>7627</v>
      </c>
    </row>
    <row r="8" spans="2:67" ht="20.149999999999999" customHeight="1" x14ac:dyDescent="0.2">
      <c r="B8" s="140" t="s">
        <v>4</v>
      </c>
      <c r="C8" s="121">
        <f t="shared" ref="C8:N8" si="20">SUM(C61,C114)</f>
        <v>112</v>
      </c>
      <c r="D8" s="121">
        <f t="shared" si="20"/>
        <v>28054</v>
      </c>
      <c r="E8" s="121">
        <f t="shared" si="20"/>
        <v>262</v>
      </c>
      <c r="F8" s="121">
        <f t="shared" si="20"/>
        <v>76162</v>
      </c>
      <c r="G8" s="121">
        <f t="shared" si="20"/>
        <v>287</v>
      </c>
      <c r="H8" s="121">
        <f t="shared" si="20"/>
        <v>79311</v>
      </c>
      <c r="I8" s="121">
        <f t="shared" si="20"/>
        <v>502</v>
      </c>
      <c r="J8" s="121">
        <f t="shared" si="20"/>
        <v>259333</v>
      </c>
      <c r="K8" s="121">
        <f t="shared" si="20"/>
        <v>456</v>
      </c>
      <c r="L8" s="121">
        <f t="shared" si="20"/>
        <v>225328</v>
      </c>
      <c r="M8" s="121">
        <f t="shared" si="20"/>
        <v>101</v>
      </c>
      <c r="N8" s="121">
        <f t="shared" si="20"/>
        <v>34580</v>
      </c>
      <c r="O8" s="121">
        <f t="shared" si="1"/>
        <v>1720</v>
      </c>
      <c r="P8" s="121">
        <f t="shared" si="2"/>
        <v>702768</v>
      </c>
      <c r="S8" s="140" t="s">
        <v>4</v>
      </c>
      <c r="T8" s="121">
        <f t="shared" ref="T8:AE8" si="21">SUM(T61,T114)</f>
        <v>90</v>
      </c>
      <c r="U8" s="121">
        <f t="shared" si="21"/>
        <v>20887</v>
      </c>
      <c r="V8" s="121">
        <f t="shared" si="21"/>
        <v>241</v>
      </c>
      <c r="W8" s="121">
        <f t="shared" si="21"/>
        <v>73127</v>
      </c>
      <c r="X8" s="121">
        <f t="shared" si="21"/>
        <v>122</v>
      </c>
      <c r="Y8" s="121">
        <f t="shared" si="21"/>
        <v>43116</v>
      </c>
      <c r="Z8" s="121">
        <f t="shared" si="21"/>
        <v>414</v>
      </c>
      <c r="AA8" s="121">
        <f t="shared" si="21"/>
        <v>203506</v>
      </c>
      <c r="AB8" s="121">
        <f t="shared" si="21"/>
        <v>339</v>
      </c>
      <c r="AC8" s="121">
        <f t="shared" si="21"/>
        <v>177932</v>
      </c>
      <c r="AD8" s="121">
        <f t="shared" si="21"/>
        <v>91</v>
      </c>
      <c r="AE8" s="121">
        <f t="shared" si="21"/>
        <v>32532</v>
      </c>
      <c r="AF8" s="121">
        <f t="shared" si="4"/>
        <v>1297</v>
      </c>
      <c r="AG8" s="121">
        <f t="shared" si="5"/>
        <v>551100</v>
      </c>
      <c r="AJ8" s="140" t="s">
        <v>4</v>
      </c>
      <c r="AK8" s="121">
        <f t="shared" ref="AK8:AV8" si="22">SUM(AK61,AK114)</f>
        <v>7</v>
      </c>
      <c r="AL8" s="121">
        <f t="shared" si="22"/>
        <v>987</v>
      </c>
      <c r="AM8" s="121">
        <f t="shared" si="22"/>
        <v>19</v>
      </c>
      <c r="AN8" s="121">
        <f t="shared" si="22"/>
        <v>1749</v>
      </c>
      <c r="AO8" s="121">
        <f t="shared" si="22"/>
        <v>164</v>
      </c>
      <c r="AP8" s="121">
        <f t="shared" si="22"/>
        <v>35755</v>
      </c>
      <c r="AQ8" s="121">
        <f t="shared" si="22"/>
        <v>77</v>
      </c>
      <c r="AR8" s="121">
        <f t="shared" si="22"/>
        <v>46958</v>
      </c>
      <c r="AS8" s="121">
        <f t="shared" si="22"/>
        <v>94</v>
      </c>
      <c r="AT8" s="121">
        <f t="shared" si="22"/>
        <v>29262</v>
      </c>
      <c r="AU8" s="121">
        <f t="shared" si="22"/>
        <v>7</v>
      </c>
      <c r="AV8" s="121">
        <f t="shared" si="22"/>
        <v>968</v>
      </c>
      <c r="AW8" s="121">
        <f t="shared" si="7"/>
        <v>368</v>
      </c>
      <c r="AX8" s="121">
        <f t="shared" si="8"/>
        <v>115679</v>
      </c>
      <c r="BA8" s="140" t="s">
        <v>4</v>
      </c>
      <c r="BB8" s="121">
        <f t="shared" ref="BB8:BM8" si="23">SUM(BB61,BB114)</f>
        <v>15</v>
      </c>
      <c r="BC8" s="121">
        <f t="shared" si="23"/>
        <v>6180</v>
      </c>
      <c r="BD8" s="121">
        <f t="shared" si="23"/>
        <v>2</v>
      </c>
      <c r="BE8" s="121">
        <f t="shared" si="23"/>
        <v>1286</v>
      </c>
      <c r="BF8" s="121">
        <f t="shared" si="23"/>
        <v>1</v>
      </c>
      <c r="BG8" s="121">
        <f t="shared" si="23"/>
        <v>440</v>
      </c>
      <c r="BH8" s="121">
        <f t="shared" si="23"/>
        <v>11</v>
      </c>
      <c r="BI8" s="121">
        <f t="shared" si="23"/>
        <v>8869</v>
      </c>
      <c r="BJ8" s="121">
        <f t="shared" si="23"/>
        <v>23</v>
      </c>
      <c r="BK8" s="121">
        <f t="shared" si="23"/>
        <v>18134</v>
      </c>
      <c r="BL8" s="121">
        <f t="shared" si="23"/>
        <v>3</v>
      </c>
      <c r="BM8" s="121">
        <f t="shared" si="23"/>
        <v>1080</v>
      </c>
      <c r="BN8" s="121">
        <f t="shared" si="10"/>
        <v>55</v>
      </c>
      <c r="BO8" s="121">
        <f t="shared" si="11"/>
        <v>35989</v>
      </c>
    </row>
    <row r="9" spans="2:67" ht="20.149999999999999" customHeight="1" x14ac:dyDescent="0.2">
      <c r="B9" s="140" t="s">
        <v>5</v>
      </c>
      <c r="C9" s="121">
        <f t="shared" ref="C9:N9" si="24">SUM(C62,C115)</f>
        <v>27</v>
      </c>
      <c r="D9" s="121">
        <f t="shared" si="24"/>
        <v>7975</v>
      </c>
      <c r="E9" s="121">
        <f t="shared" si="24"/>
        <v>76</v>
      </c>
      <c r="F9" s="121">
        <f t="shared" si="24"/>
        <v>19137</v>
      </c>
      <c r="G9" s="121">
        <f t="shared" si="24"/>
        <v>46</v>
      </c>
      <c r="H9" s="121">
        <f t="shared" si="24"/>
        <v>8972</v>
      </c>
      <c r="I9" s="121">
        <f t="shared" si="24"/>
        <v>5</v>
      </c>
      <c r="J9" s="121">
        <f t="shared" si="24"/>
        <v>3115</v>
      </c>
      <c r="K9" s="121">
        <f t="shared" si="24"/>
        <v>107</v>
      </c>
      <c r="L9" s="121">
        <f t="shared" si="24"/>
        <v>44581</v>
      </c>
      <c r="M9" s="121">
        <f t="shared" si="24"/>
        <v>20</v>
      </c>
      <c r="N9" s="121">
        <f t="shared" si="24"/>
        <v>5226</v>
      </c>
      <c r="O9" s="121">
        <f t="shared" si="1"/>
        <v>281</v>
      </c>
      <c r="P9" s="121">
        <f t="shared" si="2"/>
        <v>89006</v>
      </c>
      <c r="S9" s="140" t="s">
        <v>5</v>
      </c>
      <c r="T9" s="121">
        <f t="shared" ref="T9:AE9" si="25">SUM(T62,T115)</f>
        <v>18</v>
      </c>
      <c r="U9" s="121">
        <f t="shared" si="25"/>
        <v>5583</v>
      </c>
      <c r="V9" s="121">
        <f t="shared" si="25"/>
        <v>65</v>
      </c>
      <c r="W9" s="121">
        <f t="shared" si="25"/>
        <v>18591</v>
      </c>
      <c r="X9" s="121">
        <f t="shared" si="25"/>
        <v>16</v>
      </c>
      <c r="Y9" s="121">
        <f t="shared" si="25"/>
        <v>6849</v>
      </c>
      <c r="Z9" s="121">
        <f t="shared" si="25"/>
        <v>5</v>
      </c>
      <c r="AA9" s="121">
        <f t="shared" si="25"/>
        <v>3115</v>
      </c>
      <c r="AB9" s="121">
        <f t="shared" si="25"/>
        <v>69</v>
      </c>
      <c r="AC9" s="121">
        <f t="shared" si="25"/>
        <v>25150</v>
      </c>
      <c r="AD9" s="121">
        <f t="shared" si="25"/>
        <v>17</v>
      </c>
      <c r="AE9" s="121">
        <f t="shared" si="25"/>
        <v>3739</v>
      </c>
      <c r="AF9" s="121">
        <f t="shared" si="4"/>
        <v>190</v>
      </c>
      <c r="AG9" s="121">
        <f t="shared" si="5"/>
        <v>63027</v>
      </c>
      <c r="AJ9" s="140" t="s">
        <v>5</v>
      </c>
      <c r="AK9" s="121">
        <f t="shared" ref="AK9:AV9" si="26">SUM(AK62,AK115)</f>
        <v>5</v>
      </c>
      <c r="AL9" s="121">
        <f t="shared" si="26"/>
        <v>432</v>
      </c>
      <c r="AM9" s="121">
        <f t="shared" si="26"/>
        <v>11</v>
      </c>
      <c r="AN9" s="121">
        <f t="shared" si="26"/>
        <v>546</v>
      </c>
      <c r="AO9" s="121">
        <f t="shared" si="26"/>
        <v>30</v>
      </c>
      <c r="AP9" s="121">
        <f t="shared" si="26"/>
        <v>2123</v>
      </c>
      <c r="AQ9" s="121">
        <f t="shared" si="26"/>
        <v>0</v>
      </c>
      <c r="AR9" s="121">
        <f t="shared" si="26"/>
        <v>0</v>
      </c>
      <c r="AS9" s="121">
        <f t="shared" si="26"/>
        <v>27</v>
      </c>
      <c r="AT9" s="121">
        <f t="shared" si="26"/>
        <v>3357</v>
      </c>
      <c r="AU9" s="121">
        <f t="shared" si="26"/>
        <v>3</v>
      </c>
      <c r="AV9" s="121">
        <f t="shared" si="26"/>
        <v>1487</v>
      </c>
      <c r="AW9" s="121">
        <f t="shared" si="7"/>
        <v>76</v>
      </c>
      <c r="AX9" s="121">
        <f t="shared" si="8"/>
        <v>7945</v>
      </c>
      <c r="BA9" s="140" t="s">
        <v>5</v>
      </c>
      <c r="BB9" s="121">
        <f t="shared" ref="BB9:BM9" si="27">SUM(BB62,BB115)</f>
        <v>4</v>
      </c>
      <c r="BC9" s="121">
        <f t="shared" si="27"/>
        <v>1960</v>
      </c>
      <c r="BD9" s="121">
        <f t="shared" si="27"/>
        <v>0</v>
      </c>
      <c r="BE9" s="121">
        <f t="shared" si="27"/>
        <v>0</v>
      </c>
      <c r="BF9" s="121">
        <f t="shared" si="27"/>
        <v>0</v>
      </c>
      <c r="BG9" s="121">
        <f t="shared" si="27"/>
        <v>0</v>
      </c>
      <c r="BH9" s="121">
        <f t="shared" si="27"/>
        <v>0</v>
      </c>
      <c r="BI9" s="121">
        <f t="shared" si="27"/>
        <v>0</v>
      </c>
      <c r="BJ9" s="121">
        <f t="shared" si="27"/>
        <v>11</v>
      </c>
      <c r="BK9" s="121">
        <f t="shared" si="27"/>
        <v>16074</v>
      </c>
      <c r="BL9" s="121">
        <f t="shared" si="27"/>
        <v>0</v>
      </c>
      <c r="BM9" s="121">
        <f t="shared" si="27"/>
        <v>0</v>
      </c>
      <c r="BN9" s="121">
        <f t="shared" si="10"/>
        <v>15</v>
      </c>
      <c r="BO9" s="121">
        <f t="shared" si="11"/>
        <v>18034</v>
      </c>
    </row>
    <row r="10" spans="2:67" ht="20.149999999999999" customHeight="1" x14ac:dyDescent="0.2">
      <c r="B10" s="140" t="s">
        <v>6</v>
      </c>
      <c r="C10" s="121">
        <f t="shared" ref="C10:N10" si="28">SUM(C63,C116)</f>
        <v>16</v>
      </c>
      <c r="D10" s="121">
        <f t="shared" si="28"/>
        <v>4268</v>
      </c>
      <c r="E10" s="121">
        <f t="shared" si="28"/>
        <v>97</v>
      </c>
      <c r="F10" s="121">
        <f t="shared" si="28"/>
        <v>33328</v>
      </c>
      <c r="G10" s="121">
        <f t="shared" si="28"/>
        <v>128</v>
      </c>
      <c r="H10" s="121">
        <f t="shared" si="28"/>
        <v>19496</v>
      </c>
      <c r="I10" s="121">
        <f t="shared" si="28"/>
        <v>14</v>
      </c>
      <c r="J10" s="121">
        <f t="shared" si="28"/>
        <v>5690</v>
      </c>
      <c r="K10" s="121">
        <f t="shared" si="28"/>
        <v>124</v>
      </c>
      <c r="L10" s="121">
        <f t="shared" si="28"/>
        <v>40967</v>
      </c>
      <c r="M10" s="121">
        <f t="shared" si="28"/>
        <v>29</v>
      </c>
      <c r="N10" s="121">
        <f t="shared" si="28"/>
        <v>7648</v>
      </c>
      <c r="O10" s="121">
        <f t="shared" si="1"/>
        <v>408</v>
      </c>
      <c r="P10" s="121">
        <f t="shared" si="2"/>
        <v>111397</v>
      </c>
      <c r="S10" s="140" t="s">
        <v>6</v>
      </c>
      <c r="T10" s="121">
        <f t="shared" ref="T10:AE10" si="29">SUM(T63,T116)</f>
        <v>14</v>
      </c>
      <c r="U10" s="121">
        <f t="shared" si="29"/>
        <v>3831</v>
      </c>
      <c r="V10" s="121">
        <f t="shared" si="29"/>
        <v>88</v>
      </c>
      <c r="W10" s="121">
        <f t="shared" si="29"/>
        <v>30952</v>
      </c>
      <c r="X10" s="121">
        <f t="shared" si="29"/>
        <v>80</v>
      </c>
      <c r="Y10" s="121">
        <f t="shared" si="29"/>
        <v>16388</v>
      </c>
      <c r="Z10" s="121">
        <f t="shared" si="29"/>
        <v>9</v>
      </c>
      <c r="AA10" s="121">
        <f t="shared" si="29"/>
        <v>3840</v>
      </c>
      <c r="AB10" s="121">
        <f t="shared" si="29"/>
        <v>112</v>
      </c>
      <c r="AC10" s="121">
        <f t="shared" si="29"/>
        <v>37566</v>
      </c>
      <c r="AD10" s="121">
        <f t="shared" si="29"/>
        <v>20</v>
      </c>
      <c r="AE10" s="121">
        <f t="shared" si="29"/>
        <v>6198</v>
      </c>
      <c r="AF10" s="121">
        <f t="shared" si="4"/>
        <v>323</v>
      </c>
      <c r="AG10" s="121">
        <f t="shared" si="5"/>
        <v>98775</v>
      </c>
      <c r="AJ10" s="140" t="s">
        <v>6</v>
      </c>
      <c r="AK10" s="121">
        <f t="shared" ref="AK10:AV10" si="30">SUM(AK63,AK116)</f>
        <v>2</v>
      </c>
      <c r="AL10" s="121">
        <f t="shared" si="30"/>
        <v>437</v>
      </c>
      <c r="AM10" s="121">
        <f t="shared" si="30"/>
        <v>8</v>
      </c>
      <c r="AN10" s="121">
        <f t="shared" si="30"/>
        <v>1683</v>
      </c>
      <c r="AO10" s="121">
        <f t="shared" si="30"/>
        <v>47</v>
      </c>
      <c r="AP10" s="121">
        <f t="shared" si="30"/>
        <v>2888</v>
      </c>
      <c r="AQ10" s="121">
        <f t="shared" si="30"/>
        <v>2</v>
      </c>
      <c r="AR10" s="121">
        <f t="shared" si="30"/>
        <v>650</v>
      </c>
      <c r="AS10" s="121">
        <f t="shared" si="30"/>
        <v>9</v>
      </c>
      <c r="AT10" s="121">
        <f t="shared" si="30"/>
        <v>2230</v>
      </c>
      <c r="AU10" s="121">
        <f t="shared" si="30"/>
        <v>8</v>
      </c>
      <c r="AV10" s="121">
        <f t="shared" si="30"/>
        <v>1190</v>
      </c>
      <c r="AW10" s="121">
        <f t="shared" si="7"/>
        <v>76</v>
      </c>
      <c r="AX10" s="121">
        <f t="shared" si="8"/>
        <v>9078</v>
      </c>
      <c r="BA10" s="140" t="s">
        <v>6</v>
      </c>
      <c r="BB10" s="121">
        <f t="shared" ref="BB10:BM10" si="31">SUM(BB63,BB116)</f>
        <v>0</v>
      </c>
      <c r="BC10" s="121">
        <f t="shared" si="31"/>
        <v>0</v>
      </c>
      <c r="BD10" s="121">
        <f t="shared" si="31"/>
        <v>1</v>
      </c>
      <c r="BE10" s="121">
        <f t="shared" si="31"/>
        <v>693</v>
      </c>
      <c r="BF10" s="121">
        <f t="shared" si="31"/>
        <v>1</v>
      </c>
      <c r="BG10" s="121">
        <f t="shared" si="31"/>
        <v>220</v>
      </c>
      <c r="BH10" s="121">
        <f t="shared" si="31"/>
        <v>3</v>
      </c>
      <c r="BI10" s="121">
        <f t="shared" si="31"/>
        <v>1200</v>
      </c>
      <c r="BJ10" s="121">
        <f t="shared" si="31"/>
        <v>3</v>
      </c>
      <c r="BK10" s="121">
        <f t="shared" si="31"/>
        <v>1171</v>
      </c>
      <c r="BL10" s="121">
        <f t="shared" si="31"/>
        <v>1</v>
      </c>
      <c r="BM10" s="121">
        <f t="shared" si="31"/>
        <v>260</v>
      </c>
      <c r="BN10" s="121">
        <f t="shared" si="10"/>
        <v>9</v>
      </c>
      <c r="BO10" s="121">
        <f t="shared" si="11"/>
        <v>3544</v>
      </c>
    </row>
    <row r="11" spans="2:67" ht="20.149999999999999" customHeight="1" x14ac:dyDescent="0.2">
      <c r="B11" s="140" t="s">
        <v>7</v>
      </c>
      <c r="C11" s="121">
        <f t="shared" ref="C11:N11" si="32">SUM(C64,C117)</f>
        <v>66</v>
      </c>
      <c r="D11" s="121">
        <f t="shared" si="32"/>
        <v>13904</v>
      </c>
      <c r="E11" s="121">
        <f t="shared" si="32"/>
        <v>364</v>
      </c>
      <c r="F11" s="121">
        <f t="shared" si="32"/>
        <v>97100</v>
      </c>
      <c r="G11" s="121">
        <f t="shared" si="32"/>
        <v>242</v>
      </c>
      <c r="H11" s="121">
        <f t="shared" si="32"/>
        <v>33116</v>
      </c>
      <c r="I11" s="121">
        <f t="shared" si="32"/>
        <v>31</v>
      </c>
      <c r="J11" s="121">
        <f t="shared" si="32"/>
        <v>10584</v>
      </c>
      <c r="K11" s="121">
        <f t="shared" si="32"/>
        <v>250</v>
      </c>
      <c r="L11" s="121">
        <f t="shared" si="32"/>
        <v>70096</v>
      </c>
      <c r="M11" s="121">
        <f t="shared" si="32"/>
        <v>29</v>
      </c>
      <c r="N11" s="121">
        <f t="shared" si="32"/>
        <v>12510</v>
      </c>
      <c r="O11" s="121">
        <f t="shared" si="1"/>
        <v>982</v>
      </c>
      <c r="P11" s="121">
        <f t="shared" si="2"/>
        <v>237310</v>
      </c>
      <c r="S11" s="140" t="s">
        <v>7</v>
      </c>
      <c r="T11" s="121">
        <f t="shared" ref="T11:AE11" si="33">SUM(T64,T117)</f>
        <v>42</v>
      </c>
      <c r="U11" s="121">
        <f t="shared" si="33"/>
        <v>11988</v>
      </c>
      <c r="V11" s="121">
        <f t="shared" si="33"/>
        <v>305</v>
      </c>
      <c r="W11" s="121">
        <f t="shared" si="33"/>
        <v>86569</v>
      </c>
      <c r="X11" s="121">
        <f t="shared" si="33"/>
        <v>141</v>
      </c>
      <c r="Y11" s="121">
        <f t="shared" si="33"/>
        <v>25709</v>
      </c>
      <c r="Z11" s="121">
        <f t="shared" si="33"/>
        <v>27</v>
      </c>
      <c r="AA11" s="121">
        <f t="shared" si="33"/>
        <v>9062</v>
      </c>
      <c r="AB11" s="121">
        <f t="shared" si="33"/>
        <v>149</v>
      </c>
      <c r="AC11" s="121">
        <f t="shared" si="33"/>
        <v>56775</v>
      </c>
      <c r="AD11" s="121">
        <f t="shared" si="33"/>
        <v>23</v>
      </c>
      <c r="AE11" s="121">
        <f t="shared" si="33"/>
        <v>11360</v>
      </c>
      <c r="AF11" s="121">
        <f t="shared" si="4"/>
        <v>687</v>
      </c>
      <c r="AG11" s="121">
        <f t="shared" si="5"/>
        <v>201463</v>
      </c>
      <c r="AJ11" s="140" t="s">
        <v>7</v>
      </c>
      <c r="AK11" s="121">
        <f t="shared" ref="AK11:AV11" si="34">SUM(AK64,AK117)</f>
        <v>23</v>
      </c>
      <c r="AL11" s="121">
        <f t="shared" si="34"/>
        <v>1586</v>
      </c>
      <c r="AM11" s="121">
        <f t="shared" si="34"/>
        <v>37</v>
      </c>
      <c r="AN11" s="121">
        <f t="shared" si="34"/>
        <v>2614</v>
      </c>
      <c r="AO11" s="121">
        <f t="shared" si="34"/>
        <v>101</v>
      </c>
      <c r="AP11" s="121">
        <f t="shared" si="34"/>
        <v>7407</v>
      </c>
      <c r="AQ11" s="121">
        <f t="shared" si="34"/>
        <v>3</v>
      </c>
      <c r="AR11" s="121">
        <f t="shared" si="34"/>
        <v>837</v>
      </c>
      <c r="AS11" s="121">
        <f t="shared" si="34"/>
        <v>87</v>
      </c>
      <c r="AT11" s="121">
        <f t="shared" si="34"/>
        <v>7359</v>
      </c>
      <c r="AU11" s="121">
        <f t="shared" si="34"/>
        <v>5</v>
      </c>
      <c r="AV11" s="121">
        <f t="shared" si="34"/>
        <v>1040</v>
      </c>
      <c r="AW11" s="121">
        <f t="shared" si="7"/>
        <v>256</v>
      </c>
      <c r="AX11" s="121">
        <f t="shared" si="8"/>
        <v>20843</v>
      </c>
      <c r="BA11" s="140" t="s">
        <v>7</v>
      </c>
      <c r="BB11" s="121">
        <f t="shared" ref="BB11:BM11" si="35">SUM(BB64,BB117)</f>
        <v>1</v>
      </c>
      <c r="BC11" s="121">
        <f t="shared" si="35"/>
        <v>330</v>
      </c>
      <c r="BD11" s="121">
        <f t="shared" si="35"/>
        <v>22</v>
      </c>
      <c r="BE11" s="121">
        <f t="shared" si="35"/>
        <v>7917</v>
      </c>
      <c r="BF11" s="121">
        <f t="shared" si="35"/>
        <v>0</v>
      </c>
      <c r="BG11" s="121">
        <f t="shared" si="35"/>
        <v>0</v>
      </c>
      <c r="BH11" s="121">
        <f t="shared" si="35"/>
        <v>1</v>
      </c>
      <c r="BI11" s="121">
        <f t="shared" si="35"/>
        <v>685</v>
      </c>
      <c r="BJ11" s="121">
        <f t="shared" si="35"/>
        <v>14</v>
      </c>
      <c r="BK11" s="121">
        <f t="shared" si="35"/>
        <v>5962</v>
      </c>
      <c r="BL11" s="121">
        <f t="shared" si="35"/>
        <v>1</v>
      </c>
      <c r="BM11" s="121">
        <f t="shared" si="35"/>
        <v>110</v>
      </c>
      <c r="BN11" s="121">
        <f t="shared" si="10"/>
        <v>39</v>
      </c>
      <c r="BO11" s="121">
        <f t="shared" si="11"/>
        <v>15004</v>
      </c>
    </row>
    <row r="12" spans="2:67" ht="20.149999999999999" customHeight="1" x14ac:dyDescent="0.2">
      <c r="B12" s="140" t="s">
        <v>8</v>
      </c>
      <c r="C12" s="121">
        <f t="shared" ref="C12:N12" si="36">SUM(C65,C118)</f>
        <v>254</v>
      </c>
      <c r="D12" s="121">
        <f t="shared" si="36"/>
        <v>63326</v>
      </c>
      <c r="E12" s="121">
        <f t="shared" si="36"/>
        <v>524</v>
      </c>
      <c r="F12" s="121">
        <f t="shared" si="36"/>
        <v>183796</v>
      </c>
      <c r="G12" s="121">
        <f t="shared" si="36"/>
        <v>489</v>
      </c>
      <c r="H12" s="121">
        <f t="shared" si="36"/>
        <v>51910</v>
      </c>
      <c r="I12" s="121">
        <f t="shared" si="36"/>
        <v>122</v>
      </c>
      <c r="J12" s="121">
        <f t="shared" si="36"/>
        <v>32610</v>
      </c>
      <c r="K12" s="121">
        <f t="shared" si="36"/>
        <v>409</v>
      </c>
      <c r="L12" s="121">
        <f t="shared" si="36"/>
        <v>95527</v>
      </c>
      <c r="M12" s="121">
        <f t="shared" si="36"/>
        <v>66</v>
      </c>
      <c r="N12" s="121">
        <f t="shared" si="36"/>
        <v>17712</v>
      </c>
      <c r="O12" s="121">
        <f t="shared" si="1"/>
        <v>1864</v>
      </c>
      <c r="P12" s="121">
        <f t="shared" si="2"/>
        <v>444881</v>
      </c>
      <c r="S12" s="140" t="s">
        <v>8</v>
      </c>
      <c r="T12" s="121">
        <f t="shared" ref="T12:AE12" si="37">SUM(T65,T118)</f>
        <v>188</v>
      </c>
      <c r="U12" s="121">
        <f t="shared" si="37"/>
        <v>49545</v>
      </c>
      <c r="V12" s="121">
        <f t="shared" si="37"/>
        <v>378</v>
      </c>
      <c r="W12" s="121">
        <f t="shared" si="37"/>
        <v>129369</v>
      </c>
      <c r="X12" s="121">
        <f t="shared" si="37"/>
        <v>113</v>
      </c>
      <c r="Y12" s="121">
        <f t="shared" si="37"/>
        <v>20011</v>
      </c>
      <c r="Z12" s="121">
        <f t="shared" si="37"/>
        <v>56</v>
      </c>
      <c r="AA12" s="121">
        <f t="shared" si="37"/>
        <v>23218</v>
      </c>
      <c r="AB12" s="121">
        <f t="shared" si="37"/>
        <v>212</v>
      </c>
      <c r="AC12" s="121">
        <f t="shared" si="37"/>
        <v>68796</v>
      </c>
      <c r="AD12" s="121">
        <f t="shared" si="37"/>
        <v>48</v>
      </c>
      <c r="AE12" s="121">
        <f t="shared" si="37"/>
        <v>14073</v>
      </c>
      <c r="AF12" s="121">
        <f t="shared" si="4"/>
        <v>995</v>
      </c>
      <c r="AG12" s="121">
        <f t="shared" si="5"/>
        <v>305012</v>
      </c>
      <c r="AJ12" s="140" t="s">
        <v>8</v>
      </c>
      <c r="AK12" s="121">
        <f t="shared" ref="AK12:AV12" si="38">SUM(AK65,AK118)</f>
        <v>14</v>
      </c>
      <c r="AL12" s="121">
        <f t="shared" si="38"/>
        <v>1398</v>
      </c>
      <c r="AM12" s="121">
        <f t="shared" si="38"/>
        <v>136</v>
      </c>
      <c r="AN12" s="121">
        <f t="shared" si="38"/>
        <v>50477</v>
      </c>
      <c r="AO12" s="121">
        <f t="shared" si="38"/>
        <v>372</v>
      </c>
      <c r="AP12" s="121">
        <f t="shared" si="38"/>
        <v>31659</v>
      </c>
      <c r="AQ12" s="121">
        <f t="shared" si="38"/>
        <v>65</v>
      </c>
      <c r="AR12" s="121">
        <f t="shared" si="38"/>
        <v>9090</v>
      </c>
      <c r="AS12" s="121">
        <f t="shared" si="38"/>
        <v>182</v>
      </c>
      <c r="AT12" s="121">
        <f t="shared" si="38"/>
        <v>21880</v>
      </c>
      <c r="AU12" s="121">
        <f t="shared" si="38"/>
        <v>12</v>
      </c>
      <c r="AV12" s="121">
        <f t="shared" si="38"/>
        <v>1601</v>
      </c>
      <c r="AW12" s="121">
        <f t="shared" si="7"/>
        <v>781</v>
      </c>
      <c r="AX12" s="121">
        <f t="shared" si="8"/>
        <v>116105</v>
      </c>
      <c r="BA12" s="140" t="s">
        <v>8</v>
      </c>
      <c r="BB12" s="121">
        <f t="shared" ref="BB12:BM12" si="39">SUM(BB65,BB118)</f>
        <v>52</v>
      </c>
      <c r="BC12" s="121">
        <f t="shared" si="39"/>
        <v>12383</v>
      </c>
      <c r="BD12" s="121">
        <f t="shared" si="39"/>
        <v>10</v>
      </c>
      <c r="BE12" s="121">
        <f t="shared" si="39"/>
        <v>3950</v>
      </c>
      <c r="BF12" s="121">
        <f t="shared" si="39"/>
        <v>4</v>
      </c>
      <c r="BG12" s="121">
        <f t="shared" si="39"/>
        <v>240</v>
      </c>
      <c r="BH12" s="121">
        <f t="shared" si="39"/>
        <v>1</v>
      </c>
      <c r="BI12" s="121">
        <f t="shared" si="39"/>
        <v>302</v>
      </c>
      <c r="BJ12" s="121">
        <f t="shared" si="39"/>
        <v>15</v>
      </c>
      <c r="BK12" s="121">
        <f t="shared" si="39"/>
        <v>4851</v>
      </c>
      <c r="BL12" s="121">
        <f t="shared" si="39"/>
        <v>6</v>
      </c>
      <c r="BM12" s="121">
        <f t="shared" si="39"/>
        <v>2038</v>
      </c>
      <c r="BN12" s="121">
        <f t="shared" si="10"/>
        <v>88</v>
      </c>
      <c r="BO12" s="121">
        <f t="shared" si="11"/>
        <v>23764</v>
      </c>
    </row>
    <row r="13" spans="2:67" ht="20.149999999999999" customHeight="1" x14ac:dyDescent="0.2">
      <c r="B13" s="140" t="s">
        <v>9</v>
      </c>
      <c r="C13" s="121">
        <f t="shared" ref="C13:N13" si="40">SUM(C66,C119)</f>
        <v>36</v>
      </c>
      <c r="D13" s="121">
        <f t="shared" si="40"/>
        <v>11337</v>
      </c>
      <c r="E13" s="121">
        <f t="shared" si="40"/>
        <v>352</v>
      </c>
      <c r="F13" s="121">
        <f t="shared" si="40"/>
        <v>110025</v>
      </c>
      <c r="G13" s="121">
        <f t="shared" si="40"/>
        <v>334</v>
      </c>
      <c r="H13" s="121">
        <f t="shared" si="40"/>
        <v>38661</v>
      </c>
      <c r="I13" s="121">
        <f t="shared" si="40"/>
        <v>15</v>
      </c>
      <c r="J13" s="121">
        <f t="shared" si="40"/>
        <v>3161</v>
      </c>
      <c r="K13" s="121">
        <f t="shared" si="40"/>
        <v>211</v>
      </c>
      <c r="L13" s="121">
        <f t="shared" si="40"/>
        <v>56168</v>
      </c>
      <c r="M13" s="121">
        <f t="shared" si="40"/>
        <v>68</v>
      </c>
      <c r="N13" s="121">
        <f t="shared" si="40"/>
        <v>21905</v>
      </c>
      <c r="O13" s="121">
        <f t="shared" si="1"/>
        <v>1016</v>
      </c>
      <c r="P13" s="121">
        <f t="shared" si="2"/>
        <v>241257</v>
      </c>
      <c r="S13" s="140" t="s">
        <v>9</v>
      </c>
      <c r="T13" s="121">
        <f t="shared" ref="T13:AE13" si="41">SUM(T66,T119)</f>
        <v>29</v>
      </c>
      <c r="U13" s="121">
        <f t="shared" si="41"/>
        <v>8272</v>
      </c>
      <c r="V13" s="121">
        <f t="shared" si="41"/>
        <v>301</v>
      </c>
      <c r="W13" s="121">
        <f t="shared" si="41"/>
        <v>99094</v>
      </c>
      <c r="X13" s="121">
        <f t="shared" si="41"/>
        <v>133</v>
      </c>
      <c r="Y13" s="121">
        <f t="shared" si="41"/>
        <v>27986</v>
      </c>
      <c r="Z13" s="121">
        <f t="shared" si="41"/>
        <v>4</v>
      </c>
      <c r="AA13" s="121">
        <f t="shared" si="41"/>
        <v>1500</v>
      </c>
      <c r="AB13" s="121">
        <f t="shared" si="41"/>
        <v>160</v>
      </c>
      <c r="AC13" s="121">
        <f t="shared" si="41"/>
        <v>45805</v>
      </c>
      <c r="AD13" s="121">
        <f t="shared" si="41"/>
        <v>55</v>
      </c>
      <c r="AE13" s="121">
        <f t="shared" si="41"/>
        <v>19407</v>
      </c>
      <c r="AF13" s="121">
        <f t="shared" si="4"/>
        <v>682</v>
      </c>
      <c r="AG13" s="121">
        <f t="shared" si="5"/>
        <v>202064</v>
      </c>
      <c r="AJ13" s="140" t="s">
        <v>9</v>
      </c>
      <c r="AK13" s="121">
        <f t="shared" ref="AK13:AV13" si="42">SUM(AK66,AK119)</f>
        <v>2</v>
      </c>
      <c r="AL13" s="121">
        <f t="shared" si="42"/>
        <v>132</v>
      </c>
      <c r="AM13" s="121">
        <f t="shared" si="42"/>
        <v>46</v>
      </c>
      <c r="AN13" s="121">
        <f t="shared" si="42"/>
        <v>9606</v>
      </c>
      <c r="AO13" s="121">
        <f t="shared" si="42"/>
        <v>201</v>
      </c>
      <c r="AP13" s="121">
        <f t="shared" si="42"/>
        <v>10675</v>
      </c>
      <c r="AQ13" s="121">
        <f t="shared" si="42"/>
        <v>11</v>
      </c>
      <c r="AR13" s="121">
        <f t="shared" si="42"/>
        <v>1661</v>
      </c>
      <c r="AS13" s="121">
        <f t="shared" si="42"/>
        <v>43</v>
      </c>
      <c r="AT13" s="121">
        <f t="shared" si="42"/>
        <v>8036</v>
      </c>
      <c r="AU13" s="121">
        <f t="shared" si="42"/>
        <v>11</v>
      </c>
      <c r="AV13" s="121">
        <f t="shared" si="42"/>
        <v>1783</v>
      </c>
      <c r="AW13" s="121">
        <f t="shared" si="7"/>
        <v>314</v>
      </c>
      <c r="AX13" s="121">
        <f t="shared" si="8"/>
        <v>31893</v>
      </c>
      <c r="BA13" s="140" t="s">
        <v>9</v>
      </c>
      <c r="BB13" s="121">
        <f t="shared" ref="BB13:BM13" si="43">SUM(BB66,BB119)</f>
        <v>5</v>
      </c>
      <c r="BC13" s="121">
        <f t="shared" si="43"/>
        <v>2933</v>
      </c>
      <c r="BD13" s="121">
        <f t="shared" si="43"/>
        <v>5</v>
      </c>
      <c r="BE13" s="121">
        <f t="shared" si="43"/>
        <v>1325</v>
      </c>
      <c r="BF13" s="121">
        <f t="shared" si="43"/>
        <v>0</v>
      </c>
      <c r="BG13" s="121">
        <f t="shared" si="43"/>
        <v>0</v>
      </c>
      <c r="BH13" s="121">
        <f t="shared" si="43"/>
        <v>0</v>
      </c>
      <c r="BI13" s="121">
        <f t="shared" si="43"/>
        <v>0</v>
      </c>
      <c r="BJ13" s="121">
        <f t="shared" si="43"/>
        <v>8</v>
      </c>
      <c r="BK13" s="121">
        <f t="shared" si="43"/>
        <v>2327</v>
      </c>
      <c r="BL13" s="121">
        <f t="shared" si="43"/>
        <v>2</v>
      </c>
      <c r="BM13" s="121">
        <f t="shared" si="43"/>
        <v>715</v>
      </c>
      <c r="BN13" s="121">
        <f t="shared" si="10"/>
        <v>20</v>
      </c>
      <c r="BO13" s="121">
        <f t="shared" si="11"/>
        <v>7300</v>
      </c>
    </row>
    <row r="14" spans="2:67" ht="20.149999999999999" customHeight="1" x14ac:dyDescent="0.2">
      <c r="B14" s="140" t="s">
        <v>10</v>
      </c>
      <c r="C14" s="121">
        <f t="shared" ref="C14:N14" si="44">SUM(C67,C120)</f>
        <v>100</v>
      </c>
      <c r="D14" s="121">
        <f t="shared" si="44"/>
        <v>32231</v>
      </c>
      <c r="E14" s="121">
        <f t="shared" si="44"/>
        <v>259</v>
      </c>
      <c r="F14" s="121">
        <f t="shared" si="44"/>
        <v>55875</v>
      </c>
      <c r="G14" s="121">
        <f t="shared" si="44"/>
        <v>106</v>
      </c>
      <c r="H14" s="121">
        <f t="shared" si="44"/>
        <v>13188</v>
      </c>
      <c r="I14" s="121">
        <f t="shared" si="44"/>
        <v>16</v>
      </c>
      <c r="J14" s="121">
        <f t="shared" si="44"/>
        <v>8486</v>
      </c>
      <c r="K14" s="121">
        <f t="shared" si="44"/>
        <v>165</v>
      </c>
      <c r="L14" s="121">
        <f t="shared" si="44"/>
        <v>55457</v>
      </c>
      <c r="M14" s="121">
        <f t="shared" si="44"/>
        <v>36</v>
      </c>
      <c r="N14" s="121">
        <f t="shared" si="44"/>
        <v>10064</v>
      </c>
      <c r="O14" s="121">
        <f t="shared" si="1"/>
        <v>682</v>
      </c>
      <c r="P14" s="121">
        <f t="shared" si="2"/>
        <v>175301</v>
      </c>
      <c r="S14" s="140" t="s">
        <v>10</v>
      </c>
      <c r="T14" s="121">
        <f t="shared" ref="T14:AE14" si="45">SUM(T67,T120)</f>
        <v>95</v>
      </c>
      <c r="U14" s="121">
        <f t="shared" si="45"/>
        <v>29950</v>
      </c>
      <c r="V14" s="121">
        <f t="shared" si="45"/>
        <v>121</v>
      </c>
      <c r="W14" s="121">
        <f t="shared" si="45"/>
        <v>33879</v>
      </c>
      <c r="X14" s="121">
        <f t="shared" si="45"/>
        <v>35</v>
      </c>
      <c r="Y14" s="121">
        <f t="shared" si="45"/>
        <v>8734</v>
      </c>
      <c r="Z14" s="121">
        <f t="shared" si="45"/>
        <v>13</v>
      </c>
      <c r="AA14" s="121">
        <f t="shared" si="45"/>
        <v>6138</v>
      </c>
      <c r="AB14" s="121">
        <f t="shared" si="45"/>
        <v>91</v>
      </c>
      <c r="AC14" s="121">
        <f t="shared" si="45"/>
        <v>39110</v>
      </c>
      <c r="AD14" s="121">
        <f t="shared" si="45"/>
        <v>25</v>
      </c>
      <c r="AE14" s="121">
        <f t="shared" si="45"/>
        <v>8389</v>
      </c>
      <c r="AF14" s="121">
        <f t="shared" si="4"/>
        <v>380</v>
      </c>
      <c r="AG14" s="121">
        <f t="shared" si="5"/>
        <v>126200</v>
      </c>
      <c r="AJ14" s="140" t="s">
        <v>10</v>
      </c>
      <c r="AK14" s="121">
        <f t="shared" ref="AK14:AV14" si="46">SUM(AK67,AK120)</f>
        <v>2</v>
      </c>
      <c r="AL14" s="121">
        <f t="shared" si="46"/>
        <v>208</v>
      </c>
      <c r="AM14" s="121">
        <f t="shared" si="46"/>
        <v>138</v>
      </c>
      <c r="AN14" s="121">
        <f t="shared" si="46"/>
        <v>21996</v>
      </c>
      <c r="AO14" s="121">
        <f t="shared" si="46"/>
        <v>71</v>
      </c>
      <c r="AP14" s="121">
        <f t="shared" si="46"/>
        <v>4454</v>
      </c>
      <c r="AQ14" s="121">
        <f t="shared" si="46"/>
        <v>3</v>
      </c>
      <c r="AR14" s="121">
        <f t="shared" si="46"/>
        <v>2348</v>
      </c>
      <c r="AS14" s="121">
        <f t="shared" si="46"/>
        <v>57</v>
      </c>
      <c r="AT14" s="121">
        <f t="shared" si="46"/>
        <v>10917</v>
      </c>
      <c r="AU14" s="121">
        <f t="shared" si="46"/>
        <v>11</v>
      </c>
      <c r="AV14" s="121">
        <f t="shared" si="46"/>
        <v>1675</v>
      </c>
      <c r="AW14" s="121">
        <f t="shared" si="7"/>
        <v>282</v>
      </c>
      <c r="AX14" s="121">
        <f t="shared" si="8"/>
        <v>41598</v>
      </c>
      <c r="BA14" s="140" t="s">
        <v>10</v>
      </c>
      <c r="BB14" s="121">
        <f t="shared" ref="BB14:BM14" si="47">SUM(BB67,BB120)</f>
        <v>3</v>
      </c>
      <c r="BC14" s="121">
        <f t="shared" si="47"/>
        <v>2073</v>
      </c>
      <c r="BD14" s="121">
        <f t="shared" si="47"/>
        <v>0</v>
      </c>
      <c r="BE14" s="121">
        <f t="shared" si="47"/>
        <v>0</v>
      </c>
      <c r="BF14" s="121">
        <f t="shared" si="47"/>
        <v>0</v>
      </c>
      <c r="BG14" s="121">
        <f t="shared" si="47"/>
        <v>0</v>
      </c>
      <c r="BH14" s="121">
        <f t="shared" si="47"/>
        <v>0</v>
      </c>
      <c r="BI14" s="121">
        <f t="shared" si="47"/>
        <v>0</v>
      </c>
      <c r="BJ14" s="121">
        <f t="shared" si="47"/>
        <v>17</v>
      </c>
      <c r="BK14" s="121">
        <f t="shared" si="47"/>
        <v>5430</v>
      </c>
      <c r="BL14" s="121">
        <f t="shared" si="47"/>
        <v>0</v>
      </c>
      <c r="BM14" s="121">
        <f t="shared" si="47"/>
        <v>0</v>
      </c>
      <c r="BN14" s="121">
        <f t="shared" si="10"/>
        <v>20</v>
      </c>
      <c r="BO14" s="121">
        <f t="shared" si="11"/>
        <v>7503</v>
      </c>
    </row>
    <row r="15" spans="2:67" ht="20.149999999999999" customHeight="1" x14ac:dyDescent="0.2">
      <c r="B15" s="140" t="s">
        <v>11</v>
      </c>
      <c r="C15" s="121">
        <f t="shared" ref="C15:N15" si="48">SUM(C68,C121)</f>
        <v>693</v>
      </c>
      <c r="D15" s="121">
        <f t="shared" si="48"/>
        <v>115143</v>
      </c>
      <c r="E15" s="121">
        <f t="shared" si="48"/>
        <v>1098</v>
      </c>
      <c r="F15" s="121">
        <f t="shared" si="48"/>
        <v>377167</v>
      </c>
      <c r="G15" s="121">
        <f t="shared" si="48"/>
        <v>477</v>
      </c>
      <c r="H15" s="121">
        <f t="shared" si="48"/>
        <v>94336</v>
      </c>
      <c r="I15" s="121">
        <f t="shared" si="48"/>
        <v>413</v>
      </c>
      <c r="J15" s="121">
        <f t="shared" si="48"/>
        <v>203506</v>
      </c>
      <c r="K15" s="121">
        <f t="shared" si="48"/>
        <v>579</v>
      </c>
      <c r="L15" s="121">
        <f t="shared" si="48"/>
        <v>204021</v>
      </c>
      <c r="M15" s="121">
        <f t="shared" si="48"/>
        <v>277</v>
      </c>
      <c r="N15" s="121">
        <f t="shared" si="48"/>
        <v>96376</v>
      </c>
      <c r="O15" s="121">
        <f t="shared" si="1"/>
        <v>3537</v>
      </c>
      <c r="P15" s="121">
        <f t="shared" si="2"/>
        <v>1090549</v>
      </c>
      <c r="S15" s="140" t="s">
        <v>11</v>
      </c>
      <c r="T15" s="121">
        <f t="shared" ref="T15:AE15" si="49">SUM(T68,T121)</f>
        <v>153</v>
      </c>
      <c r="U15" s="121">
        <f t="shared" si="49"/>
        <v>63993</v>
      </c>
      <c r="V15" s="121">
        <f t="shared" si="49"/>
        <v>992</v>
      </c>
      <c r="W15" s="121">
        <f t="shared" si="49"/>
        <v>335146</v>
      </c>
      <c r="X15" s="121">
        <f t="shared" si="49"/>
        <v>159</v>
      </c>
      <c r="Y15" s="121">
        <f t="shared" si="49"/>
        <v>46048</v>
      </c>
      <c r="Z15" s="121">
        <f t="shared" si="49"/>
        <v>323</v>
      </c>
      <c r="AA15" s="121">
        <f t="shared" si="49"/>
        <v>165389</v>
      </c>
      <c r="AB15" s="121">
        <f t="shared" si="49"/>
        <v>323</v>
      </c>
      <c r="AC15" s="121">
        <f t="shared" si="49"/>
        <v>158733</v>
      </c>
      <c r="AD15" s="121">
        <f t="shared" si="49"/>
        <v>237</v>
      </c>
      <c r="AE15" s="121">
        <f t="shared" si="49"/>
        <v>87169</v>
      </c>
      <c r="AF15" s="121">
        <f t="shared" si="4"/>
        <v>2187</v>
      </c>
      <c r="AG15" s="121">
        <f t="shared" si="5"/>
        <v>856478</v>
      </c>
      <c r="AJ15" s="140" t="s">
        <v>11</v>
      </c>
      <c r="AK15" s="121">
        <f t="shared" ref="AK15:AV15" si="50">SUM(AK68,AK121)</f>
        <v>222</v>
      </c>
      <c r="AL15" s="121">
        <f t="shared" si="50"/>
        <v>10610</v>
      </c>
      <c r="AM15" s="121">
        <f t="shared" si="50"/>
        <v>63</v>
      </c>
      <c r="AN15" s="121">
        <f t="shared" si="50"/>
        <v>35625</v>
      </c>
      <c r="AO15" s="121">
        <f t="shared" si="50"/>
        <v>305</v>
      </c>
      <c r="AP15" s="121">
        <f t="shared" si="50"/>
        <v>43930</v>
      </c>
      <c r="AQ15" s="121">
        <f t="shared" si="50"/>
        <v>82</v>
      </c>
      <c r="AR15" s="121">
        <f t="shared" si="50"/>
        <v>33103</v>
      </c>
      <c r="AS15" s="121">
        <f t="shared" si="50"/>
        <v>231</v>
      </c>
      <c r="AT15" s="121">
        <f t="shared" si="50"/>
        <v>28653</v>
      </c>
      <c r="AU15" s="121">
        <f t="shared" si="50"/>
        <v>32</v>
      </c>
      <c r="AV15" s="121">
        <f t="shared" si="50"/>
        <v>5365</v>
      </c>
      <c r="AW15" s="121">
        <f t="shared" si="7"/>
        <v>935</v>
      </c>
      <c r="AX15" s="121">
        <f t="shared" si="8"/>
        <v>157286</v>
      </c>
      <c r="BA15" s="140" t="s">
        <v>11</v>
      </c>
      <c r="BB15" s="121">
        <f t="shared" ref="BB15:BM15" si="51">SUM(BB68,BB121)</f>
        <v>318</v>
      </c>
      <c r="BC15" s="121">
        <f t="shared" si="51"/>
        <v>40540</v>
      </c>
      <c r="BD15" s="121">
        <f t="shared" si="51"/>
        <v>43</v>
      </c>
      <c r="BE15" s="121">
        <f t="shared" si="51"/>
        <v>6396</v>
      </c>
      <c r="BF15" s="121">
        <f t="shared" si="51"/>
        <v>13</v>
      </c>
      <c r="BG15" s="121">
        <f t="shared" si="51"/>
        <v>4358</v>
      </c>
      <c r="BH15" s="121">
        <f t="shared" si="51"/>
        <v>8</v>
      </c>
      <c r="BI15" s="121">
        <f t="shared" si="51"/>
        <v>5014</v>
      </c>
      <c r="BJ15" s="121">
        <f t="shared" si="51"/>
        <v>25</v>
      </c>
      <c r="BK15" s="121">
        <f t="shared" si="51"/>
        <v>16635</v>
      </c>
      <c r="BL15" s="121">
        <f t="shared" si="51"/>
        <v>8</v>
      </c>
      <c r="BM15" s="121">
        <f t="shared" si="51"/>
        <v>3842</v>
      </c>
      <c r="BN15" s="121">
        <f t="shared" si="10"/>
        <v>415</v>
      </c>
      <c r="BO15" s="121">
        <f t="shared" si="11"/>
        <v>76785</v>
      </c>
    </row>
    <row r="16" spans="2:67" ht="20.149999999999999" customHeight="1" x14ac:dyDescent="0.2">
      <c r="B16" s="140" t="s">
        <v>12</v>
      </c>
      <c r="C16" s="121">
        <f t="shared" ref="C16:N16" si="52">SUM(C69,C122)</f>
        <v>471</v>
      </c>
      <c r="D16" s="121">
        <f t="shared" si="52"/>
        <v>90321</v>
      </c>
      <c r="E16" s="121">
        <f t="shared" si="52"/>
        <v>999</v>
      </c>
      <c r="F16" s="121">
        <f t="shared" si="52"/>
        <v>342553</v>
      </c>
      <c r="G16" s="121">
        <f t="shared" si="52"/>
        <v>679</v>
      </c>
      <c r="H16" s="121">
        <f t="shared" si="52"/>
        <v>138231</v>
      </c>
      <c r="I16" s="121">
        <f t="shared" si="52"/>
        <v>673</v>
      </c>
      <c r="J16" s="121">
        <f t="shared" si="52"/>
        <v>224549</v>
      </c>
      <c r="K16" s="121">
        <f t="shared" si="52"/>
        <v>522</v>
      </c>
      <c r="L16" s="121">
        <f t="shared" si="52"/>
        <v>186331</v>
      </c>
      <c r="M16" s="121">
        <f t="shared" si="52"/>
        <v>126</v>
      </c>
      <c r="N16" s="121">
        <f t="shared" si="52"/>
        <v>33808</v>
      </c>
      <c r="O16" s="121">
        <f t="shared" si="1"/>
        <v>3470</v>
      </c>
      <c r="P16" s="121">
        <f t="shared" si="2"/>
        <v>1015793</v>
      </c>
      <c r="S16" s="140" t="s">
        <v>12</v>
      </c>
      <c r="T16" s="121">
        <f t="shared" ref="T16:AE16" si="53">SUM(T69,T122)</f>
        <v>135</v>
      </c>
      <c r="U16" s="121">
        <f t="shared" si="53"/>
        <v>46384</v>
      </c>
      <c r="V16" s="121">
        <f t="shared" si="53"/>
        <v>856</v>
      </c>
      <c r="W16" s="121">
        <f t="shared" si="53"/>
        <v>289843</v>
      </c>
      <c r="X16" s="121">
        <f t="shared" si="53"/>
        <v>278</v>
      </c>
      <c r="Y16" s="121">
        <f t="shared" si="53"/>
        <v>57046</v>
      </c>
      <c r="Z16" s="121">
        <f t="shared" si="53"/>
        <v>400</v>
      </c>
      <c r="AA16" s="121">
        <f t="shared" si="53"/>
        <v>180077</v>
      </c>
      <c r="AB16" s="121">
        <f t="shared" si="53"/>
        <v>336</v>
      </c>
      <c r="AC16" s="121">
        <f t="shared" si="53"/>
        <v>142073</v>
      </c>
      <c r="AD16" s="121">
        <f t="shared" si="53"/>
        <v>102</v>
      </c>
      <c r="AE16" s="121">
        <f t="shared" si="53"/>
        <v>29129</v>
      </c>
      <c r="AF16" s="121">
        <f t="shared" si="4"/>
        <v>2107</v>
      </c>
      <c r="AG16" s="121">
        <f t="shared" si="5"/>
        <v>744552</v>
      </c>
      <c r="AJ16" s="140" t="s">
        <v>12</v>
      </c>
      <c r="AK16" s="121">
        <f t="shared" ref="AK16:AV16" si="54">SUM(AK69,AK122)</f>
        <v>57</v>
      </c>
      <c r="AL16" s="121">
        <f t="shared" si="54"/>
        <v>5174</v>
      </c>
      <c r="AM16" s="121">
        <f t="shared" si="54"/>
        <v>124</v>
      </c>
      <c r="AN16" s="121">
        <f t="shared" si="54"/>
        <v>38110</v>
      </c>
      <c r="AO16" s="121">
        <f t="shared" si="54"/>
        <v>398</v>
      </c>
      <c r="AP16" s="121">
        <f t="shared" si="54"/>
        <v>80337</v>
      </c>
      <c r="AQ16" s="121">
        <f t="shared" si="54"/>
        <v>271</v>
      </c>
      <c r="AR16" s="121">
        <f t="shared" si="54"/>
        <v>44212</v>
      </c>
      <c r="AS16" s="121">
        <f t="shared" si="54"/>
        <v>120</v>
      </c>
      <c r="AT16" s="121">
        <f t="shared" si="54"/>
        <v>22148</v>
      </c>
      <c r="AU16" s="121">
        <f t="shared" si="54"/>
        <v>18</v>
      </c>
      <c r="AV16" s="121">
        <f t="shared" si="54"/>
        <v>2439</v>
      </c>
      <c r="AW16" s="121">
        <f t="shared" si="7"/>
        <v>988</v>
      </c>
      <c r="AX16" s="121">
        <f t="shared" si="8"/>
        <v>192420</v>
      </c>
      <c r="BA16" s="140" t="s">
        <v>12</v>
      </c>
      <c r="BB16" s="121">
        <f t="shared" ref="BB16:BM16" si="55">SUM(BB69,BB122)</f>
        <v>279</v>
      </c>
      <c r="BC16" s="121">
        <f t="shared" si="55"/>
        <v>38763</v>
      </c>
      <c r="BD16" s="121">
        <f t="shared" si="55"/>
        <v>19</v>
      </c>
      <c r="BE16" s="121">
        <f t="shared" si="55"/>
        <v>14600</v>
      </c>
      <c r="BF16" s="121">
        <f t="shared" si="55"/>
        <v>3</v>
      </c>
      <c r="BG16" s="121">
        <f t="shared" si="55"/>
        <v>848</v>
      </c>
      <c r="BH16" s="121">
        <f t="shared" si="55"/>
        <v>2</v>
      </c>
      <c r="BI16" s="121">
        <f t="shared" si="55"/>
        <v>260</v>
      </c>
      <c r="BJ16" s="121">
        <f t="shared" si="55"/>
        <v>66</v>
      </c>
      <c r="BK16" s="121">
        <f t="shared" si="55"/>
        <v>22110</v>
      </c>
      <c r="BL16" s="121">
        <f t="shared" si="55"/>
        <v>6</v>
      </c>
      <c r="BM16" s="121">
        <f t="shared" si="55"/>
        <v>2240</v>
      </c>
      <c r="BN16" s="121">
        <f t="shared" si="10"/>
        <v>375</v>
      </c>
      <c r="BO16" s="121">
        <f t="shared" si="11"/>
        <v>78821</v>
      </c>
    </row>
    <row r="17" spans="2:68" ht="20.149999999999999" customHeight="1" x14ac:dyDescent="0.2">
      <c r="B17" s="140" t="s">
        <v>13</v>
      </c>
      <c r="C17" s="121">
        <f t="shared" ref="C17:N17" si="56">SUM(C70,C123)</f>
        <v>1859</v>
      </c>
      <c r="D17" s="121">
        <f t="shared" si="56"/>
        <v>828230</v>
      </c>
      <c r="E17" s="121">
        <f t="shared" si="56"/>
        <v>2632</v>
      </c>
      <c r="F17" s="121">
        <f t="shared" si="56"/>
        <v>1120511</v>
      </c>
      <c r="G17" s="121">
        <f t="shared" si="56"/>
        <v>52809</v>
      </c>
      <c r="H17" s="121">
        <f t="shared" si="56"/>
        <v>4532530</v>
      </c>
      <c r="I17" s="121">
        <f t="shared" si="56"/>
        <v>34663</v>
      </c>
      <c r="J17" s="121">
        <f t="shared" si="56"/>
        <v>13417205</v>
      </c>
      <c r="K17" s="121">
        <f t="shared" si="56"/>
        <v>18174</v>
      </c>
      <c r="L17" s="121">
        <f t="shared" si="56"/>
        <v>6203667</v>
      </c>
      <c r="M17" s="121">
        <f t="shared" si="56"/>
        <v>1715</v>
      </c>
      <c r="N17" s="121">
        <f t="shared" si="56"/>
        <v>610391</v>
      </c>
      <c r="O17" s="121">
        <f t="shared" si="1"/>
        <v>111852</v>
      </c>
      <c r="P17" s="121">
        <f t="shared" si="2"/>
        <v>26712534</v>
      </c>
      <c r="Q17" s="28"/>
      <c r="S17" s="140" t="s">
        <v>13</v>
      </c>
      <c r="T17" s="121">
        <f t="shared" ref="T17:AE17" si="57">SUM(T70,T123)</f>
        <v>800</v>
      </c>
      <c r="U17" s="121">
        <f t="shared" si="57"/>
        <v>494108</v>
      </c>
      <c r="V17" s="121">
        <f t="shared" si="57"/>
        <v>1995</v>
      </c>
      <c r="W17" s="121">
        <f t="shared" si="57"/>
        <v>936954</v>
      </c>
      <c r="X17" s="121">
        <f t="shared" si="57"/>
        <v>5280</v>
      </c>
      <c r="Y17" s="121">
        <f t="shared" si="57"/>
        <v>1722755</v>
      </c>
      <c r="Z17" s="121">
        <f t="shared" si="57"/>
        <v>18337</v>
      </c>
      <c r="AA17" s="121">
        <f t="shared" si="57"/>
        <v>9394854</v>
      </c>
      <c r="AB17" s="121">
        <f t="shared" si="57"/>
        <v>6132</v>
      </c>
      <c r="AC17" s="121">
        <f t="shared" si="57"/>
        <v>3552254</v>
      </c>
      <c r="AD17" s="121">
        <f t="shared" si="57"/>
        <v>1116</v>
      </c>
      <c r="AE17" s="121">
        <f t="shared" si="57"/>
        <v>434398</v>
      </c>
      <c r="AF17" s="121">
        <f t="shared" si="4"/>
        <v>33660</v>
      </c>
      <c r="AG17" s="121">
        <f t="shared" si="5"/>
        <v>16535323</v>
      </c>
      <c r="AH17" s="28"/>
      <c r="AJ17" s="140" t="s">
        <v>13</v>
      </c>
      <c r="AK17" s="121">
        <f t="shared" ref="AK17:AV17" si="58">SUM(AK70,AK123)</f>
        <v>195</v>
      </c>
      <c r="AL17" s="121">
        <f t="shared" si="58"/>
        <v>129996</v>
      </c>
      <c r="AM17" s="121">
        <f t="shared" si="58"/>
        <v>253</v>
      </c>
      <c r="AN17" s="121">
        <f t="shared" si="58"/>
        <v>54952</v>
      </c>
      <c r="AO17" s="121">
        <f t="shared" si="58"/>
        <v>47353</v>
      </c>
      <c r="AP17" s="121">
        <f t="shared" si="58"/>
        <v>2678906</v>
      </c>
      <c r="AQ17" s="121">
        <f t="shared" si="58"/>
        <v>14951</v>
      </c>
      <c r="AR17" s="121">
        <f t="shared" si="58"/>
        <v>3009671</v>
      </c>
      <c r="AS17" s="121">
        <f t="shared" si="58"/>
        <v>8746</v>
      </c>
      <c r="AT17" s="121">
        <f t="shared" si="58"/>
        <v>1967513</v>
      </c>
      <c r="AU17" s="121">
        <f t="shared" si="58"/>
        <v>413</v>
      </c>
      <c r="AV17" s="121">
        <f t="shared" si="58"/>
        <v>92978</v>
      </c>
      <c r="AW17" s="121">
        <f t="shared" si="7"/>
        <v>71911</v>
      </c>
      <c r="AX17" s="121">
        <f t="shared" si="8"/>
        <v>7934016</v>
      </c>
      <c r="AY17" s="28"/>
      <c r="BA17" s="140" t="s">
        <v>13</v>
      </c>
      <c r="BB17" s="121">
        <f t="shared" ref="BB17:BM17" si="59">SUM(BB70,BB123)</f>
        <v>864</v>
      </c>
      <c r="BC17" s="121">
        <f t="shared" si="59"/>
        <v>204126</v>
      </c>
      <c r="BD17" s="121">
        <f t="shared" si="59"/>
        <v>384</v>
      </c>
      <c r="BE17" s="121">
        <f t="shared" si="59"/>
        <v>128605</v>
      </c>
      <c r="BF17" s="121">
        <f t="shared" si="59"/>
        <v>176</v>
      </c>
      <c r="BG17" s="121">
        <f t="shared" si="59"/>
        <v>130869</v>
      </c>
      <c r="BH17" s="121">
        <f t="shared" si="59"/>
        <v>1375</v>
      </c>
      <c r="BI17" s="121">
        <f t="shared" si="59"/>
        <v>1012680</v>
      </c>
      <c r="BJ17" s="121">
        <f t="shared" si="59"/>
        <v>3296</v>
      </c>
      <c r="BK17" s="121">
        <f t="shared" si="59"/>
        <v>683900</v>
      </c>
      <c r="BL17" s="121">
        <f t="shared" si="59"/>
        <v>186</v>
      </c>
      <c r="BM17" s="121">
        <f t="shared" si="59"/>
        <v>83015</v>
      </c>
      <c r="BN17" s="121">
        <f t="shared" si="10"/>
        <v>6281</v>
      </c>
      <c r="BO17" s="121">
        <f t="shared" si="11"/>
        <v>2243195</v>
      </c>
      <c r="BP17" s="28"/>
    </row>
    <row r="18" spans="2:68" ht="20.149999999999999" customHeight="1" x14ac:dyDescent="0.2">
      <c r="B18" s="140" t="s">
        <v>14</v>
      </c>
      <c r="C18" s="121">
        <f t="shared" ref="C18:N18" si="60">SUM(C71,C124)</f>
        <v>876</v>
      </c>
      <c r="D18" s="121">
        <f t="shared" si="60"/>
        <v>207079</v>
      </c>
      <c r="E18" s="121">
        <f t="shared" si="60"/>
        <v>918</v>
      </c>
      <c r="F18" s="121">
        <f t="shared" si="60"/>
        <v>320754</v>
      </c>
      <c r="G18" s="121">
        <f t="shared" si="60"/>
        <v>568</v>
      </c>
      <c r="H18" s="121">
        <f t="shared" si="60"/>
        <v>154092</v>
      </c>
      <c r="I18" s="121">
        <f t="shared" si="60"/>
        <v>1169</v>
      </c>
      <c r="J18" s="121">
        <f t="shared" si="60"/>
        <v>519242</v>
      </c>
      <c r="K18" s="121">
        <f t="shared" si="60"/>
        <v>1106</v>
      </c>
      <c r="L18" s="121">
        <f t="shared" si="60"/>
        <v>396857</v>
      </c>
      <c r="M18" s="121">
        <f t="shared" si="60"/>
        <v>352</v>
      </c>
      <c r="N18" s="121">
        <f t="shared" si="60"/>
        <v>104131</v>
      </c>
      <c r="O18" s="121">
        <f t="shared" si="1"/>
        <v>4989</v>
      </c>
      <c r="P18" s="121">
        <f t="shared" si="2"/>
        <v>1702155</v>
      </c>
      <c r="S18" s="140" t="s">
        <v>14</v>
      </c>
      <c r="T18" s="121">
        <f t="shared" ref="T18:AE18" si="61">SUM(T71,T124)</f>
        <v>365</v>
      </c>
      <c r="U18" s="121">
        <f t="shared" si="61"/>
        <v>132248</v>
      </c>
      <c r="V18" s="121">
        <f t="shared" si="61"/>
        <v>653</v>
      </c>
      <c r="W18" s="121">
        <f t="shared" si="61"/>
        <v>243274</v>
      </c>
      <c r="X18" s="121">
        <f t="shared" si="61"/>
        <v>132</v>
      </c>
      <c r="Y18" s="121">
        <f t="shared" si="61"/>
        <v>65114</v>
      </c>
      <c r="Z18" s="121">
        <f t="shared" si="61"/>
        <v>867</v>
      </c>
      <c r="AA18" s="121">
        <f t="shared" si="61"/>
        <v>414181</v>
      </c>
      <c r="AB18" s="121">
        <f t="shared" si="61"/>
        <v>568</v>
      </c>
      <c r="AC18" s="121">
        <f t="shared" si="61"/>
        <v>276845</v>
      </c>
      <c r="AD18" s="121">
        <f t="shared" si="61"/>
        <v>242</v>
      </c>
      <c r="AE18" s="121">
        <f t="shared" si="61"/>
        <v>78561</v>
      </c>
      <c r="AF18" s="121">
        <f t="shared" si="4"/>
        <v>2827</v>
      </c>
      <c r="AG18" s="121">
        <f t="shared" si="5"/>
        <v>1210223</v>
      </c>
      <c r="AJ18" s="140" t="s">
        <v>14</v>
      </c>
      <c r="AK18" s="121">
        <f t="shared" ref="AK18:AV18" si="62">SUM(AK71,AK124)</f>
        <v>27</v>
      </c>
      <c r="AL18" s="121">
        <f t="shared" si="62"/>
        <v>2215</v>
      </c>
      <c r="AM18" s="121">
        <f t="shared" si="62"/>
        <v>86</v>
      </c>
      <c r="AN18" s="121">
        <f t="shared" si="62"/>
        <v>19307</v>
      </c>
      <c r="AO18" s="121">
        <f t="shared" si="62"/>
        <v>427</v>
      </c>
      <c r="AP18" s="121">
        <f t="shared" si="62"/>
        <v>84907</v>
      </c>
      <c r="AQ18" s="121">
        <f t="shared" si="62"/>
        <v>279</v>
      </c>
      <c r="AR18" s="121">
        <f t="shared" si="62"/>
        <v>88694</v>
      </c>
      <c r="AS18" s="121">
        <f t="shared" si="62"/>
        <v>457</v>
      </c>
      <c r="AT18" s="121">
        <f t="shared" si="62"/>
        <v>63397</v>
      </c>
      <c r="AU18" s="121">
        <f t="shared" si="62"/>
        <v>86</v>
      </c>
      <c r="AV18" s="121">
        <f t="shared" si="62"/>
        <v>16064</v>
      </c>
      <c r="AW18" s="121">
        <f t="shared" si="7"/>
        <v>1362</v>
      </c>
      <c r="AX18" s="121">
        <f t="shared" si="8"/>
        <v>274584</v>
      </c>
      <c r="BA18" s="140" t="s">
        <v>14</v>
      </c>
      <c r="BB18" s="121">
        <f t="shared" ref="BB18:BM18" si="63">SUM(BB71,BB124)</f>
        <v>484</v>
      </c>
      <c r="BC18" s="121">
        <f t="shared" si="63"/>
        <v>72616</v>
      </c>
      <c r="BD18" s="121">
        <f t="shared" si="63"/>
        <v>179</v>
      </c>
      <c r="BE18" s="121">
        <f t="shared" si="63"/>
        <v>58173</v>
      </c>
      <c r="BF18" s="121">
        <f t="shared" si="63"/>
        <v>9</v>
      </c>
      <c r="BG18" s="121">
        <f t="shared" si="63"/>
        <v>4071</v>
      </c>
      <c r="BH18" s="121">
        <f t="shared" si="63"/>
        <v>23</v>
      </c>
      <c r="BI18" s="121">
        <f t="shared" si="63"/>
        <v>16367</v>
      </c>
      <c r="BJ18" s="121">
        <f t="shared" si="63"/>
        <v>81</v>
      </c>
      <c r="BK18" s="121">
        <f t="shared" si="63"/>
        <v>56615</v>
      </c>
      <c r="BL18" s="121">
        <f t="shared" si="63"/>
        <v>24</v>
      </c>
      <c r="BM18" s="121">
        <f t="shared" si="63"/>
        <v>9506</v>
      </c>
      <c r="BN18" s="121">
        <f t="shared" si="10"/>
        <v>800</v>
      </c>
      <c r="BO18" s="121">
        <f t="shared" si="11"/>
        <v>217348</v>
      </c>
    </row>
    <row r="19" spans="2:68" ht="20.149999999999999" customHeight="1" x14ac:dyDescent="0.2">
      <c r="B19" s="140" t="s">
        <v>15</v>
      </c>
      <c r="C19" s="121">
        <f t="shared" ref="C19:N19" si="64">SUM(C72,C125)</f>
        <v>75</v>
      </c>
      <c r="D19" s="121">
        <f t="shared" si="64"/>
        <v>25722</v>
      </c>
      <c r="E19" s="121">
        <f t="shared" si="64"/>
        <v>143</v>
      </c>
      <c r="F19" s="121">
        <f t="shared" si="64"/>
        <v>53469</v>
      </c>
      <c r="G19" s="121">
        <f t="shared" si="64"/>
        <v>90</v>
      </c>
      <c r="H19" s="121">
        <f t="shared" si="64"/>
        <v>15492</v>
      </c>
      <c r="I19" s="121">
        <f t="shared" si="64"/>
        <v>18</v>
      </c>
      <c r="J19" s="121">
        <f t="shared" si="64"/>
        <v>12100</v>
      </c>
      <c r="K19" s="121">
        <f t="shared" si="64"/>
        <v>222</v>
      </c>
      <c r="L19" s="121">
        <f t="shared" si="64"/>
        <v>82614</v>
      </c>
      <c r="M19" s="121">
        <f t="shared" si="64"/>
        <v>32</v>
      </c>
      <c r="N19" s="121">
        <f t="shared" si="64"/>
        <v>10473</v>
      </c>
      <c r="O19" s="121">
        <f t="shared" si="1"/>
        <v>580</v>
      </c>
      <c r="P19" s="121">
        <f t="shared" si="2"/>
        <v>199870</v>
      </c>
      <c r="S19" s="140" t="s">
        <v>15</v>
      </c>
      <c r="T19" s="121">
        <f t="shared" ref="T19:AE19" si="65">SUM(T72,T125)</f>
        <v>69</v>
      </c>
      <c r="U19" s="121">
        <f t="shared" si="65"/>
        <v>22666</v>
      </c>
      <c r="V19" s="121">
        <f t="shared" si="65"/>
        <v>139</v>
      </c>
      <c r="W19" s="121">
        <f t="shared" si="65"/>
        <v>52345</v>
      </c>
      <c r="X19" s="121">
        <f t="shared" si="65"/>
        <v>21</v>
      </c>
      <c r="Y19" s="121">
        <f t="shared" si="65"/>
        <v>8891</v>
      </c>
      <c r="Z19" s="121">
        <f t="shared" si="65"/>
        <v>16</v>
      </c>
      <c r="AA19" s="121">
        <f t="shared" si="65"/>
        <v>11209</v>
      </c>
      <c r="AB19" s="121">
        <f t="shared" si="65"/>
        <v>173</v>
      </c>
      <c r="AC19" s="121">
        <f t="shared" si="65"/>
        <v>67472</v>
      </c>
      <c r="AD19" s="121">
        <f t="shared" si="65"/>
        <v>25</v>
      </c>
      <c r="AE19" s="121">
        <f t="shared" si="65"/>
        <v>8471</v>
      </c>
      <c r="AF19" s="121">
        <f t="shared" si="4"/>
        <v>443</v>
      </c>
      <c r="AG19" s="121">
        <f t="shared" si="5"/>
        <v>171054</v>
      </c>
      <c r="AJ19" s="140" t="s">
        <v>15</v>
      </c>
      <c r="AK19" s="121">
        <f t="shared" ref="AK19:AV19" si="66">SUM(AK72,AK125)</f>
        <v>4</v>
      </c>
      <c r="AL19" s="121">
        <f t="shared" si="66"/>
        <v>609</v>
      </c>
      <c r="AM19" s="121">
        <f t="shared" si="66"/>
        <v>4</v>
      </c>
      <c r="AN19" s="121">
        <f t="shared" si="66"/>
        <v>1124</v>
      </c>
      <c r="AO19" s="121">
        <f t="shared" si="66"/>
        <v>69</v>
      </c>
      <c r="AP19" s="121">
        <f t="shared" si="66"/>
        <v>6601</v>
      </c>
      <c r="AQ19" s="121">
        <f t="shared" si="66"/>
        <v>2</v>
      </c>
      <c r="AR19" s="121">
        <f t="shared" si="66"/>
        <v>891</v>
      </c>
      <c r="AS19" s="121">
        <f t="shared" si="66"/>
        <v>38</v>
      </c>
      <c r="AT19" s="121">
        <f t="shared" si="66"/>
        <v>8071</v>
      </c>
      <c r="AU19" s="121">
        <f t="shared" si="66"/>
        <v>7</v>
      </c>
      <c r="AV19" s="121">
        <f t="shared" si="66"/>
        <v>2002</v>
      </c>
      <c r="AW19" s="121">
        <f t="shared" si="7"/>
        <v>124</v>
      </c>
      <c r="AX19" s="121">
        <f t="shared" si="8"/>
        <v>19298</v>
      </c>
      <c r="BA19" s="140" t="s">
        <v>15</v>
      </c>
      <c r="BB19" s="121">
        <f t="shared" ref="BB19:BM19" si="67">SUM(BB72,BB125)</f>
        <v>2</v>
      </c>
      <c r="BC19" s="121">
        <f t="shared" si="67"/>
        <v>2447</v>
      </c>
      <c r="BD19" s="121">
        <f t="shared" si="67"/>
        <v>0</v>
      </c>
      <c r="BE19" s="121">
        <f t="shared" si="67"/>
        <v>0</v>
      </c>
      <c r="BF19" s="121">
        <f t="shared" si="67"/>
        <v>0</v>
      </c>
      <c r="BG19" s="121">
        <f t="shared" si="67"/>
        <v>0</v>
      </c>
      <c r="BH19" s="121">
        <f t="shared" si="67"/>
        <v>0</v>
      </c>
      <c r="BI19" s="121">
        <f t="shared" si="67"/>
        <v>0</v>
      </c>
      <c r="BJ19" s="121">
        <f t="shared" si="67"/>
        <v>11</v>
      </c>
      <c r="BK19" s="121">
        <f t="shared" si="67"/>
        <v>7071</v>
      </c>
      <c r="BL19" s="121">
        <f t="shared" si="67"/>
        <v>0</v>
      </c>
      <c r="BM19" s="121">
        <f t="shared" si="67"/>
        <v>0</v>
      </c>
      <c r="BN19" s="121">
        <f t="shared" si="10"/>
        <v>13</v>
      </c>
      <c r="BO19" s="121">
        <f t="shared" si="11"/>
        <v>9518</v>
      </c>
    </row>
    <row r="20" spans="2:68" ht="20.149999999999999" customHeight="1" x14ac:dyDescent="0.2">
      <c r="B20" s="140" t="s">
        <v>16</v>
      </c>
      <c r="C20" s="121">
        <f t="shared" ref="C20:N20" si="68">SUM(C73,C126)</f>
        <v>19</v>
      </c>
      <c r="D20" s="121">
        <f t="shared" si="68"/>
        <v>7403</v>
      </c>
      <c r="E20" s="121">
        <f t="shared" si="68"/>
        <v>90</v>
      </c>
      <c r="F20" s="121">
        <f t="shared" si="68"/>
        <v>22944</v>
      </c>
      <c r="G20" s="121">
        <f t="shared" si="68"/>
        <v>87</v>
      </c>
      <c r="H20" s="121">
        <f t="shared" si="68"/>
        <v>9095</v>
      </c>
      <c r="I20" s="121">
        <f t="shared" si="68"/>
        <v>2</v>
      </c>
      <c r="J20" s="121">
        <f t="shared" si="68"/>
        <v>1750</v>
      </c>
      <c r="K20" s="121">
        <f t="shared" si="68"/>
        <v>87</v>
      </c>
      <c r="L20" s="121">
        <f t="shared" si="68"/>
        <v>31813</v>
      </c>
      <c r="M20" s="121">
        <f t="shared" si="68"/>
        <v>12</v>
      </c>
      <c r="N20" s="121">
        <f t="shared" si="68"/>
        <v>4703</v>
      </c>
      <c r="O20" s="121">
        <f t="shared" si="1"/>
        <v>297</v>
      </c>
      <c r="P20" s="121">
        <f t="shared" si="2"/>
        <v>77708</v>
      </c>
      <c r="S20" s="140" t="s">
        <v>16</v>
      </c>
      <c r="T20" s="121">
        <f t="shared" ref="T20:AE20" si="69">SUM(T73,T126)</f>
        <v>18</v>
      </c>
      <c r="U20" s="121">
        <f t="shared" si="69"/>
        <v>6603</v>
      </c>
      <c r="V20" s="121">
        <f t="shared" si="69"/>
        <v>69</v>
      </c>
      <c r="W20" s="121">
        <f t="shared" si="69"/>
        <v>21492</v>
      </c>
      <c r="X20" s="121">
        <f t="shared" si="69"/>
        <v>27</v>
      </c>
      <c r="Y20" s="121">
        <f t="shared" si="69"/>
        <v>5170</v>
      </c>
      <c r="Z20" s="121">
        <f t="shared" si="69"/>
        <v>1</v>
      </c>
      <c r="AA20" s="121">
        <f t="shared" si="69"/>
        <v>440</v>
      </c>
      <c r="AB20" s="121">
        <f t="shared" si="69"/>
        <v>55</v>
      </c>
      <c r="AC20" s="121">
        <f t="shared" si="69"/>
        <v>22780</v>
      </c>
      <c r="AD20" s="121">
        <f t="shared" si="69"/>
        <v>7</v>
      </c>
      <c r="AE20" s="121">
        <f t="shared" si="69"/>
        <v>3753</v>
      </c>
      <c r="AF20" s="121">
        <f t="shared" si="4"/>
        <v>177</v>
      </c>
      <c r="AG20" s="121">
        <f t="shared" si="5"/>
        <v>60238</v>
      </c>
      <c r="AJ20" s="140" t="s">
        <v>16</v>
      </c>
      <c r="AK20" s="121">
        <f t="shared" ref="AK20:AV20" si="70">SUM(AK73,AK126)</f>
        <v>0</v>
      </c>
      <c r="AL20" s="121">
        <f t="shared" si="70"/>
        <v>0</v>
      </c>
      <c r="AM20" s="121">
        <f t="shared" si="70"/>
        <v>20</v>
      </c>
      <c r="AN20" s="121">
        <f t="shared" si="70"/>
        <v>1012</v>
      </c>
      <c r="AO20" s="121">
        <f t="shared" si="70"/>
        <v>60</v>
      </c>
      <c r="AP20" s="121">
        <f t="shared" si="70"/>
        <v>3925</v>
      </c>
      <c r="AQ20" s="121">
        <f t="shared" si="70"/>
        <v>0</v>
      </c>
      <c r="AR20" s="121">
        <f t="shared" si="70"/>
        <v>0</v>
      </c>
      <c r="AS20" s="121">
        <f t="shared" si="70"/>
        <v>27</v>
      </c>
      <c r="AT20" s="121">
        <f t="shared" si="70"/>
        <v>6517</v>
      </c>
      <c r="AU20" s="121">
        <f t="shared" si="70"/>
        <v>5</v>
      </c>
      <c r="AV20" s="121">
        <f t="shared" si="70"/>
        <v>950</v>
      </c>
      <c r="AW20" s="121">
        <f t="shared" si="7"/>
        <v>112</v>
      </c>
      <c r="AX20" s="121">
        <f t="shared" si="8"/>
        <v>12404</v>
      </c>
      <c r="BA20" s="140" t="s">
        <v>16</v>
      </c>
      <c r="BB20" s="121">
        <f t="shared" ref="BB20:BM20" si="71">SUM(BB73,BB126)</f>
        <v>1</v>
      </c>
      <c r="BC20" s="121">
        <f t="shared" si="71"/>
        <v>800</v>
      </c>
      <c r="BD20" s="121">
        <f t="shared" si="71"/>
        <v>1</v>
      </c>
      <c r="BE20" s="121">
        <f t="shared" si="71"/>
        <v>440</v>
      </c>
      <c r="BF20" s="121">
        <f t="shared" si="71"/>
        <v>0</v>
      </c>
      <c r="BG20" s="121">
        <f t="shared" si="71"/>
        <v>0</v>
      </c>
      <c r="BH20" s="121">
        <f t="shared" si="71"/>
        <v>1</v>
      </c>
      <c r="BI20" s="121">
        <f t="shared" si="71"/>
        <v>1310</v>
      </c>
      <c r="BJ20" s="121">
        <f t="shared" si="71"/>
        <v>5</v>
      </c>
      <c r="BK20" s="121">
        <f t="shared" si="71"/>
        <v>2516</v>
      </c>
      <c r="BL20" s="121">
        <f t="shared" si="71"/>
        <v>0</v>
      </c>
      <c r="BM20" s="121">
        <f t="shared" si="71"/>
        <v>0</v>
      </c>
      <c r="BN20" s="121">
        <f t="shared" si="10"/>
        <v>8</v>
      </c>
      <c r="BO20" s="121">
        <f t="shared" si="11"/>
        <v>5066</v>
      </c>
    </row>
    <row r="21" spans="2:68" ht="20.149999999999999" customHeight="1" x14ac:dyDescent="0.2">
      <c r="B21" s="140" t="s">
        <v>17</v>
      </c>
      <c r="C21" s="121">
        <f t="shared" ref="C21:N21" si="72">SUM(C74,C127)</f>
        <v>67</v>
      </c>
      <c r="D21" s="121">
        <f t="shared" si="72"/>
        <v>10305</v>
      </c>
      <c r="E21" s="121">
        <f t="shared" si="72"/>
        <v>85</v>
      </c>
      <c r="F21" s="121">
        <f t="shared" si="72"/>
        <v>23136</v>
      </c>
      <c r="G21" s="121">
        <f t="shared" si="72"/>
        <v>47</v>
      </c>
      <c r="H21" s="121">
        <f t="shared" si="72"/>
        <v>13396</v>
      </c>
      <c r="I21" s="121">
        <f t="shared" si="72"/>
        <v>45</v>
      </c>
      <c r="J21" s="121">
        <f t="shared" si="72"/>
        <v>21093</v>
      </c>
      <c r="K21" s="121">
        <f t="shared" si="72"/>
        <v>194</v>
      </c>
      <c r="L21" s="121">
        <f t="shared" si="72"/>
        <v>73811</v>
      </c>
      <c r="M21" s="121">
        <f t="shared" si="72"/>
        <v>36</v>
      </c>
      <c r="N21" s="121">
        <f t="shared" si="72"/>
        <v>4774</v>
      </c>
      <c r="O21" s="121">
        <f t="shared" si="1"/>
        <v>474</v>
      </c>
      <c r="P21" s="121">
        <f t="shared" si="2"/>
        <v>146515</v>
      </c>
      <c r="S21" s="140" t="s">
        <v>17</v>
      </c>
      <c r="T21" s="121">
        <f t="shared" ref="T21:AE21" si="73">SUM(T74,T127)</f>
        <v>38</v>
      </c>
      <c r="U21" s="121">
        <f t="shared" si="73"/>
        <v>7991</v>
      </c>
      <c r="V21" s="121">
        <f t="shared" si="73"/>
        <v>84</v>
      </c>
      <c r="W21" s="121">
        <f t="shared" si="73"/>
        <v>22566</v>
      </c>
      <c r="X21" s="121">
        <f t="shared" si="73"/>
        <v>35</v>
      </c>
      <c r="Y21" s="121">
        <f t="shared" si="73"/>
        <v>9496</v>
      </c>
      <c r="Z21" s="121">
        <f t="shared" si="73"/>
        <v>42</v>
      </c>
      <c r="AA21" s="121">
        <f t="shared" si="73"/>
        <v>19410</v>
      </c>
      <c r="AB21" s="121">
        <f t="shared" si="73"/>
        <v>162</v>
      </c>
      <c r="AC21" s="121">
        <f t="shared" si="73"/>
        <v>67861</v>
      </c>
      <c r="AD21" s="121">
        <f t="shared" si="73"/>
        <v>6</v>
      </c>
      <c r="AE21" s="121">
        <f t="shared" si="73"/>
        <v>1274</v>
      </c>
      <c r="AF21" s="121">
        <f t="shared" si="4"/>
        <v>367</v>
      </c>
      <c r="AG21" s="121">
        <f t="shared" si="5"/>
        <v>128598</v>
      </c>
      <c r="AJ21" s="140" t="s">
        <v>17</v>
      </c>
      <c r="AK21" s="121">
        <f t="shared" ref="AK21:AV21" si="74">SUM(AK74,AK127)</f>
        <v>27</v>
      </c>
      <c r="AL21" s="121">
        <f t="shared" si="74"/>
        <v>2226</v>
      </c>
      <c r="AM21" s="121">
        <f t="shared" si="74"/>
        <v>1</v>
      </c>
      <c r="AN21" s="121">
        <f t="shared" si="74"/>
        <v>570</v>
      </c>
      <c r="AO21" s="121">
        <f t="shared" si="74"/>
        <v>12</v>
      </c>
      <c r="AP21" s="121">
        <f t="shared" si="74"/>
        <v>3900</v>
      </c>
      <c r="AQ21" s="121">
        <f t="shared" si="74"/>
        <v>3</v>
      </c>
      <c r="AR21" s="121">
        <f t="shared" si="74"/>
        <v>1683</v>
      </c>
      <c r="AS21" s="121">
        <f t="shared" si="74"/>
        <v>27</v>
      </c>
      <c r="AT21" s="121">
        <f t="shared" si="74"/>
        <v>4610</v>
      </c>
      <c r="AU21" s="121">
        <f t="shared" si="74"/>
        <v>26</v>
      </c>
      <c r="AV21" s="121">
        <f t="shared" si="74"/>
        <v>2300</v>
      </c>
      <c r="AW21" s="121">
        <f t="shared" si="7"/>
        <v>96</v>
      </c>
      <c r="AX21" s="121">
        <f t="shared" si="8"/>
        <v>15289</v>
      </c>
      <c r="BA21" s="140" t="s">
        <v>17</v>
      </c>
      <c r="BB21" s="121">
        <f t="shared" ref="BB21:BM21" si="75">SUM(BB74,BB127)</f>
        <v>2</v>
      </c>
      <c r="BC21" s="121">
        <f t="shared" si="75"/>
        <v>88</v>
      </c>
      <c r="BD21" s="121">
        <f t="shared" si="75"/>
        <v>0</v>
      </c>
      <c r="BE21" s="121">
        <f t="shared" si="75"/>
        <v>0</v>
      </c>
      <c r="BF21" s="121">
        <f t="shared" si="75"/>
        <v>0</v>
      </c>
      <c r="BG21" s="121">
        <f t="shared" si="75"/>
        <v>0</v>
      </c>
      <c r="BH21" s="121">
        <f t="shared" si="75"/>
        <v>0</v>
      </c>
      <c r="BI21" s="121">
        <f t="shared" si="75"/>
        <v>0</v>
      </c>
      <c r="BJ21" s="121">
        <f t="shared" si="75"/>
        <v>5</v>
      </c>
      <c r="BK21" s="121">
        <f t="shared" si="75"/>
        <v>1340</v>
      </c>
      <c r="BL21" s="121">
        <f t="shared" si="75"/>
        <v>4</v>
      </c>
      <c r="BM21" s="121">
        <f t="shared" si="75"/>
        <v>1200</v>
      </c>
      <c r="BN21" s="121">
        <f t="shared" si="10"/>
        <v>11</v>
      </c>
      <c r="BO21" s="121">
        <f t="shared" si="11"/>
        <v>2628</v>
      </c>
    </row>
    <row r="22" spans="2:68" ht="20.149999999999999" customHeight="1" x14ac:dyDescent="0.2">
      <c r="B22" s="140" t="s">
        <v>18</v>
      </c>
      <c r="C22" s="121">
        <f t="shared" ref="C22:N22" si="76">SUM(C75,C128)</f>
        <v>43</v>
      </c>
      <c r="D22" s="121">
        <f t="shared" si="76"/>
        <v>13020</v>
      </c>
      <c r="E22" s="121">
        <f t="shared" si="76"/>
        <v>54</v>
      </c>
      <c r="F22" s="121">
        <f t="shared" si="76"/>
        <v>19371</v>
      </c>
      <c r="G22" s="121">
        <f t="shared" si="76"/>
        <v>25</v>
      </c>
      <c r="H22" s="121">
        <f t="shared" si="76"/>
        <v>1647</v>
      </c>
      <c r="I22" s="121">
        <f t="shared" si="76"/>
        <v>8</v>
      </c>
      <c r="J22" s="121">
        <f t="shared" si="76"/>
        <v>3478</v>
      </c>
      <c r="K22" s="121">
        <f t="shared" si="76"/>
        <v>56</v>
      </c>
      <c r="L22" s="121">
        <f t="shared" si="76"/>
        <v>21315</v>
      </c>
      <c r="M22" s="121">
        <f t="shared" si="76"/>
        <v>13</v>
      </c>
      <c r="N22" s="121">
        <f t="shared" si="76"/>
        <v>2108</v>
      </c>
      <c r="O22" s="121">
        <f t="shared" si="1"/>
        <v>199</v>
      </c>
      <c r="P22" s="121">
        <f t="shared" si="2"/>
        <v>60939</v>
      </c>
      <c r="S22" s="140" t="s">
        <v>18</v>
      </c>
      <c r="T22" s="121">
        <f t="shared" ref="T22:AE22" si="77">SUM(T75,T128)</f>
        <v>43</v>
      </c>
      <c r="U22" s="121">
        <f t="shared" si="77"/>
        <v>13020</v>
      </c>
      <c r="V22" s="121">
        <f t="shared" si="77"/>
        <v>53</v>
      </c>
      <c r="W22" s="121">
        <f t="shared" si="77"/>
        <v>19031</v>
      </c>
      <c r="X22" s="121">
        <f t="shared" si="77"/>
        <v>0</v>
      </c>
      <c r="Y22" s="121">
        <f t="shared" si="77"/>
        <v>0</v>
      </c>
      <c r="Z22" s="121">
        <f t="shared" si="77"/>
        <v>5</v>
      </c>
      <c r="AA22" s="121">
        <f t="shared" si="77"/>
        <v>2521</v>
      </c>
      <c r="AB22" s="121">
        <f t="shared" si="77"/>
        <v>42</v>
      </c>
      <c r="AC22" s="121">
        <f t="shared" si="77"/>
        <v>17977</v>
      </c>
      <c r="AD22" s="121">
        <f t="shared" si="77"/>
        <v>13</v>
      </c>
      <c r="AE22" s="121">
        <f t="shared" si="77"/>
        <v>2108</v>
      </c>
      <c r="AF22" s="121">
        <f t="shared" si="4"/>
        <v>156</v>
      </c>
      <c r="AG22" s="121">
        <f t="shared" si="5"/>
        <v>54657</v>
      </c>
      <c r="AJ22" s="140" t="s">
        <v>18</v>
      </c>
      <c r="AK22" s="121">
        <f t="shared" ref="AK22:AV22" si="78">SUM(AK75,AK128)</f>
        <v>0</v>
      </c>
      <c r="AL22" s="121">
        <f t="shared" si="78"/>
        <v>0</v>
      </c>
      <c r="AM22" s="121">
        <f t="shared" si="78"/>
        <v>1</v>
      </c>
      <c r="AN22" s="121">
        <f t="shared" si="78"/>
        <v>340</v>
      </c>
      <c r="AO22" s="121">
        <f t="shared" si="78"/>
        <v>25</v>
      </c>
      <c r="AP22" s="121">
        <f t="shared" si="78"/>
        <v>1647</v>
      </c>
      <c r="AQ22" s="121">
        <f t="shared" si="78"/>
        <v>2</v>
      </c>
      <c r="AR22" s="121">
        <f t="shared" si="78"/>
        <v>637</v>
      </c>
      <c r="AS22" s="121">
        <f t="shared" si="78"/>
        <v>8</v>
      </c>
      <c r="AT22" s="121">
        <f t="shared" si="78"/>
        <v>875</v>
      </c>
      <c r="AU22" s="121">
        <f t="shared" si="78"/>
        <v>0</v>
      </c>
      <c r="AV22" s="121">
        <f t="shared" si="78"/>
        <v>0</v>
      </c>
      <c r="AW22" s="121">
        <f t="shared" si="7"/>
        <v>36</v>
      </c>
      <c r="AX22" s="121">
        <f t="shared" si="8"/>
        <v>3499</v>
      </c>
      <c r="BA22" s="140" t="s">
        <v>18</v>
      </c>
      <c r="BB22" s="121">
        <f t="shared" ref="BB22:BM22" si="79">SUM(BB75,BB128)</f>
        <v>0</v>
      </c>
      <c r="BC22" s="121">
        <f t="shared" si="79"/>
        <v>0</v>
      </c>
      <c r="BD22" s="121">
        <f t="shared" si="79"/>
        <v>0</v>
      </c>
      <c r="BE22" s="121">
        <f t="shared" si="79"/>
        <v>0</v>
      </c>
      <c r="BF22" s="121">
        <f t="shared" si="79"/>
        <v>0</v>
      </c>
      <c r="BG22" s="121">
        <f t="shared" si="79"/>
        <v>0</v>
      </c>
      <c r="BH22" s="121">
        <f t="shared" si="79"/>
        <v>1</v>
      </c>
      <c r="BI22" s="121">
        <f t="shared" si="79"/>
        <v>320</v>
      </c>
      <c r="BJ22" s="121">
        <f t="shared" si="79"/>
        <v>6</v>
      </c>
      <c r="BK22" s="121">
        <f t="shared" si="79"/>
        <v>2463</v>
      </c>
      <c r="BL22" s="121">
        <f t="shared" si="79"/>
        <v>0</v>
      </c>
      <c r="BM22" s="121">
        <f t="shared" si="79"/>
        <v>0</v>
      </c>
      <c r="BN22" s="121">
        <f t="shared" si="10"/>
        <v>7</v>
      </c>
      <c r="BO22" s="121">
        <f t="shared" si="11"/>
        <v>2783</v>
      </c>
    </row>
    <row r="23" spans="2:68" ht="20.149999999999999" customHeight="1" x14ac:dyDescent="0.2">
      <c r="B23" s="140" t="s">
        <v>19</v>
      </c>
      <c r="C23" s="121">
        <f t="shared" ref="C23:N23" si="80">SUM(C76,C129)</f>
        <v>54</v>
      </c>
      <c r="D23" s="121">
        <f t="shared" si="80"/>
        <v>19238</v>
      </c>
      <c r="E23" s="121">
        <f t="shared" si="80"/>
        <v>306</v>
      </c>
      <c r="F23" s="121">
        <f t="shared" si="80"/>
        <v>95029</v>
      </c>
      <c r="G23" s="121">
        <f t="shared" si="80"/>
        <v>42</v>
      </c>
      <c r="H23" s="121">
        <f t="shared" si="80"/>
        <v>14641</v>
      </c>
      <c r="I23" s="121">
        <f t="shared" si="80"/>
        <v>34</v>
      </c>
      <c r="J23" s="121">
        <f t="shared" si="80"/>
        <v>7618</v>
      </c>
      <c r="K23" s="121">
        <f t="shared" si="80"/>
        <v>69</v>
      </c>
      <c r="L23" s="121">
        <f t="shared" si="80"/>
        <v>27104</v>
      </c>
      <c r="M23" s="121">
        <f t="shared" si="80"/>
        <v>31</v>
      </c>
      <c r="N23" s="121">
        <f t="shared" si="80"/>
        <v>6766</v>
      </c>
      <c r="O23" s="121">
        <f t="shared" si="1"/>
        <v>536</v>
      </c>
      <c r="P23" s="121">
        <f t="shared" si="2"/>
        <v>170396</v>
      </c>
      <c r="S23" s="140" t="s">
        <v>19</v>
      </c>
      <c r="T23" s="121">
        <f t="shared" ref="T23:AE23" si="81">SUM(T76,T129)</f>
        <v>45</v>
      </c>
      <c r="U23" s="121">
        <f t="shared" si="81"/>
        <v>15920</v>
      </c>
      <c r="V23" s="121">
        <f t="shared" si="81"/>
        <v>268</v>
      </c>
      <c r="W23" s="121">
        <f t="shared" si="81"/>
        <v>85241</v>
      </c>
      <c r="X23" s="121">
        <f t="shared" si="81"/>
        <v>24</v>
      </c>
      <c r="Y23" s="121">
        <f t="shared" si="81"/>
        <v>11656</v>
      </c>
      <c r="Z23" s="121">
        <f t="shared" si="81"/>
        <v>32</v>
      </c>
      <c r="AA23" s="121">
        <f t="shared" si="81"/>
        <v>6320</v>
      </c>
      <c r="AB23" s="121">
        <f t="shared" si="81"/>
        <v>51</v>
      </c>
      <c r="AC23" s="121">
        <f t="shared" si="81"/>
        <v>24237</v>
      </c>
      <c r="AD23" s="121">
        <f t="shared" si="81"/>
        <v>8</v>
      </c>
      <c r="AE23" s="121">
        <f t="shared" si="81"/>
        <v>4156</v>
      </c>
      <c r="AF23" s="121">
        <f t="shared" si="4"/>
        <v>428</v>
      </c>
      <c r="AG23" s="121">
        <f t="shared" si="5"/>
        <v>147530</v>
      </c>
      <c r="AJ23" s="140" t="s">
        <v>19</v>
      </c>
      <c r="AK23" s="121">
        <f t="shared" ref="AK23:AV23" si="82">SUM(AK76,AK129)</f>
        <v>4</v>
      </c>
      <c r="AL23" s="121">
        <f t="shared" si="82"/>
        <v>352</v>
      </c>
      <c r="AM23" s="121">
        <f t="shared" si="82"/>
        <v>27</v>
      </c>
      <c r="AN23" s="121">
        <f t="shared" si="82"/>
        <v>1785</v>
      </c>
      <c r="AO23" s="121">
        <f t="shared" si="82"/>
        <v>17</v>
      </c>
      <c r="AP23" s="121">
        <f t="shared" si="82"/>
        <v>2370</v>
      </c>
      <c r="AQ23" s="121">
        <f t="shared" si="82"/>
        <v>2</v>
      </c>
      <c r="AR23" s="121">
        <f t="shared" si="82"/>
        <v>1298</v>
      </c>
      <c r="AS23" s="121">
        <f t="shared" si="82"/>
        <v>15</v>
      </c>
      <c r="AT23" s="121">
        <f t="shared" si="82"/>
        <v>1522</v>
      </c>
      <c r="AU23" s="121">
        <f t="shared" si="82"/>
        <v>22</v>
      </c>
      <c r="AV23" s="121">
        <f t="shared" si="82"/>
        <v>1730</v>
      </c>
      <c r="AW23" s="121">
        <f t="shared" si="7"/>
        <v>87</v>
      </c>
      <c r="AX23" s="121">
        <f t="shared" si="8"/>
        <v>9057</v>
      </c>
      <c r="BA23" s="140" t="s">
        <v>19</v>
      </c>
      <c r="BB23" s="121">
        <f t="shared" ref="BB23:BM23" si="83">SUM(BB76,BB129)</f>
        <v>5</v>
      </c>
      <c r="BC23" s="121">
        <f t="shared" si="83"/>
        <v>2966</v>
      </c>
      <c r="BD23" s="121">
        <f t="shared" si="83"/>
        <v>11</v>
      </c>
      <c r="BE23" s="121">
        <f t="shared" si="83"/>
        <v>8003</v>
      </c>
      <c r="BF23" s="121">
        <f t="shared" si="83"/>
        <v>1</v>
      </c>
      <c r="BG23" s="121">
        <f t="shared" si="83"/>
        <v>615</v>
      </c>
      <c r="BH23" s="121">
        <f t="shared" si="83"/>
        <v>0</v>
      </c>
      <c r="BI23" s="121">
        <f t="shared" si="83"/>
        <v>0</v>
      </c>
      <c r="BJ23" s="121">
        <f t="shared" si="83"/>
        <v>3</v>
      </c>
      <c r="BK23" s="121">
        <f t="shared" si="83"/>
        <v>1345</v>
      </c>
      <c r="BL23" s="121">
        <f t="shared" si="83"/>
        <v>1</v>
      </c>
      <c r="BM23" s="121">
        <f t="shared" si="83"/>
        <v>880</v>
      </c>
      <c r="BN23" s="121">
        <f t="shared" si="10"/>
        <v>21</v>
      </c>
      <c r="BO23" s="121">
        <f t="shared" si="11"/>
        <v>13809</v>
      </c>
    </row>
    <row r="24" spans="2:68" ht="20.149999999999999" customHeight="1" x14ac:dyDescent="0.2">
      <c r="B24" s="140" t="s">
        <v>20</v>
      </c>
      <c r="C24" s="121">
        <f t="shared" ref="C24:N24" si="84">SUM(C77,C130)</f>
        <v>120</v>
      </c>
      <c r="D24" s="121">
        <f t="shared" si="84"/>
        <v>32244</v>
      </c>
      <c r="E24" s="121">
        <f t="shared" si="84"/>
        <v>216</v>
      </c>
      <c r="F24" s="121">
        <f t="shared" si="84"/>
        <v>58619</v>
      </c>
      <c r="G24" s="121">
        <f t="shared" si="84"/>
        <v>157</v>
      </c>
      <c r="H24" s="121">
        <f t="shared" si="84"/>
        <v>33623</v>
      </c>
      <c r="I24" s="121">
        <f t="shared" si="84"/>
        <v>131</v>
      </c>
      <c r="J24" s="121">
        <f t="shared" si="84"/>
        <v>22899</v>
      </c>
      <c r="K24" s="121">
        <f t="shared" si="84"/>
        <v>261</v>
      </c>
      <c r="L24" s="121">
        <f t="shared" si="84"/>
        <v>81875</v>
      </c>
      <c r="M24" s="121">
        <f t="shared" si="84"/>
        <v>49</v>
      </c>
      <c r="N24" s="121">
        <f t="shared" si="84"/>
        <v>17407</v>
      </c>
      <c r="O24" s="121">
        <f t="shared" si="1"/>
        <v>934</v>
      </c>
      <c r="P24" s="121">
        <f t="shared" si="2"/>
        <v>246667</v>
      </c>
      <c r="S24" s="140" t="s">
        <v>20</v>
      </c>
      <c r="T24" s="121">
        <f t="shared" ref="T24:AE24" si="85">SUM(T77,T130)</f>
        <v>104</v>
      </c>
      <c r="U24" s="121">
        <f t="shared" si="85"/>
        <v>30158</v>
      </c>
      <c r="V24" s="121">
        <f t="shared" si="85"/>
        <v>194</v>
      </c>
      <c r="W24" s="121">
        <f t="shared" si="85"/>
        <v>54872</v>
      </c>
      <c r="X24" s="121">
        <f t="shared" si="85"/>
        <v>54</v>
      </c>
      <c r="Y24" s="121">
        <f t="shared" si="85"/>
        <v>23209</v>
      </c>
      <c r="Z24" s="121">
        <f t="shared" si="85"/>
        <v>33</v>
      </c>
      <c r="AA24" s="121">
        <f t="shared" si="85"/>
        <v>16056</v>
      </c>
      <c r="AB24" s="121">
        <f t="shared" si="85"/>
        <v>119</v>
      </c>
      <c r="AC24" s="121">
        <f t="shared" si="85"/>
        <v>56489</v>
      </c>
      <c r="AD24" s="121">
        <f t="shared" si="85"/>
        <v>29</v>
      </c>
      <c r="AE24" s="121">
        <f t="shared" si="85"/>
        <v>8998</v>
      </c>
      <c r="AF24" s="121">
        <f t="shared" si="4"/>
        <v>533</v>
      </c>
      <c r="AG24" s="121">
        <f t="shared" si="5"/>
        <v>189782</v>
      </c>
      <c r="AJ24" s="140" t="s">
        <v>20</v>
      </c>
      <c r="AK24" s="121">
        <f t="shared" ref="AK24:AV24" si="86">SUM(AK77,AK130)</f>
        <v>13</v>
      </c>
      <c r="AL24" s="121">
        <f t="shared" si="86"/>
        <v>836</v>
      </c>
      <c r="AM24" s="121">
        <f t="shared" si="86"/>
        <v>21</v>
      </c>
      <c r="AN24" s="121">
        <f t="shared" si="86"/>
        <v>2970</v>
      </c>
      <c r="AO24" s="121">
        <f t="shared" si="86"/>
        <v>103</v>
      </c>
      <c r="AP24" s="121">
        <f t="shared" si="86"/>
        <v>10414</v>
      </c>
      <c r="AQ24" s="121">
        <f t="shared" si="86"/>
        <v>98</v>
      </c>
      <c r="AR24" s="121">
        <f t="shared" si="86"/>
        <v>6843</v>
      </c>
      <c r="AS24" s="121">
        <f t="shared" si="86"/>
        <v>77</v>
      </c>
      <c r="AT24" s="121">
        <f t="shared" si="86"/>
        <v>18892</v>
      </c>
      <c r="AU24" s="121">
        <f t="shared" si="86"/>
        <v>17</v>
      </c>
      <c r="AV24" s="121">
        <f t="shared" si="86"/>
        <v>6417</v>
      </c>
      <c r="AW24" s="121">
        <f t="shared" si="7"/>
        <v>329</v>
      </c>
      <c r="AX24" s="121">
        <f t="shared" si="8"/>
        <v>46372</v>
      </c>
      <c r="BA24" s="140" t="s">
        <v>20</v>
      </c>
      <c r="BB24" s="121">
        <f t="shared" ref="BB24:BM24" si="87">SUM(BB77,BB130)</f>
        <v>3</v>
      </c>
      <c r="BC24" s="121">
        <f t="shared" si="87"/>
        <v>1250</v>
      </c>
      <c r="BD24" s="121">
        <f t="shared" si="87"/>
        <v>1</v>
      </c>
      <c r="BE24" s="121">
        <f t="shared" si="87"/>
        <v>777</v>
      </c>
      <c r="BF24" s="121">
        <f t="shared" si="87"/>
        <v>0</v>
      </c>
      <c r="BG24" s="121">
        <f t="shared" si="87"/>
        <v>0</v>
      </c>
      <c r="BH24" s="121">
        <f t="shared" si="87"/>
        <v>0</v>
      </c>
      <c r="BI24" s="121">
        <f t="shared" si="87"/>
        <v>0</v>
      </c>
      <c r="BJ24" s="121">
        <f t="shared" si="87"/>
        <v>65</v>
      </c>
      <c r="BK24" s="121">
        <f t="shared" si="87"/>
        <v>6494</v>
      </c>
      <c r="BL24" s="121">
        <f t="shared" si="87"/>
        <v>3</v>
      </c>
      <c r="BM24" s="121">
        <f t="shared" si="87"/>
        <v>1992</v>
      </c>
      <c r="BN24" s="121">
        <f t="shared" si="10"/>
        <v>72</v>
      </c>
      <c r="BO24" s="121">
        <f t="shared" si="11"/>
        <v>10513</v>
      </c>
    </row>
    <row r="25" spans="2:68" ht="20.149999999999999" customHeight="1" x14ac:dyDescent="0.2">
      <c r="B25" s="140" t="s">
        <v>21</v>
      </c>
      <c r="C25" s="121">
        <f t="shared" ref="C25:N25" si="88">SUM(C78,C131)</f>
        <v>55</v>
      </c>
      <c r="D25" s="121">
        <f t="shared" si="88"/>
        <v>19658</v>
      </c>
      <c r="E25" s="121">
        <f t="shared" si="88"/>
        <v>446</v>
      </c>
      <c r="F25" s="121">
        <f t="shared" si="88"/>
        <v>125876</v>
      </c>
      <c r="G25" s="121">
        <f t="shared" si="88"/>
        <v>106</v>
      </c>
      <c r="H25" s="121">
        <f t="shared" si="88"/>
        <v>20176</v>
      </c>
      <c r="I25" s="121">
        <f t="shared" si="88"/>
        <v>40</v>
      </c>
      <c r="J25" s="121">
        <f t="shared" si="88"/>
        <v>17649</v>
      </c>
      <c r="K25" s="121">
        <f t="shared" si="88"/>
        <v>231</v>
      </c>
      <c r="L25" s="121">
        <f t="shared" si="88"/>
        <v>90219</v>
      </c>
      <c r="M25" s="121">
        <f t="shared" si="88"/>
        <v>16</v>
      </c>
      <c r="N25" s="121">
        <f t="shared" si="88"/>
        <v>2905</v>
      </c>
      <c r="O25" s="121">
        <f t="shared" si="1"/>
        <v>894</v>
      </c>
      <c r="P25" s="121">
        <f t="shared" si="2"/>
        <v>276483</v>
      </c>
      <c r="S25" s="140" t="s">
        <v>21</v>
      </c>
      <c r="T25" s="121">
        <f t="shared" ref="T25:AE25" si="89">SUM(T78,T131)</f>
        <v>42</v>
      </c>
      <c r="U25" s="121">
        <f t="shared" si="89"/>
        <v>15485</v>
      </c>
      <c r="V25" s="121">
        <f t="shared" si="89"/>
        <v>349</v>
      </c>
      <c r="W25" s="121">
        <f t="shared" si="89"/>
        <v>115815</v>
      </c>
      <c r="X25" s="121">
        <f t="shared" si="89"/>
        <v>53</v>
      </c>
      <c r="Y25" s="121">
        <f t="shared" si="89"/>
        <v>16256</v>
      </c>
      <c r="Z25" s="121">
        <f t="shared" si="89"/>
        <v>37</v>
      </c>
      <c r="AA25" s="121">
        <f t="shared" si="89"/>
        <v>15878</v>
      </c>
      <c r="AB25" s="121">
        <f t="shared" si="89"/>
        <v>128</v>
      </c>
      <c r="AC25" s="121">
        <f t="shared" si="89"/>
        <v>58956</v>
      </c>
      <c r="AD25" s="121">
        <f t="shared" si="89"/>
        <v>8</v>
      </c>
      <c r="AE25" s="121">
        <f t="shared" si="89"/>
        <v>1908</v>
      </c>
      <c r="AF25" s="121">
        <f t="shared" si="4"/>
        <v>617</v>
      </c>
      <c r="AG25" s="121">
        <f t="shared" si="5"/>
        <v>224298</v>
      </c>
      <c r="AJ25" s="140" t="s">
        <v>21</v>
      </c>
      <c r="AK25" s="121">
        <f t="shared" ref="AK25:AV25" si="90">SUM(AK78,AK131)</f>
        <v>4</v>
      </c>
      <c r="AL25" s="121">
        <f t="shared" si="90"/>
        <v>220</v>
      </c>
      <c r="AM25" s="121">
        <f t="shared" si="90"/>
        <v>92</v>
      </c>
      <c r="AN25" s="121">
        <f t="shared" si="90"/>
        <v>6294</v>
      </c>
      <c r="AO25" s="121">
        <f t="shared" si="90"/>
        <v>46</v>
      </c>
      <c r="AP25" s="121">
        <f t="shared" si="90"/>
        <v>3381</v>
      </c>
      <c r="AQ25" s="121">
        <f t="shared" si="90"/>
        <v>3</v>
      </c>
      <c r="AR25" s="121">
        <f t="shared" si="90"/>
        <v>1771</v>
      </c>
      <c r="AS25" s="121">
        <f t="shared" si="90"/>
        <v>88</v>
      </c>
      <c r="AT25" s="121">
        <f t="shared" si="90"/>
        <v>21381</v>
      </c>
      <c r="AU25" s="121">
        <f t="shared" si="90"/>
        <v>6</v>
      </c>
      <c r="AV25" s="121">
        <f t="shared" si="90"/>
        <v>572</v>
      </c>
      <c r="AW25" s="121">
        <f t="shared" si="7"/>
        <v>239</v>
      </c>
      <c r="AX25" s="121">
        <f t="shared" si="8"/>
        <v>33619</v>
      </c>
      <c r="BA25" s="140" t="s">
        <v>21</v>
      </c>
      <c r="BB25" s="121">
        <f t="shared" ref="BB25:BM25" si="91">SUM(BB78,BB131)</f>
        <v>9</v>
      </c>
      <c r="BC25" s="121">
        <f t="shared" si="91"/>
        <v>3953</v>
      </c>
      <c r="BD25" s="121">
        <f t="shared" si="91"/>
        <v>5</v>
      </c>
      <c r="BE25" s="121">
        <f t="shared" si="91"/>
        <v>3767</v>
      </c>
      <c r="BF25" s="121">
        <f t="shared" si="91"/>
        <v>7</v>
      </c>
      <c r="BG25" s="121">
        <f t="shared" si="91"/>
        <v>539</v>
      </c>
      <c r="BH25" s="121">
        <f t="shared" si="91"/>
        <v>0</v>
      </c>
      <c r="BI25" s="121">
        <f t="shared" si="91"/>
        <v>0</v>
      </c>
      <c r="BJ25" s="121">
        <f t="shared" si="91"/>
        <v>15</v>
      </c>
      <c r="BK25" s="121">
        <f t="shared" si="91"/>
        <v>9882</v>
      </c>
      <c r="BL25" s="121">
        <f t="shared" si="91"/>
        <v>2</v>
      </c>
      <c r="BM25" s="121">
        <f t="shared" si="91"/>
        <v>425</v>
      </c>
      <c r="BN25" s="121">
        <f t="shared" si="10"/>
        <v>38</v>
      </c>
      <c r="BO25" s="121">
        <f t="shared" si="11"/>
        <v>18566</v>
      </c>
    </row>
    <row r="26" spans="2:68" ht="20.149999999999999" customHeight="1" x14ac:dyDescent="0.2">
      <c r="B26" s="140" t="s">
        <v>22</v>
      </c>
      <c r="C26" s="121">
        <f t="shared" ref="C26:N26" si="92">SUM(C79,C132)</f>
        <v>125</v>
      </c>
      <c r="D26" s="121">
        <f t="shared" si="92"/>
        <v>32569</v>
      </c>
      <c r="E26" s="121">
        <f t="shared" si="92"/>
        <v>685</v>
      </c>
      <c r="F26" s="121">
        <f t="shared" si="92"/>
        <v>169937</v>
      </c>
      <c r="G26" s="121">
        <f t="shared" si="92"/>
        <v>1350</v>
      </c>
      <c r="H26" s="121">
        <f t="shared" si="92"/>
        <v>121838</v>
      </c>
      <c r="I26" s="121">
        <f t="shared" si="92"/>
        <v>116</v>
      </c>
      <c r="J26" s="121">
        <f t="shared" si="92"/>
        <v>37211</v>
      </c>
      <c r="K26" s="121">
        <f t="shared" si="92"/>
        <v>436</v>
      </c>
      <c r="L26" s="121">
        <f t="shared" si="92"/>
        <v>141028</v>
      </c>
      <c r="M26" s="121">
        <f t="shared" si="92"/>
        <v>85</v>
      </c>
      <c r="N26" s="121">
        <f t="shared" si="92"/>
        <v>26772</v>
      </c>
      <c r="O26" s="121">
        <f t="shared" si="1"/>
        <v>2797</v>
      </c>
      <c r="P26" s="121">
        <f t="shared" si="2"/>
        <v>529355</v>
      </c>
      <c r="S26" s="140" t="s">
        <v>22</v>
      </c>
      <c r="T26" s="121">
        <f t="shared" ref="T26:AE26" si="93">SUM(T79,T132)</f>
        <v>105</v>
      </c>
      <c r="U26" s="121">
        <f t="shared" si="93"/>
        <v>27783</v>
      </c>
      <c r="V26" s="121">
        <f t="shared" si="93"/>
        <v>544</v>
      </c>
      <c r="W26" s="121">
        <f t="shared" si="93"/>
        <v>154745</v>
      </c>
      <c r="X26" s="121">
        <f t="shared" si="93"/>
        <v>70</v>
      </c>
      <c r="Y26" s="121">
        <f t="shared" si="93"/>
        <v>33903</v>
      </c>
      <c r="Z26" s="121">
        <f t="shared" si="93"/>
        <v>56</v>
      </c>
      <c r="AA26" s="121">
        <f t="shared" si="93"/>
        <v>29261</v>
      </c>
      <c r="AB26" s="121">
        <f t="shared" si="93"/>
        <v>232</v>
      </c>
      <c r="AC26" s="121">
        <f t="shared" si="93"/>
        <v>102913</v>
      </c>
      <c r="AD26" s="121">
        <f t="shared" si="93"/>
        <v>71</v>
      </c>
      <c r="AE26" s="121">
        <f t="shared" si="93"/>
        <v>23167</v>
      </c>
      <c r="AF26" s="121">
        <f t="shared" si="4"/>
        <v>1078</v>
      </c>
      <c r="AG26" s="121">
        <f t="shared" si="5"/>
        <v>371772</v>
      </c>
      <c r="AJ26" s="140" t="s">
        <v>22</v>
      </c>
      <c r="AK26" s="121">
        <f t="shared" ref="AK26:AV26" si="94">SUM(AK79,AK132)</f>
        <v>10</v>
      </c>
      <c r="AL26" s="121">
        <f t="shared" si="94"/>
        <v>415</v>
      </c>
      <c r="AM26" s="121">
        <f t="shared" si="94"/>
        <v>128</v>
      </c>
      <c r="AN26" s="121">
        <f t="shared" si="94"/>
        <v>8175</v>
      </c>
      <c r="AO26" s="121">
        <f t="shared" si="94"/>
        <v>1280</v>
      </c>
      <c r="AP26" s="121">
        <f t="shared" si="94"/>
        <v>87935</v>
      </c>
      <c r="AQ26" s="121">
        <f t="shared" si="94"/>
        <v>60</v>
      </c>
      <c r="AR26" s="121">
        <f t="shared" si="94"/>
        <v>7950</v>
      </c>
      <c r="AS26" s="121">
        <f t="shared" si="94"/>
        <v>171</v>
      </c>
      <c r="AT26" s="121">
        <f t="shared" si="94"/>
        <v>24618</v>
      </c>
      <c r="AU26" s="121">
        <f t="shared" si="94"/>
        <v>10</v>
      </c>
      <c r="AV26" s="121">
        <f t="shared" si="94"/>
        <v>1092</v>
      </c>
      <c r="AW26" s="121">
        <f t="shared" si="7"/>
        <v>1659</v>
      </c>
      <c r="AX26" s="121">
        <f t="shared" si="8"/>
        <v>130185</v>
      </c>
      <c r="BA26" s="140" t="s">
        <v>22</v>
      </c>
      <c r="BB26" s="121">
        <f t="shared" ref="BB26:BM26" si="95">SUM(BB79,BB132)</f>
        <v>10</v>
      </c>
      <c r="BC26" s="121">
        <f t="shared" si="95"/>
        <v>4371</v>
      </c>
      <c r="BD26" s="121">
        <f t="shared" si="95"/>
        <v>13</v>
      </c>
      <c r="BE26" s="121">
        <f t="shared" si="95"/>
        <v>7017</v>
      </c>
      <c r="BF26" s="121">
        <f t="shared" si="95"/>
        <v>0</v>
      </c>
      <c r="BG26" s="121">
        <f t="shared" si="95"/>
        <v>0</v>
      </c>
      <c r="BH26" s="121">
        <f t="shared" si="95"/>
        <v>0</v>
      </c>
      <c r="BI26" s="121">
        <f t="shared" si="95"/>
        <v>0</v>
      </c>
      <c r="BJ26" s="121">
        <f t="shared" si="95"/>
        <v>33</v>
      </c>
      <c r="BK26" s="121">
        <f t="shared" si="95"/>
        <v>13497</v>
      </c>
      <c r="BL26" s="121">
        <f t="shared" si="95"/>
        <v>4</v>
      </c>
      <c r="BM26" s="121">
        <f t="shared" si="95"/>
        <v>2513</v>
      </c>
      <c r="BN26" s="121">
        <f t="shared" si="10"/>
        <v>60</v>
      </c>
      <c r="BO26" s="121">
        <f t="shared" si="11"/>
        <v>27398</v>
      </c>
    </row>
    <row r="27" spans="2:68" ht="20.149999999999999" customHeight="1" x14ac:dyDescent="0.2">
      <c r="B27" s="140" t="s">
        <v>23</v>
      </c>
      <c r="C27" s="121">
        <f t="shared" ref="C27:N27" si="96">SUM(C80,C133)</f>
        <v>383</v>
      </c>
      <c r="D27" s="121">
        <f t="shared" si="96"/>
        <v>92625</v>
      </c>
      <c r="E27" s="121">
        <f t="shared" si="96"/>
        <v>808</v>
      </c>
      <c r="F27" s="121">
        <f t="shared" si="96"/>
        <v>264121</v>
      </c>
      <c r="G27" s="121">
        <f t="shared" si="96"/>
        <v>1430</v>
      </c>
      <c r="H27" s="121">
        <f t="shared" si="96"/>
        <v>279483</v>
      </c>
      <c r="I27" s="121">
        <f t="shared" si="96"/>
        <v>1125</v>
      </c>
      <c r="J27" s="121">
        <f t="shared" si="96"/>
        <v>524937</v>
      </c>
      <c r="K27" s="121">
        <f t="shared" si="96"/>
        <v>1604</v>
      </c>
      <c r="L27" s="121">
        <f t="shared" si="96"/>
        <v>586619</v>
      </c>
      <c r="M27" s="121">
        <f t="shared" si="96"/>
        <v>356</v>
      </c>
      <c r="N27" s="121">
        <f t="shared" si="96"/>
        <v>110375</v>
      </c>
      <c r="O27" s="121">
        <f t="shared" si="1"/>
        <v>5706</v>
      </c>
      <c r="P27" s="121">
        <f t="shared" si="2"/>
        <v>1858160</v>
      </c>
      <c r="S27" s="140" t="s">
        <v>23</v>
      </c>
      <c r="T27" s="121">
        <f t="shared" ref="T27:AE27" si="97">SUM(T80,T133)</f>
        <v>158</v>
      </c>
      <c r="U27" s="121">
        <f t="shared" si="97"/>
        <v>52007</v>
      </c>
      <c r="V27" s="121">
        <f t="shared" si="97"/>
        <v>664</v>
      </c>
      <c r="W27" s="121">
        <f t="shared" si="97"/>
        <v>209514</v>
      </c>
      <c r="X27" s="121">
        <f t="shared" si="97"/>
        <v>418</v>
      </c>
      <c r="Y27" s="121">
        <f t="shared" si="97"/>
        <v>136242</v>
      </c>
      <c r="Z27" s="121">
        <f t="shared" si="97"/>
        <v>893</v>
      </c>
      <c r="AA27" s="121">
        <f t="shared" si="97"/>
        <v>435251</v>
      </c>
      <c r="AB27" s="121">
        <f t="shared" si="97"/>
        <v>920</v>
      </c>
      <c r="AC27" s="121">
        <f t="shared" si="97"/>
        <v>393651</v>
      </c>
      <c r="AD27" s="121">
        <f t="shared" si="97"/>
        <v>233</v>
      </c>
      <c r="AE27" s="121">
        <f t="shared" si="97"/>
        <v>80008</v>
      </c>
      <c r="AF27" s="121">
        <f t="shared" si="4"/>
        <v>3286</v>
      </c>
      <c r="AG27" s="121">
        <f t="shared" si="5"/>
        <v>1306673</v>
      </c>
      <c r="AJ27" s="140" t="s">
        <v>23</v>
      </c>
      <c r="AK27" s="121">
        <f t="shared" ref="AK27:AV27" si="98">SUM(AK80,AK133)</f>
        <v>15</v>
      </c>
      <c r="AL27" s="121">
        <f t="shared" si="98"/>
        <v>2619</v>
      </c>
      <c r="AM27" s="121">
        <f t="shared" si="98"/>
        <v>95</v>
      </c>
      <c r="AN27" s="121">
        <f t="shared" si="98"/>
        <v>45077</v>
      </c>
      <c r="AO27" s="121">
        <f t="shared" si="98"/>
        <v>999</v>
      </c>
      <c r="AP27" s="121">
        <f t="shared" si="98"/>
        <v>137739</v>
      </c>
      <c r="AQ27" s="121">
        <f t="shared" si="98"/>
        <v>193</v>
      </c>
      <c r="AR27" s="121">
        <f t="shared" si="98"/>
        <v>75223</v>
      </c>
      <c r="AS27" s="121">
        <f t="shared" si="98"/>
        <v>435</v>
      </c>
      <c r="AT27" s="121">
        <f t="shared" si="98"/>
        <v>102960</v>
      </c>
      <c r="AU27" s="121">
        <f t="shared" si="98"/>
        <v>77</v>
      </c>
      <c r="AV27" s="121">
        <f t="shared" si="98"/>
        <v>11877</v>
      </c>
      <c r="AW27" s="121">
        <f t="shared" si="7"/>
        <v>1814</v>
      </c>
      <c r="AX27" s="121">
        <f t="shared" si="8"/>
        <v>375495</v>
      </c>
      <c r="BA27" s="140" t="s">
        <v>23</v>
      </c>
      <c r="BB27" s="121">
        <f t="shared" ref="BB27:BM27" si="99">SUM(BB80,BB133)</f>
        <v>210</v>
      </c>
      <c r="BC27" s="121">
        <f t="shared" si="99"/>
        <v>37999</v>
      </c>
      <c r="BD27" s="121">
        <f t="shared" si="99"/>
        <v>49</v>
      </c>
      <c r="BE27" s="121">
        <f t="shared" si="99"/>
        <v>9530</v>
      </c>
      <c r="BF27" s="121">
        <f t="shared" si="99"/>
        <v>13</v>
      </c>
      <c r="BG27" s="121">
        <f t="shared" si="99"/>
        <v>5502</v>
      </c>
      <c r="BH27" s="121">
        <f t="shared" si="99"/>
        <v>39</v>
      </c>
      <c r="BI27" s="121">
        <f t="shared" si="99"/>
        <v>14463</v>
      </c>
      <c r="BJ27" s="121">
        <f t="shared" si="99"/>
        <v>249</v>
      </c>
      <c r="BK27" s="121">
        <f t="shared" si="99"/>
        <v>90008</v>
      </c>
      <c r="BL27" s="121">
        <f t="shared" si="99"/>
        <v>46</v>
      </c>
      <c r="BM27" s="121">
        <f t="shared" si="99"/>
        <v>18490</v>
      </c>
      <c r="BN27" s="121">
        <f t="shared" si="10"/>
        <v>606</v>
      </c>
      <c r="BO27" s="121">
        <f t="shared" si="11"/>
        <v>175992</v>
      </c>
    </row>
    <row r="28" spans="2:68" ht="20.149999999999999" customHeight="1" x14ac:dyDescent="0.2">
      <c r="B28" s="140" t="s">
        <v>24</v>
      </c>
      <c r="C28" s="121">
        <f t="shared" ref="C28:N28" si="100">SUM(C81,C134)</f>
        <v>64</v>
      </c>
      <c r="D28" s="121">
        <f t="shared" si="100"/>
        <v>15913</v>
      </c>
      <c r="E28" s="121">
        <f t="shared" si="100"/>
        <v>321</v>
      </c>
      <c r="F28" s="121">
        <f t="shared" si="100"/>
        <v>77497</v>
      </c>
      <c r="G28" s="121">
        <f t="shared" si="100"/>
        <v>66</v>
      </c>
      <c r="H28" s="121">
        <f t="shared" si="100"/>
        <v>8705</v>
      </c>
      <c r="I28" s="121">
        <f t="shared" si="100"/>
        <v>5</v>
      </c>
      <c r="J28" s="121">
        <f t="shared" si="100"/>
        <v>4516</v>
      </c>
      <c r="K28" s="121">
        <f t="shared" si="100"/>
        <v>111</v>
      </c>
      <c r="L28" s="121">
        <f t="shared" si="100"/>
        <v>28948</v>
      </c>
      <c r="M28" s="121">
        <f t="shared" si="100"/>
        <v>36</v>
      </c>
      <c r="N28" s="121">
        <f t="shared" si="100"/>
        <v>8858</v>
      </c>
      <c r="O28" s="121">
        <f t="shared" si="1"/>
        <v>603</v>
      </c>
      <c r="P28" s="121">
        <f t="shared" si="2"/>
        <v>144437</v>
      </c>
      <c r="S28" s="140" t="s">
        <v>24</v>
      </c>
      <c r="T28" s="121">
        <f t="shared" ref="T28:AE28" si="101">SUM(T81,T134)</f>
        <v>47</v>
      </c>
      <c r="U28" s="121">
        <f t="shared" si="101"/>
        <v>13791</v>
      </c>
      <c r="V28" s="121">
        <f t="shared" si="101"/>
        <v>144</v>
      </c>
      <c r="W28" s="121">
        <f t="shared" si="101"/>
        <v>58901</v>
      </c>
      <c r="X28" s="121">
        <f t="shared" si="101"/>
        <v>40</v>
      </c>
      <c r="Y28" s="121">
        <f t="shared" si="101"/>
        <v>6451</v>
      </c>
      <c r="Z28" s="121">
        <f t="shared" si="101"/>
        <v>3</v>
      </c>
      <c r="AA28" s="121">
        <f t="shared" si="101"/>
        <v>2750</v>
      </c>
      <c r="AB28" s="121">
        <f t="shared" si="101"/>
        <v>46</v>
      </c>
      <c r="AC28" s="121">
        <f t="shared" si="101"/>
        <v>13658</v>
      </c>
      <c r="AD28" s="121">
        <f t="shared" si="101"/>
        <v>24</v>
      </c>
      <c r="AE28" s="121">
        <f t="shared" si="101"/>
        <v>6528</v>
      </c>
      <c r="AF28" s="121">
        <f t="shared" si="4"/>
        <v>304</v>
      </c>
      <c r="AG28" s="121">
        <f t="shared" si="5"/>
        <v>102079</v>
      </c>
      <c r="AJ28" s="140" t="s">
        <v>24</v>
      </c>
      <c r="AK28" s="121">
        <f t="shared" ref="AK28:AV28" si="102">SUM(AK81,AK134)</f>
        <v>15</v>
      </c>
      <c r="AL28" s="121">
        <f t="shared" si="102"/>
        <v>935</v>
      </c>
      <c r="AM28" s="121">
        <f t="shared" si="102"/>
        <v>172</v>
      </c>
      <c r="AN28" s="121">
        <f t="shared" si="102"/>
        <v>15407</v>
      </c>
      <c r="AO28" s="121">
        <f t="shared" si="102"/>
        <v>26</v>
      </c>
      <c r="AP28" s="121">
        <f t="shared" si="102"/>
        <v>2254</v>
      </c>
      <c r="AQ28" s="121">
        <f t="shared" si="102"/>
        <v>2</v>
      </c>
      <c r="AR28" s="121">
        <f t="shared" si="102"/>
        <v>1766</v>
      </c>
      <c r="AS28" s="121">
        <f t="shared" si="102"/>
        <v>46</v>
      </c>
      <c r="AT28" s="121">
        <f t="shared" si="102"/>
        <v>9225</v>
      </c>
      <c r="AU28" s="121">
        <f t="shared" si="102"/>
        <v>10</v>
      </c>
      <c r="AV28" s="121">
        <f t="shared" si="102"/>
        <v>1549</v>
      </c>
      <c r="AW28" s="121">
        <f t="shared" si="7"/>
        <v>271</v>
      </c>
      <c r="AX28" s="121">
        <f t="shared" si="8"/>
        <v>31136</v>
      </c>
      <c r="BA28" s="140" t="s">
        <v>24</v>
      </c>
      <c r="BB28" s="121">
        <f t="shared" ref="BB28:BM28" si="103">SUM(BB81,BB134)</f>
        <v>2</v>
      </c>
      <c r="BC28" s="121">
        <f t="shared" si="103"/>
        <v>1187</v>
      </c>
      <c r="BD28" s="121">
        <f t="shared" si="103"/>
        <v>5</v>
      </c>
      <c r="BE28" s="121">
        <f t="shared" si="103"/>
        <v>3189</v>
      </c>
      <c r="BF28" s="121">
        <f t="shared" si="103"/>
        <v>0</v>
      </c>
      <c r="BG28" s="121">
        <f t="shared" si="103"/>
        <v>0</v>
      </c>
      <c r="BH28" s="121">
        <f t="shared" si="103"/>
        <v>0</v>
      </c>
      <c r="BI28" s="121">
        <f t="shared" si="103"/>
        <v>0</v>
      </c>
      <c r="BJ28" s="121">
        <f t="shared" si="103"/>
        <v>19</v>
      </c>
      <c r="BK28" s="121">
        <f t="shared" si="103"/>
        <v>6065</v>
      </c>
      <c r="BL28" s="121">
        <f t="shared" si="103"/>
        <v>2</v>
      </c>
      <c r="BM28" s="121">
        <f t="shared" si="103"/>
        <v>781</v>
      </c>
      <c r="BN28" s="121">
        <f t="shared" si="10"/>
        <v>28</v>
      </c>
      <c r="BO28" s="121">
        <f t="shared" si="11"/>
        <v>11222</v>
      </c>
    </row>
    <row r="29" spans="2:68" ht="20.149999999999999" customHeight="1" x14ac:dyDescent="0.2">
      <c r="B29" s="140" t="s">
        <v>25</v>
      </c>
      <c r="C29" s="121">
        <f t="shared" ref="C29:N29" si="104">SUM(C82,C135)</f>
        <v>68</v>
      </c>
      <c r="D29" s="121">
        <f t="shared" si="104"/>
        <v>15725</v>
      </c>
      <c r="E29" s="121">
        <f t="shared" si="104"/>
        <v>435</v>
      </c>
      <c r="F29" s="121">
        <f t="shared" si="104"/>
        <v>128971</v>
      </c>
      <c r="G29" s="121">
        <f t="shared" si="104"/>
        <v>166</v>
      </c>
      <c r="H29" s="121">
        <f t="shared" si="104"/>
        <v>13002</v>
      </c>
      <c r="I29" s="121">
        <f t="shared" si="104"/>
        <v>31</v>
      </c>
      <c r="J29" s="121">
        <f t="shared" si="104"/>
        <v>9468</v>
      </c>
      <c r="K29" s="121">
        <f t="shared" si="104"/>
        <v>303</v>
      </c>
      <c r="L29" s="121">
        <f t="shared" si="104"/>
        <v>97557</v>
      </c>
      <c r="M29" s="121">
        <f t="shared" si="104"/>
        <v>97</v>
      </c>
      <c r="N29" s="121">
        <f t="shared" si="104"/>
        <v>24762</v>
      </c>
      <c r="O29" s="121">
        <f t="shared" si="1"/>
        <v>1100</v>
      </c>
      <c r="P29" s="121">
        <f t="shared" si="2"/>
        <v>289485</v>
      </c>
      <c r="S29" s="140" t="s">
        <v>25</v>
      </c>
      <c r="T29" s="121">
        <f t="shared" ref="T29:AE29" si="105">SUM(T82,T135)</f>
        <v>39</v>
      </c>
      <c r="U29" s="121">
        <f t="shared" si="105"/>
        <v>12243</v>
      </c>
      <c r="V29" s="121">
        <f t="shared" si="105"/>
        <v>333</v>
      </c>
      <c r="W29" s="121">
        <f t="shared" si="105"/>
        <v>117482</v>
      </c>
      <c r="X29" s="121">
        <f t="shared" si="105"/>
        <v>42</v>
      </c>
      <c r="Y29" s="121">
        <f t="shared" si="105"/>
        <v>5210</v>
      </c>
      <c r="Z29" s="121">
        <f t="shared" si="105"/>
        <v>27</v>
      </c>
      <c r="AA29" s="121">
        <f t="shared" si="105"/>
        <v>7500</v>
      </c>
      <c r="AB29" s="121">
        <f t="shared" si="105"/>
        <v>232</v>
      </c>
      <c r="AC29" s="121">
        <f t="shared" si="105"/>
        <v>82727</v>
      </c>
      <c r="AD29" s="121">
        <f t="shared" si="105"/>
        <v>76</v>
      </c>
      <c r="AE29" s="121">
        <f t="shared" si="105"/>
        <v>21179</v>
      </c>
      <c r="AF29" s="121">
        <f t="shared" si="4"/>
        <v>749</v>
      </c>
      <c r="AG29" s="121">
        <f t="shared" si="5"/>
        <v>246341</v>
      </c>
      <c r="AJ29" s="140" t="s">
        <v>25</v>
      </c>
      <c r="AK29" s="121">
        <f t="shared" ref="AK29:AV29" si="106">SUM(AK82,AK135)</f>
        <v>22</v>
      </c>
      <c r="AL29" s="121">
        <f t="shared" si="106"/>
        <v>964</v>
      </c>
      <c r="AM29" s="121">
        <f t="shared" si="106"/>
        <v>94</v>
      </c>
      <c r="AN29" s="121">
        <f t="shared" si="106"/>
        <v>4323</v>
      </c>
      <c r="AO29" s="121">
        <f t="shared" si="106"/>
        <v>124</v>
      </c>
      <c r="AP29" s="121">
        <f t="shared" si="106"/>
        <v>7792</v>
      </c>
      <c r="AQ29" s="121">
        <f t="shared" si="106"/>
        <v>4</v>
      </c>
      <c r="AR29" s="121">
        <f t="shared" si="106"/>
        <v>1968</v>
      </c>
      <c r="AS29" s="121">
        <f t="shared" si="106"/>
        <v>55</v>
      </c>
      <c r="AT29" s="121">
        <f t="shared" si="106"/>
        <v>8404</v>
      </c>
      <c r="AU29" s="121">
        <f t="shared" si="106"/>
        <v>20</v>
      </c>
      <c r="AV29" s="121">
        <f t="shared" si="106"/>
        <v>3033</v>
      </c>
      <c r="AW29" s="121">
        <f t="shared" si="7"/>
        <v>319</v>
      </c>
      <c r="AX29" s="121">
        <f t="shared" si="8"/>
        <v>26484</v>
      </c>
      <c r="BA29" s="140" t="s">
        <v>25</v>
      </c>
      <c r="BB29" s="121">
        <f t="shared" ref="BB29:BM29" si="107">SUM(BB82,BB135)</f>
        <v>7</v>
      </c>
      <c r="BC29" s="121">
        <f t="shared" si="107"/>
        <v>2518</v>
      </c>
      <c r="BD29" s="121">
        <f t="shared" si="107"/>
        <v>8</v>
      </c>
      <c r="BE29" s="121">
        <f t="shared" si="107"/>
        <v>7166</v>
      </c>
      <c r="BF29" s="121">
        <f t="shared" si="107"/>
        <v>0</v>
      </c>
      <c r="BG29" s="121">
        <f t="shared" si="107"/>
        <v>0</v>
      </c>
      <c r="BH29" s="121">
        <f t="shared" si="107"/>
        <v>0</v>
      </c>
      <c r="BI29" s="121">
        <f t="shared" si="107"/>
        <v>0</v>
      </c>
      <c r="BJ29" s="121">
        <f t="shared" si="107"/>
        <v>16</v>
      </c>
      <c r="BK29" s="121">
        <f t="shared" si="107"/>
        <v>6426</v>
      </c>
      <c r="BL29" s="121">
        <f t="shared" si="107"/>
        <v>1</v>
      </c>
      <c r="BM29" s="121">
        <f t="shared" si="107"/>
        <v>550</v>
      </c>
      <c r="BN29" s="121">
        <f t="shared" si="10"/>
        <v>32</v>
      </c>
      <c r="BO29" s="121">
        <f t="shared" si="11"/>
        <v>16660</v>
      </c>
    </row>
    <row r="30" spans="2:68" ht="20.149999999999999" customHeight="1" x14ac:dyDescent="0.2">
      <c r="B30" s="140" t="s">
        <v>26</v>
      </c>
      <c r="C30" s="121">
        <f t="shared" ref="C30:N30" si="108">SUM(C83,C136)</f>
        <v>226</v>
      </c>
      <c r="D30" s="121">
        <f t="shared" si="108"/>
        <v>60851</v>
      </c>
      <c r="E30" s="121">
        <f t="shared" si="108"/>
        <v>185</v>
      </c>
      <c r="F30" s="121">
        <f t="shared" si="108"/>
        <v>69884</v>
      </c>
      <c r="G30" s="121">
        <f t="shared" si="108"/>
        <v>950</v>
      </c>
      <c r="H30" s="121">
        <f t="shared" si="108"/>
        <v>189880</v>
      </c>
      <c r="I30" s="121">
        <f t="shared" si="108"/>
        <v>514</v>
      </c>
      <c r="J30" s="121">
        <f t="shared" si="108"/>
        <v>201018</v>
      </c>
      <c r="K30" s="121">
        <f t="shared" si="108"/>
        <v>575</v>
      </c>
      <c r="L30" s="121">
        <f t="shared" si="108"/>
        <v>193027</v>
      </c>
      <c r="M30" s="121">
        <f t="shared" si="108"/>
        <v>234</v>
      </c>
      <c r="N30" s="121">
        <f t="shared" si="108"/>
        <v>69858</v>
      </c>
      <c r="O30" s="121">
        <f t="shared" si="1"/>
        <v>2684</v>
      </c>
      <c r="P30" s="121">
        <f t="shared" si="2"/>
        <v>784518</v>
      </c>
      <c r="S30" s="140" t="s">
        <v>26</v>
      </c>
      <c r="T30" s="121">
        <f t="shared" ref="T30:AE30" si="109">SUM(T83,T136)</f>
        <v>129</v>
      </c>
      <c r="U30" s="121">
        <f t="shared" si="109"/>
        <v>41739</v>
      </c>
      <c r="V30" s="121">
        <f t="shared" si="109"/>
        <v>161</v>
      </c>
      <c r="W30" s="121">
        <f t="shared" si="109"/>
        <v>57655</v>
      </c>
      <c r="X30" s="121">
        <f t="shared" si="109"/>
        <v>553</v>
      </c>
      <c r="Y30" s="121">
        <f t="shared" si="109"/>
        <v>127111</v>
      </c>
      <c r="Z30" s="121">
        <f t="shared" si="109"/>
        <v>419</v>
      </c>
      <c r="AA30" s="121">
        <f t="shared" si="109"/>
        <v>165298</v>
      </c>
      <c r="AB30" s="121">
        <f t="shared" si="109"/>
        <v>300</v>
      </c>
      <c r="AC30" s="121">
        <f t="shared" si="109"/>
        <v>126070</v>
      </c>
      <c r="AD30" s="121">
        <f t="shared" si="109"/>
        <v>179</v>
      </c>
      <c r="AE30" s="121">
        <f t="shared" si="109"/>
        <v>53916</v>
      </c>
      <c r="AF30" s="121">
        <f t="shared" si="4"/>
        <v>1741</v>
      </c>
      <c r="AG30" s="121">
        <f t="shared" si="5"/>
        <v>571789</v>
      </c>
      <c r="AJ30" s="140" t="s">
        <v>26</v>
      </c>
      <c r="AK30" s="121">
        <f t="shared" ref="AK30:AV30" si="110">SUM(AK83,AK136)</f>
        <v>31</v>
      </c>
      <c r="AL30" s="121">
        <f t="shared" si="110"/>
        <v>5035</v>
      </c>
      <c r="AM30" s="121">
        <f t="shared" si="110"/>
        <v>16</v>
      </c>
      <c r="AN30" s="121">
        <f t="shared" si="110"/>
        <v>7373</v>
      </c>
      <c r="AO30" s="121">
        <f t="shared" si="110"/>
        <v>392</v>
      </c>
      <c r="AP30" s="121">
        <f t="shared" si="110"/>
        <v>60404</v>
      </c>
      <c r="AQ30" s="121">
        <f t="shared" si="110"/>
        <v>86</v>
      </c>
      <c r="AR30" s="121">
        <f t="shared" si="110"/>
        <v>26335</v>
      </c>
      <c r="AS30" s="121">
        <f t="shared" si="110"/>
        <v>156</v>
      </c>
      <c r="AT30" s="121">
        <f t="shared" si="110"/>
        <v>32132</v>
      </c>
      <c r="AU30" s="121">
        <f t="shared" si="110"/>
        <v>26</v>
      </c>
      <c r="AV30" s="121">
        <f t="shared" si="110"/>
        <v>5794</v>
      </c>
      <c r="AW30" s="121">
        <f t="shared" si="7"/>
        <v>707</v>
      </c>
      <c r="AX30" s="121">
        <f t="shared" si="8"/>
        <v>137073</v>
      </c>
      <c r="BA30" s="140" t="s">
        <v>26</v>
      </c>
      <c r="BB30" s="121">
        <f t="shared" ref="BB30:BM30" si="111">SUM(BB83,BB136)</f>
        <v>66</v>
      </c>
      <c r="BC30" s="121">
        <f t="shared" si="111"/>
        <v>14077</v>
      </c>
      <c r="BD30" s="121">
        <f t="shared" si="111"/>
        <v>8</v>
      </c>
      <c r="BE30" s="121">
        <f t="shared" si="111"/>
        <v>4856</v>
      </c>
      <c r="BF30" s="121">
        <f t="shared" si="111"/>
        <v>5</v>
      </c>
      <c r="BG30" s="121">
        <f t="shared" si="111"/>
        <v>2365</v>
      </c>
      <c r="BH30" s="121">
        <f t="shared" si="111"/>
        <v>9</v>
      </c>
      <c r="BI30" s="121">
        <f t="shared" si="111"/>
        <v>9385</v>
      </c>
      <c r="BJ30" s="121">
        <f t="shared" si="111"/>
        <v>119</v>
      </c>
      <c r="BK30" s="121">
        <f t="shared" si="111"/>
        <v>34825</v>
      </c>
      <c r="BL30" s="121">
        <f t="shared" si="111"/>
        <v>29</v>
      </c>
      <c r="BM30" s="121">
        <f t="shared" si="111"/>
        <v>10148</v>
      </c>
      <c r="BN30" s="121">
        <f t="shared" si="10"/>
        <v>236</v>
      </c>
      <c r="BO30" s="121">
        <f t="shared" si="11"/>
        <v>75656</v>
      </c>
    </row>
    <row r="31" spans="2:68" ht="20.149999999999999" customHeight="1" x14ac:dyDescent="0.2">
      <c r="B31" s="140" t="s">
        <v>27</v>
      </c>
      <c r="C31" s="121">
        <f t="shared" ref="C31:N31" si="112">SUM(C84,C137)</f>
        <v>970</v>
      </c>
      <c r="D31" s="121">
        <f t="shared" si="112"/>
        <v>199973</v>
      </c>
      <c r="E31" s="121">
        <f t="shared" si="112"/>
        <v>860</v>
      </c>
      <c r="F31" s="121">
        <f t="shared" si="112"/>
        <v>321923</v>
      </c>
      <c r="G31" s="121">
        <f t="shared" si="112"/>
        <v>6644</v>
      </c>
      <c r="H31" s="121">
        <f t="shared" si="112"/>
        <v>964415</v>
      </c>
      <c r="I31" s="121">
        <f t="shared" si="112"/>
        <v>4091</v>
      </c>
      <c r="J31" s="121">
        <f t="shared" si="112"/>
        <v>1861476</v>
      </c>
      <c r="K31" s="121">
        <f t="shared" si="112"/>
        <v>3523</v>
      </c>
      <c r="L31" s="121">
        <f t="shared" si="112"/>
        <v>1489339</v>
      </c>
      <c r="M31" s="121">
        <f t="shared" si="112"/>
        <v>583</v>
      </c>
      <c r="N31" s="121">
        <f t="shared" si="112"/>
        <v>187192</v>
      </c>
      <c r="O31" s="121">
        <f t="shared" si="1"/>
        <v>16671</v>
      </c>
      <c r="P31" s="121">
        <f t="shared" si="2"/>
        <v>5024318</v>
      </c>
      <c r="S31" s="140" t="s">
        <v>27</v>
      </c>
      <c r="T31" s="121">
        <f t="shared" ref="T31:AE31" si="113">SUM(T84,T137)</f>
        <v>247</v>
      </c>
      <c r="U31" s="121">
        <f t="shared" si="113"/>
        <v>91684</v>
      </c>
      <c r="V31" s="121">
        <f t="shared" si="113"/>
        <v>737</v>
      </c>
      <c r="W31" s="121">
        <f t="shared" si="113"/>
        <v>252848</v>
      </c>
      <c r="X31" s="121">
        <f t="shared" si="113"/>
        <v>2364</v>
      </c>
      <c r="Y31" s="121">
        <f t="shared" si="113"/>
        <v>558710</v>
      </c>
      <c r="Z31" s="121">
        <f t="shared" si="113"/>
        <v>2953</v>
      </c>
      <c r="AA31" s="121">
        <f t="shared" si="113"/>
        <v>1361625</v>
      </c>
      <c r="AB31" s="121">
        <f t="shared" si="113"/>
        <v>1993</v>
      </c>
      <c r="AC31" s="121">
        <f t="shared" si="113"/>
        <v>924232</v>
      </c>
      <c r="AD31" s="121">
        <f t="shared" si="113"/>
        <v>350</v>
      </c>
      <c r="AE31" s="121">
        <f t="shared" si="113"/>
        <v>116222</v>
      </c>
      <c r="AF31" s="121">
        <f t="shared" si="4"/>
        <v>8644</v>
      </c>
      <c r="AG31" s="121">
        <f t="shared" si="5"/>
        <v>3305321</v>
      </c>
      <c r="AJ31" s="140" t="s">
        <v>27</v>
      </c>
      <c r="AK31" s="121">
        <f t="shared" ref="AK31:AV31" si="114">SUM(AK84,AK137)</f>
        <v>274</v>
      </c>
      <c r="AL31" s="121">
        <f t="shared" si="114"/>
        <v>12480</v>
      </c>
      <c r="AM31" s="121">
        <f t="shared" si="114"/>
        <v>64</v>
      </c>
      <c r="AN31" s="121">
        <f t="shared" si="114"/>
        <v>15111</v>
      </c>
      <c r="AO31" s="121">
        <f t="shared" si="114"/>
        <v>4260</v>
      </c>
      <c r="AP31" s="121">
        <f t="shared" si="114"/>
        <v>384474</v>
      </c>
      <c r="AQ31" s="121">
        <f t="shared" si="114"/>
        <v>917</v>
      </c>
      <c r="AR31" s="121">
        <f t="shared" si="114"/>
        <v>326995</v>
      </c>
      <c r="AS31" s="121">
        <f t="shared" si="114"/>
        <v>1098</v>
      </c>
      <c r="AT31" s="121">
        <f t="shared" si="114"/>
        <v>288179</v>
      </c>
      <c r="AU31" s="121">
        <f t="shared" si="114"/>
        <v>151</v>
      </c>
      <c r="AV31" s="121">
        <f t="shared" si="114"/>
        <v>38062</v>
      </c>
      <c r="AW31" s="121">
        <f t="shared" si="7"/>
        <v>6764</v>
      </c>
      <c r="AX31" s="121">
        <f t="shared" si="8"/>
        <v>1065301</v>
      </c>
      <c r="BA31" s="140" t="s">
        <v>27</v>
      </c>
      <c r="BB31" s="121">
        <f t="shared" ref="BB31:BM31" si="115">SUM(BB84,BB137)</f>
        <v>449</v>
      </c>
      <c r="BC31" s="121">
        <f t="shared" si="115"/>
        <v>95809</v>
      </c>
      <c r="BD31" s="121">
        <f t="shared" si="115"/>
        <v>59</v>
      </c>
      <c r="BE31" s="121">
        <f t="shared" si="115"/>
        <v>53964</v>
      </c>
      <c r="BF31" s="121">
        <f t="shared" si="115"/>
        <v>20</v>
      </c>
      <c r="BG31" s="121">
        <f t="shared" si="115"/>
        <v>21231</v>
      </c>
      <c r="BH31" s="121">
        <f t="shared" si="115"/>
        <v>221</v>
      </c>
      <c r="BI31" s="121">
        <f t="shared" si="115"/>
        <v>172856</v>
      </c>
      <c r="BJ31" s="121">
        <f t="shared" si="115"/>
        <v>432</v>
      </c>
      <c r="BK31" s="121">
        <f t="shared" si="115"/>
        <v>276928</v>
      </c>
      <c r="BL31" s="121">
        <f t="shared" si="115"/>
        <v>82</v>
      </c>
      <c r="BM31" s="121">
        <f t="shared" si="115"/>
        <v>32908</v>
      </c>
      <c r="BN31" s="121">
        <f t="shared" si="10"/>
        <v>1263</v>
      </c>
      <c r="BO31" s="121">
        <f t="shared" si="11"/>
        <v>653696</v>
      </c>
    </row>
    <row r="32" spans="2:68" ht="20.149999999999999" customHeight="1" x14ac:dyDescent="0.2">
      <c r="B32" s="140" t="s">
        <v>28</v>
      </c>
      <c r="C32" s="121">
        <f t="shared" ref="C32:N32" si="116">SUM(C85,C138)</f>
        <v>207</v>
      </c>
      <c r="D32" s="121">
        <f t="shared" si="116"/>
        <v>57426</v>
      </c>
      <c r="E32" s="121">
        <f t="shared" si="116"/>
        <v>576</v>
      </c>
      <c r="F32" s="121">
        <f t="shared" si="116"/>
        <v>181956</v>
      </c>
      <c r="G32" s="121">
        <f t="shared" si="116"/>
        <v>1013</v>
      </c>
      <c r="H32" s="121">
        <f t="shared" si="116"/>
        <v>175943</v>
      </c>
      <c r="I32" s="121">
        <f t="shared" si="116"/>
        <v>592</v>
      </c>
      <c r="J32" s="121">
        <f t="shared" si="116"/>
        <v>271661</v>
      </c>
      <c r="K32" s="121">
        <f t="shared" si="116"/>
        <v>1140</v>
      </c>
      <c r="L32" s="121">
        <f t="shared" si="116"/>
        <v>263538</v>
      </c>
      <c r="M32" s="121">
        <f t="shared" si="116"/>
        <v>260</v>
      </c>
      <c r="N32" s="121">
        <f t="shared" si="116"/>
        <v>84245</v>
      </c>
      <c r="O32" s="121">
        <f t="shared" si="1"/>
        <v>3788</v>
      </c>
      <c r="P32" s="121">
        <f t="shared" si="2"/>
        <v>1034769</v>
      </c>
      <c r="S32" s="140" t="s">
        <v>28</v>
      </c>
      <c r="T32" s="121">
        <f t="shared" ref="T32:AE32" si="117">SUM(T85,T138)</f>
        <v>82</v>
      </c>
      <c r="U32" s="121">
        <f t="shared" si="117"/>
        <v>32321</v>
      </c>
      <c r="V32" s="121">
        <f t="shared" si="117"/>
        <v>444</v>
      </c>
      <c r="W32" s="121">
        <f t="shared" si="117"/>
        <v>142273</v>
      </c>
      <c r="X32" s="121">
        <f t="shared" si="117"/>
        <v>572</v>
      </c>
      <c r="Y32" s="121">
        <f t="shared" si="117"/>
        <v>115248</v>
      </c>
      <c r="Z32" s="121">
        <f t="shared" si="117"/>
        <v>477</v>
      </c>
      <c r="AA32" s="121">
        <f t="shared" si="117"/>
        <v>227832</v>
      </c>
      <c r="AB32" s="121">
        <f t="shared" si="117"/>
        <v>429</v>
      </c>
      <c r="AC32" s="121">
        <f t="shared" si="117"/>
        <v>184868</v>
      </c>
      <c r="AD32" s="121">
        <f t="shared" si="117"/>
        <v>132</v>
      </c>
      <c r="AE32" s="121">
        <f t="shared" si="117"/>
        <v>40890</v>
      </c>
      <c r="AF32" s="121">
        <f t="shared" si="4"/>
        <v>2136</v>
      </c>
      <c r="AG32" s="121">
        <f t="shared" si="5"/>
        <v>743432</v>
      </c>
      <c r="AJ32" s="140" t="s">
        <v>28</v>
      </c>
      <c r="AK32" s="121">
        <f t="shared" ref="AK32:AV32" si="118">SUM(AK85,AK138)</f>
        <v>4</v>
      </c>
      <c r="AL32" s="121">
        <f t="shared" si="118"/>
        <v>737</v>
      </c>
      <c r="AM32" s="121">
        <f t="shared" si="118"/>
        <v>82</v>
      </c>
      <c r="AN32" s="121">
        <f t="shared" si="118"/>
        <v>11942</v>
      </c>
      <c r="AO32" s="121">
        <f t="shared" si="118"/>
        <v>440</v>
      </c>
      <c r="AP32" s="121">
        <f t="shared" si="118"/>
        <v>60035</v>
      </c>
      <c r="AQ32" s="121">
        <f t="shared" si="118"/>
        <v>109</v>
      </c>
      <c r="AR32" s="121">
        <f t="shared" si="118"/>
        <v>41214</v>
      </c>
      <c r="AS32" s="121">
        <f t="shared" si="118"/>
        <v>655</v>
      </c>
      <c r="AT32" s="121">
        <f t="shared" si="118"/>
        <v>55299</v>
      </c>
      <c r="AU32" s="121">
        <f t="shared" si="118"/>
        <v>105</v>
      </c>
      <c r="AV32" s="121">
        <f t="shared" si="118"/>
        <v>35658</v>
      </c>
      <c r="AW32" s="121">
        <f t="shared" si="7"/>
        <v>1395</v>
      </c>
      <c r="AX32" s="121">
        <f t="shared" si="8"/>
        <v>204885</v>
      </c>
      <c r="BA32" s="140" t="s">
        <v>28</v>
      </c>
      <c r="BB32" s="121">
        <f t="shared" ref="BB32:BM32" si="119">SUM(BB85,BB138)</f>
        <v>121</v>
      </c>
      <c r="BC32" s="121">
        <f t="shared" si="119"/>
        <v>24368</v>
      </c>
      <c r="BD32" s="121">
        <f t="shared" si="119"/>
        <v>50</v>
      </c>
      <c r="BE32" s="121">
        <f t="shared" si="119"/>
        <v>27741</v>
      </c>
      <c r="BF32" s="121">
        <f t="shared" si="119"/>
        <v>1</v>
      </c>
      <c r="BG32" s="121">
        <f t="shared" si="119"/>
        <v>660</v>
      </c>
      <c r="BH32" s="121">
        <f t="shared" si="119"/>
        <v>6</v>
      </c>
      <c r="BI32" s="121">
        <f t="shared" si="119"/>
        <v>2615</v>
      </c>
      <c r="BJ32" s="121">
        <f t="shared" si="119"/>
        <v>56</v>
      </c>
      <c r="BK32" s="121">
        <f t="shared" si="119"/>
        <v>23371</v>
      </c>
      <c r="BL32" s="121">
        <f t="shared" si="119"/>
        <v>23</v>
      </c>
      <c r="BM32" s="121">
        <f t="shared" si="119"/>
        <v>7697</v>
      </c>
      <c r="BN32" s="121">
        <f t="shared" si="10"/>
        <v>257</v>
      </c>
      <c r="BO32" s="121">
        <f t="shared" si="11"/>
        <v>86452</v>
      </c>
    </row>
    <row r="33" spans="2:67" ht="20.149999999999999" customHeight="1" x14ac:dyDescent="0.2">
      <c r="B33" s="140" t="s">
        <v>29</v>
      </c>
      <c r="C33" s="121">
        <f t="shared" ref="C33:N33" si="120">SUM(C86,C139)</f>
        <v>23</v>
      </c>
      <c r="D33" s="121">
        <f t="shared" si="120"/>
        <v>10933</v>
      </c>
      <c r="E33" s="121">
        <f t="shared" si="120"/>
        <v>254</v>
      </c>
      <c r="F33" s="121">
        <f t="shared" si="120"/>
        <v>68711</v>
      </c>
      <c r="G33" s="121">
        <f t="shared" si="120"/>
        <v>31</v>
      </c>
      <c r="H33" s="121">
        <f t="shared" si="120"/>
        <v>4834</v>
      </c>
      <c r="I33" s="121">
        <f t="shared" si="120"/>
        <v>34</v>
      </c>
      <c r="J33" s="121">
        <f t="shared" si="120"/>
        <v>11457</v>
      </c>
      <c r="K33" s="121">
        <f t="shared" si="120"/>
        <v>122</v>
      </c>
      <c r="L33" s="121">
        <f t="shared" si="120"/>
        <v>36111</v>
      </c>
      <c r="M33" s="121">
        <f t="shared" si="120"/>
        <v>24</v>
      </c>
      <c r="N33" s="121">
        <f t="shared" si="120"/>
        <v>5122</v>
      </c>
      <c r="O33" s="121">
        <f t="shared" si="1"/>
        <v>488</v>
      </c>
      <c r="P33" s="121">
        <f t="shared" si="2"/>
        <v>137168</v>
      </c>
      <c r="S33" s="140" t="s">
        <v>29</v>
      </c>
      <c r="T33" s="121">
        <f t="shared" ref="T33:AE33" si="121">SUM(T86,T139)</f>
        <v>11</v>
      </c>
      <c r="U33" s="121">
        <f t="shared" si="121"/>
        <v>4514</v>
      </c>
      <c r="V33" s="121">
        <f t="shared" si="121"/>
        <v>233</v>
      </c>
      <c r="W33" s="121">
        <f t="shared" si="121"/>
        <v>65411</v>
      </c>
      <c r="X33" s="121">
        <f t="shared" si="121"/>
        <v>4</v>
      </c>
      <c r="Y33" s="121">
        <f t="shared" si="121"/>
        <v>1430</v>
      </c>
      <c r="Z33" s="121">
        <f t="shared" si="121"/>
        <v>26</v>
      </c>
      <c r="AA33" s="121">
        <f t="shared" si="121"/>
        <v>8767</v>
      </c>
      <c r="AB33" s="121">
        <f t="shared" si="121"/>
        <v>68</v>
      </c>
      <c r="AC33" s="121">
        <f t="shared" si="121"/>
        <v>27318</v>
      </c>
      <c r="AD33" s="121">
        <f t="shared" si="121"/>
        <v>19</v>
      </c>
      <c r="AE33" s="121">
        <f t="shared" si="121"/>
        <v>4170</v>
      </c>
      <c r="AF33" s="121">
        <f t="shared" si="4"/>
        <v>361</v>
      </c>
      <c r="AG33" s="121">
        <f t="shared" si="5"/>
        <v>111610</v>
      </c>
      <c r="AJ33" s="140" t="s">
        <v>29</v>
      </c>
      <c r="AK33" s="121">
        <f t="shared" ref="AK33:AV33" si="122">SUM(AK86,AK139)</f>
        <v>4</v>
      </c>
      <c r="AL33" s="121">
        <f t="shared" si="122"/>
        <v>1652</v>
      </c>
      <c r="AM33" s="121">
        <f t="shared" si="122"/>
        <v>12</v>
      </c>
      <c r="AN33" s="121">
        <f t="shared" si="122"/>
        <v>528</v>
      </c>
      <c r="AO33" s="121">
        <f t="shared" si="122"/>
        <v>27</v>
      </c>
      <c r="AP33" s="121">
        <f t="shared" si="122"/>
        <v>3404</v>
      </c>
      <c r="AQ33" s="121">
        <f t="shared" si="122"/>
        <v>6</v>
      </c>
      <c r="AR33" s="121">
        <f t="shared" si="122"/>
        <v>1590</v>
      </c>
      <c r="AS33" s="121">
        <f t="shared" si="122"/>
        <v>40</v>
      </c>
      <c r="AT33" s="121">
        <f t="shared" si="122"/>
        <v>5772</v>
      </c>
      <c r="AU33" s="121">
        <f t="shared" si="122"/>
        <v>4</v>
      </c>
      <c r="AV33" s="121">
        <f t="shared" si="122"/>
        <v>402</v>
      </c>
      <c r="AW33" s="121">
        <f t="shared" si="7"/>
        <v>93</v>
      </c>
      <c r="AX33" s="121">
        <f t="shared" si="8"/>
        <v>13348</v>
      </c>
      <c r="BA33" s="140" t="s">
        <v>29</v>
      </c>
      <c r="BB33" s="121">
        <f t="shared" ref="BB33:BM33" si="123">SUM(BB86,BB139)</f>
        <v>8</v>
      </c>
      <c r="BC33" s="121">
        <f t="shared" si="123"/>
        <v>4767</v>
      </c>
      <c r="BD33" s="121">
        <f t="shared" si="123"/>
        <v>9</v>
      </c>
      <c r="BE33" s="121">
        <f t="shared" si="123"/>
        <v>2772</v>
      </c>
      <c r="BF33" s="121">
        <f t="shared" si="123"/>
        <v>0</v>
      </c>
      <c r="BG33" s="121">
        <f t="shared" si="123"/>
        <v>0</v>
      </c>
      <c r="BH33" s="121">
        <f t="shared" si="123"/>
        <v>2</v>
      </c>
      <c r="BI33" s="121">
        <f t="shared" si="123"/>
        <v>1100</v>
      </c>
      <c r="BJ33" s="121">
        <f t="shared" si="123"/>
        <v>14</v>
      </c>
      <c r="BK33" s="121">
        <f t="shared" si="123"/>
        <v>3021</v>
      </c>
      <c r="BL33" s="121">
        <f t="shared" si="123"/>
        <v>1</v>
      </c>
      <c r="BM33" s="121">
        <f t="shared" si="123"/>
        <v>550</v>
      </c>
      <c r="BN33" s="121">
        <f t="shared" si="10"/>
        <v>34</v>
      </c>
      <c r="BO33" s="121">
        <f t="shared" si="11"/>
        <v>12210</v>
      </c>
    </row>
    <row r="34" spans="2:67" ht="20.149999999999999" customHeight="1" x14ac:dyDescent="0.2">
      <c r="B34" s="140" t="s">
        <v>30</v>
      </c>
      <c r="C34" s="121">
        <f t="shared" ref="C34:N34" si="124">SUM(C87,C140)</f>
        <v>43</v>
      </c>
      <c r="D34" s="121">
        <f t="shared" si="124"/>
        <v>13486</v>
      </c>
      <c r="E34" s="121">
        <f t="shared" si="124"/>
        <v>279</v>
      </c>
      <c r="F34" s="121">
        <f t="shared" si="124"/>
        <v>66887</v>
      </c>
      <c r="G34" s="121">
        <f t="shared" si="124"/>
        <v>53</v>
      </c>
      <c r="H34" s="121">
        <f t="shared" si="124"/>
        <v>4050</v>
      </c>
      <c r="I34" s="121">
        <f t="shared" si="124"/>
        <v>2</v>
      </c>
      <c r="J34" s="121">
        <f t="shared" si="124"/>
        <v>469</v>
      </c>
      <c r="K34" s="121">
        <f t="shared" si="124"/>
        <v>131</v>
      </c>
      <c r="L34" s="121">
        <f t="shared" si="124"/>
        <v>26063</v>
      </c>
      <c r="M34" s="121">
        <f t="shared" si="124"/>
        <v>22</v>
      </c>
      <c r="N34" s="121">
        <f t="shared" si="124"/>
        <v>4249</v>
      </c>
      <c r="O34" s="121">
        <f t="shared" si="1"/>
        <v>530</v>
      </c>
      <c r="P34" s="121">
        <f t="shared" si="2"/>
        <v>115204</v>
      </c>
      <c r="S34" s="140" t="s">
        <v>30</v>
      </c>
      <c r="T34" s="121">
        <f t="shared" ref="T34:AE34" si="125">SUM(T87,T140)</f>
        <v>37</v>
      </c>
      <c r="U34" s="121">
        <f t="shared" si="125"/>
        <v>11665</v>
      </c>
      <c r="V34" s="121">
        <f t="shared" si="125"/>
        <v>231</v>
      </c>
      <c r="W34" s="121">
        <f t="shared" si="125"/>
        <v>61376</v>
      </c>
      <c r="X34" s="121">
        <f t="shared" si="125"/>
        <v>7</v>
      </c>
      <c r="Y34" s="121">
        <f t="shared" si="125"/>
        <v>1563</v>
      </c>
      <c r="Z34" s="121">
        <f t="shared" si="125"/>
        <v>2</v>
      </c>
      <c r="AA34" s="121">
        <f t="shared" si="125"/>
        <v>469</v>
      </c>
      <c r="AB34" s="121">
        <f t="shared" si="125"/>
        <v>69</v>
      </c>
      <c r="AC34" s="121">
        <f t="shared" si="125"/>
        <v>16724</v>
      </c>
      <c r="AD34" s="121">
        <f t="shared" si="125"/>
        <v>19</v>
      </c>
      <c r="AE34" s="121">
        <f t="shared" si="125"/>
        <v>4044</v>
      </c>
      <c r="AF34" s="121">
        <f t="shared" si="4"/>
        <v>365</v>
      </c>
      <c r="AG34" s="121">
        <f t="shared" si="5"/>
        <v>95841</v>
      </c>
      <c r="AJ34" s="140" t="s">
        <v>30</v>
      </c>
      <c r="AK34" s="121">
        <f t="shared" ref="AK34:AV34" si="126">SUM(AK87,AK140)</f>
        <v>0</v>
      </c>
      <c r="AL34" s="121">
        <f t="shared" si="126"/>
        <v>0</v>
      </c>
      <c r="AM34" s="121">
        <f t="shared" si="126"/>
        <v>43</v>
      </c>
      <c r="AN34" s="121">
        <f t="shared" si="126"/>
        <v>2249</v>
      </c>
      <c r="AO34" s="121">
        <f t="shared" si="126"/>
        <v>46</v>
      </c>
      <c r="AP34" s="121">
        <f t="shared" si="126"/>
        <v>2487</v>
      </c>
      <c r="AQ34" s="121">
        <f t="shared" si="126"/>
        <v>0</v>
      </c>
      <c r="AR34" s="121">
        <f t="shared" si="126"/>
        <v>0</v>
      </c>
      <c r="AS34" s="121">
        <f t="shared" si="126"/>
        <v>49</v>
      </c>
      <c r="AT34" s="121">
        <f t="shared" si="126"/>
        <v>6361</v>
      </c>
      <c r="AU34" s="121">
        <f t="shared" si="126"/>
        <v>3</v>
      </c>
      <c r="AV34" s="121">
        <f t="shared" si="126"/>
        <v>205</v>
      </c>
      <c r="AW34" s="121">
        <f t="shared" si="7"/>
        <v>141</v>
      </c>
      <c r="AX34" s="121">
        <f t="shared" si="8"/>
        <v>11302</v>
      </c>
      <c r="BA34" s="140" t="s">
        <v>30</v>
      </c>
      <c r="BB34" s="121">
        <f t="shared" ref="BB34:BM34" si="127">SUM(BB87,BB140)</f>
        <v>6</v>
      </c>
      <c r="BC34" s="121">
        <f t="shared" si="127"/>
        <v>1821</v>
      </c>
      <c r="BD34" s="121">
        <f t="shared" si="127"/>
        <v>5</v>
      </c>
      <c r="BE34" s="121">
        <f t="shared" si="127"/>
        <v>3262</v>
      </c>
      <c r="BF34" s="121">
        <f t="shared" si="127"/>
        <v>0</v>
      </c>
      <c r="BG34" s="121">
        <f t="shared" si="127"/>
        <v>0</v>
      </c>
      <c r="BH34" s="121">
        <f t="shared" si="127"/>
        <v>0</v>
      </c>
      <c r="BI34" s="121">
        <f t="shared" si="127"/>
        <v>0</v>
      </c>
      <c r="BJ34" s="121">
        <f t="shared" si="127"/>
        <v>13</v>
      </c>
      <c r="BK34" s="121">
        <f t="shared" si="127"/>
        <v>2978</v>
      </c>
      <c r="BL34" s="121">
        <f t="shared" si="127"/>
        <v>0</v>
      </c>
      <c r="BM34" s="121">
        <f t="shared" si="127"/>
        <v>0</v>
      </c>
      <c r="BN34" s="121">
        <f t="shared" si="10"/>
        <v>24</v>
      </c>
      <c r="BO34" s="121">
        <f t="shared" si="11"/>
        <v>8061</v>
      </c>
    </row>
    <row r="35" spans="2:67" ht="20.149999999999999" customHeight="1" x14ac:dyDescent="0.2">
      <c r="B35" s="140" t="s">
        <v>31</v>
      </c>
      <c r="C35" s="121">
        <f t="shared" ref="C35:N35" si="128">SUM(C88,C141)</f>
        <v>7</v>
      </c>
      <c r="D35" s="121">
        <f t="shared" si="128"/>
        <v>3536</v>
      </c>
      <c r="E35" s="121">
        <f t="shared" si="128"/>
        <v>55</v>
      </c>
      <c r="F35" s="121">
        <f t="shared" si="128"/>
        <v>16337</v>
      </c>
      <c r="G35" s="121">
        <f t="shared" si="128"/>
        <v>44</v>
      </c>
      <c r="H35" s="121">
        <f t="shared" si="128"/>
        <v>11873</v>
      </c>
      <c r="I35" s="121">
        <f t="shared" si="128"/>
        <v>14</v>
      </c>
      <c r="J35" s="121">
        <f t="shared" si="128"/>
        <v>7205</v>
      </c>
      <c r="K35" s="121">
        <f t="shared" si="128"/>
        <v>95</v>
      </c>
      <c r="L35" s="121">
        <f t="shared" si="128"/>
        <v>28438</v>
      </c>
      <c r="M35" s="121">
        <f t="shared" si="128"/>
        <v>6</v>
      </c>
      <c r="N35" s="121">
        <f t="shared" si="128"/>
        <v>1475</v>
      </c>
      <c r="O35" s="121">
        <f t="shared" si="1"/>
        <v>221</v>
      </c>
      <c r="P35" s="121">
        <f t="shared" si="2"/>
        <v>68864</v>
      </c>
      <c r="S35" s="140" t="s">
        <v>31</v>
      </c>
      <c r="T35" s="121">
        <f t="shared" ref="T35:AE35" si="129">SUM(T88,T141)</f>
        <v>5</v>
      </c>
      <c r="U35" s="121">
        <f t="shared" si="129"/>
        <v>2648</v>
      </c>
      <c r="V35" s="121">
        <f t="shared" si="129"/>
        <v>49</v>
      </c>
      <c r="W35" s="121">
        <f t="shared" si="129"/>
        <v>15008</v>
      </c>
      <c r="X35" s="121">
        <f t="shared" si="129"/>
        <v>42</v>
      </c>
      <c r="Y35" s="121">
        <f t="shared" si="129"/>
        <v>11595</v>
      </c>
      <c r="Z35" s="121">
        <f t="shared" si="129"/>
        <v>12</v>
      </c>
      <c r="AA35" s="121">
        <f t="shared" si="129"/>
        <v>5940</v>
      </c>
      <c r="AB35" s="121">
        <f t="shared" si="129"/>
        <v>62</v>
      </c>
      <c r="AC35" s="121">
        <f t="shared" si="129"/>
        <v>23103</v>
      </c>
      <c r="AD35" s="121">
        <f t="shared" si="129"/>
        <v>3</v>
      </c>
      <c r="AE35" s="121">
        <f t="shared" si="129"/>
        <v>628</v>
      </c>
      <c r="AF35" s="121">
        <f t="shared" si="4"/>
        <v>173</v>
      </c>
      <c r="AG35" s="121">
        <f t="shared" si="5"/>
        <v>58922</v>
      </c>
      <c r="AJ35" s="140" t="s">
        <v>31</v>
      </c>
      <c r="AK35" s="121">
        <f t="shared" ref="AK35:AV35" si="130">SUM(AK88,AK141)</f>
        <v>2</v>
      </c>
      <c r="AL35" s="121">
        <f t="shared" si="130"/>
        <v>888</v>
      </c>
      <c r="AM35" s="121">
        <f t="shared" si="130"/>
        <v>5</v>
      </c>
      <c r="AN35" s="121">
        <f t="shared" si="130"/>
        <v>218</v>
      </c>
      <c r="AO35" s="121">
        <f t="shared" si="130"/>
        <v>2</v>
      </c>
      <c r="AP35" s="121">
        <f t="shared" si="130"/>
        <v>278</v>
      </c>
      <c r="AQ35" s="121">
        <f t="shared" si="130"/>
        <v>2</v>
      </c>
      <c r="AR35" s="121">
        <f t="shared" si="130"/>
        <v>1265</v>
      </c>
      <c r="AS35" s="121">
        <f t="shared" si="130"/>
        <v>32</v>
      </c>
      <c r="AT35" s="121">
        <f t="shared" si="130"/>
        <v>4895</v>
      </c>
      <c r="AU35" s="121">
        <f t="shared" si="130"/>
        <v>3</v>
      </c>
      <c r="AV35" s="121">
        <f t="shared" si="130"/>
        <v>847</v>
      </c>
      <c r="AW35" s="121">
        <f t="shared" si="7"/>
        <v>46</v>
      </c>
      <c r="AX35" s="121">
        <f t="shared" si="8"/>
        <v>8391</v>
      </c>
      <c r="BA35" s="140" t="s">
        <v>31</v>
      </c>
      <c r="BB35" s="121">
        <f t="shared" ref="BB35:BM35" si="131">SUM(BB88,BB141)</f>
        <v>0</v>
      </c>
      <c r="BC35" s="121">
        <f t="shared" si="131"/>
        <v>0</v>
      </c>
      <c r="BD35" s="121">
        <f t="shared" si="131"/>
        <v>1</v>
      </c>
      <c r="BE35" s="121">
        <f t="shared" si="131"/>
        <v>1111</v>
      </c>
      <c r="BF35" s="121">
        <f t="shared" si="131"/>
        <v>0</v>
      </c>
      <c r="BG35" s="121">
        <f t="shared" si="131"/>
        <v>0</v>
      </c>
      <c r="BH35" s="121">
        <f t="shared" si="131"/>
        <v>0</v>
      </c>
      <c r="BI35" s="121">
        <f t="shared" si="131"/>
        <v>0</v>
      </c>
      <c r="BJ35" s="121">
        <f t="shared" si="131"/>
        <v>1</v>
      </c>
      <c r="BK35" s="121">
        <f t="shared" si="131"/>
        <v>440</v>
      </c>
      <c r="BL35" s="121">
        <f t="shared" si="131"/>
        <v>0</v>
      </c>
      <c r="BM35" s="121">
        <f t="shared" si="131"/>
        <v>0</v>
      </c>
      <c r="BN35" s="121">
        <f t="shared" si="10"/>
        <v>2</v>
      </c>
      <c r="BO35" s="121">
        <f t="shared" si="11"/>
        <v>1551</v>
      </c>
    </row>
    <row r="36" spans="2:67" ht="20.149999999999999" customHeight="1" x14ac:dyDescent="0.2">
      <c r="B36" s="140" t="s">
        <v>32</v>
      </c>
      <c r="C36" s="121">
        <f t="shared" ref="C36:N36" si="132">SUM(C89,C142)</f>
        <v>35</v>
      </c>
      <c r="D36" s="121">
        <f t="shared" si="132"/>
        <v>9066</v>
      </c>
      <c r="E36" s="121">
        <f t="shared" si="132"/>
        <v>131</v>
      </c>
      <c r="F36" s="121">
        <f t="shared" si="132"/>
        <v>35712</v>
      </c>
      <c r="G36" s="121">
        <f t="shared" si="132"/>
        <v>20</v>
      </c>
      <c r="H36" s="121">
        <f t="shared" si="132"/>
        <v>3755</v>
      </c>
      <c r="I36" s="121">
        <f t="shared" si="132"/>
        <v>2</v>
      </c>
      <c r="J36" s="121">
        <f t="shared" si="132"/>
        <v>1100</v>
      </c>
      <c r="K36" s="121">
        <f t="shared" si="132"/>
        <v>51</v>
      </c>
      <c r="L36" s="121">
        <f t="shared" si="132"/>
        <v>17257</v>
      </c>
      <c r="M36" s="121">
        <f t="shared" si="132"/>
        <v>9</v>
      </c>
      <c r="N36" s="121">
        <f t="shared" si="132"/>
        <v>1710</v>
      </c>
      <c r="O36" s="121">
        <f t="shared" si="1"/>
        <v>248</v>
      </c>
      <c r="P36" s="121">
        <f t="shared" si="2"/>
        <v>68600</v>
      </c>
      <c r="S36" s="140" t="s">
        <v>32</v>
      </c>
      <c r="T36" s="121">
        <f t="shared" ref="T36:AE36" si="133">SUM(T89,T142)</f>
        <v>35</v>
      </c>
      <c r="U36" s="121">
        <f t="shared" si="133"/>
        <v>9066</v>
      </c>
      <c r="V36" s="121">
        <f t="shared" si="133"/>
        <v>118</v>
      </c>
      <c r="W36" s="121">
        <f t="shared" si="133"/>
        <v>35144</v>
      </c>
      <c r="X36" s="121">
        <f t="shared" si="133"/>
        <v>18</v>
      </c>
      <c r="Y36" s="121">
        <f t="shared" si="133"/>
        <v>3587</v>
      </c>
      <c r="Z36" s="121">
        <f t="shared" si="133"/>
        <v>2</v>
      </c>
      <c r="AA36" s="121">
        <f t="shared" si="133"/>
        <v>1100</v>
      </c>
      <c r="AB36" s="121">
        <f t="shared" si="133"/>
        <v>32</v>
      </c>
      <c r="AC36" s="121">
        <f t="shared" si="133"/>
        <v>12392</v>
      </c>
      <c r="AD36" s="121">
        <f t="shared" si="133"/>
        <v>9</v>
      </c>
      <c r="AE36" s="121">
        <f t="shared" si="133"/>
        <v>1710</v>
      </c>
      <c r="AF36" s="121">
        <f t="shared" si="4"/>
        <v>214</v>
      </c>
      <c r="AG36" s="121">
        <f t="shared" si="5"/>
        <v>62999</v>
      </c>
      <c r="AJ36" s="140" t="s">
        <v>32</v>
      </c>
      <c r="AK36" s="121">
        <f t="shared" ref="AK36:AV36" si="134">SUM(AK89,AK142)</f>
        <v>0</v>
      </c>
      <c r="AL36" s="121">
        <f t="shared" si="134"/>
        <v>0</v>
      </c>
      <c r="AM36" s="121">
        <f t="shared" si="134"/>
        <v>13</v>
      </c>
      <c r="AN36" s="121">
        <f t="shared" si="134"/>
        <v>568</v>
      </c>
      <c r="AO36" s="121">
        <f t="shared" si="134"/>
        <v>2</v>
      </c>
      <c r="AP36" s="121">
        <f t="shared" si="134"/>
        <v>168</v>
      </c>
      <c r="AQ36" s="121">
        <f t="shared" si="134"/>
        <v>0</v>
      </c>
      <c r="AR36" s="121">
        <f t="shared" si="134"/>
        <v>0</v>
      </c>
      <c r="AS36" s="121">
        <f t="shared" si="134"/>
        <v>13</v>
      </c>
      <c r="AT36" s="121">
        <f t="shared" si="134"/>
        <v>2002</v>
      </c>
      <c r="AU36" s="121">
        <f t="shared" si="134"/>
        <v>0</v>
      </c>
      <c r="AV36" s="121">
        <f t="shared" si="134"/>
        <v>0</v>
      </c>
      <c r="AW36" s="121">
        <f t="shared" si="7"/>
        <v>28</v>
      </c>
      <c r="AX36" s="121">
        <f t="shared" si="8"/>
        <v>2738</v>
      </c>
      <c r="BA36" s="140" t="s">
        <v>32</v>
      </c>
      <c r="BB36" s="121">
        <f t="shared" ref="BB36:BM36" si="135">SUM(BB89,BB142)</f>
        <v>0</v>
      </c>
      <c r="BC36" s="121">
        <f t="shared" si="135"/>
        <v>0</v>
      </c>
      <c r="BD36" s="121">
        <f t="shared" si="135"/>
        <v>0</v>
      </c>
      <c r="BE36" s="121">
        <f t="shared" si="135"/>
        <v>0</v>
      </c>
      <c r="BF36" s="121">
        <f t="shared" si="135"/>
        <v>0</v>
      </c>
      <c r="BG36" s="121">
        <f t="shared" si="135"/>
        <v>0</v>
      </c>
      <c r="BH36" s="121">
        <f t="shared" si="135"/>
        <v>0</v>
      </c>
      <c r="BI36" s="121">
        <f t="shared" si="135"/>
        <v>0</v>
      </c>
      <c r="BJ36" s="121">
        <f t="shared" si="135"/>
        <v>6</v>
      </c>
      <c r="BK36" s="121">
        <f t="shared" si="135"/>
        <v>2863</v>
      </c>
      <c r="BL36" s="121">
        <f t="shared" si="135"/>
        <v>0</v>
      </c>
      <c r="BM36" s="121">
        <f t="shared" si="135"/>
        <v>0</v>
      </c>
      <c r="BN36" s="121">
        <f t="shared" si="10"/>
        <v>6</v>
      </c>
      <c r="BO36" s="121">
        <f t="shared" si="11"/>
        <v>2863</v>
      </c>
    </row>
    <row r="37" spans="2:67" ht="20.149999999999999" customHeight="1" x14ac:dyDescent="0.2">
      <c r="B37" s="140" t="s">
        <v>33</v>
      </c>
      <c r="C37" s="121">
        <f t="shared" ref="C37:N37" si="136">SUM(C90,C143)</f>
        <v>37</v>
      </c>
      <c r="D37" s="121">
        <f t="shared" si="136"/>
        <v>13136</v>
      </c>
      <c r="E37" s="121">
        <f t="shared" si="136"/>
        <v>240</v>
      </c>
      <c r="F37" s="121">
        <f t="shared" si="136"/>
        <v>54560</v>
      </c>
      <c r="G37" s="121">
        <f t="shared" si="136"/>
        <v>76</v>
      </c>
      <c r="H37" s="121">
        <f t="shared" si="136"/>
        <v>13927</v>
      </c>
      <c r="I37" s="121">
        <f t="shared" si="136"/>
        <v>85</v>
      </c>
      <c r="J37" s="121">
        <f t="shared" si="136"/>
        <v>21072</v>
      </c>
      <c r="K37" s="121">
        <f t="shared" si="136"/>
        <v>130</v>
      </c>
      <c r="L37" s="121">
        <f t="shared" si="136"/>
        <v>47269</v>
      </c>
      <c r="M37" s="121">
        <f t="shared" si="136"/>
        <v>36</v>
      </c>
      <c r="N37" s="121">
        <f t="shared" si="136"/>
        <v>10062</v>
      </c>
      <c r="O37" s="121">
        <f t="shared" si="1"/>
        <v>604</v>
      </c>
      <c r="P37" s="121">
        <f t="shared" si="2"/>
        <v>160026</v>
      </c>
      <c r="S37" s="140" t="s">
        <v>33</v>
      </c>
      <c r="T37" s="121">
        <f t="shared" ref="T37:AE37" si="137">SUM(T90,T143)</f>
        <v>31</v>
      </c>
      <c r="U37" s="121">
        <f t="shared" si="137"/>
        <v>10186</v>
      </c>
      <c r="V37" s="121">
        <f t="shared" si="137"/>
        <v>204</v>
      </c>
      <c r="W37" s="121">
        <f t="shared" si="137"/>
        <v>49477</v>
      </c>
      <c r="X37" s="121">
        <f t="shared" si="137"/>
        <v>20</v>
      </c>
      <c r="Y37" s="121">
        <f t="shared" si="137"/>
        <v>9653</v>
      </c>
      <c r="Z37" s="121">
        <f t="shared" si="137"/>
        <v>24</v>
      </c>
      <c r="AA37" s="121">
        <f t="shared" si="137"/>
        <v>12150</v>
      </c>
      <c r="AB37" s="121">
        <f t="shared" si="137"/>
        <v>73</v>
      </c>
      <c r="AC37" s="121">
        <f t="shared" si="137"/>
        <v>34411</v>
      </c>
      <c r="AD37" s="121">
        <f t="shared" si="137"/>
        <v>31</v>
      </c>
      <c r="AE37" s="121">
        <f t="shared" si="137"/>
        <v>9241</v>
      </c>
      <c r="AF37" s="121">
        <f t="shared" si="4"/>
        <v>383</v>
      </c>
      <c r="AG37" s="121">
        <f t="shared" si="5"/>
        <v>125118</v>
      </c>
      <c r="AJ37" s="140" t="s">
        <v>33</v>
      </c>
      <c r="AK37" s="121">
        <f t="shared" ref="AK37:AV37" si="138">SUM(AK90,AK143)</f>
        <v>1</v>
      </c>
      <c r="AL37" s="121">
        <f t="shared" si="138"/>
        <v>88</v>
      </c>
      <c r="AM37" s="121">
        <f t="shared" si="138"/>
        <v>29</v>
      </c>
      <c r="AN37" s="121">
        <f t="shared" si="138"/>
        <v>3173</v>
      </c>
      <c r="AO37" s="121">
        <f t="shared" si="138"/>
        <v>56</v>
      </c>
      <c r="AP37" s="121">
        <f t="shared" si="138"/>
        <v>4274</v>
      </c>
      <c r="AQ37" s="121">
        <f t="shared" si="138"/>
        <v>56</v>
      </c>
      <c r="AR37" s="121">
        <f t="shared" si="138"/>
        <v>5931</v>
      </c>
      <c r="AS37" s="121">
        <f t="shared" si="138"/>
        <v>51</v>
      </c>
      <c r="AT37" s="121">
        <f t="shared" si="138"/>
        <v>10031</v>
      </c>
      <c r="AU37" s="121">
        <f t="shared" si="138"/>
        <v>3</v>
      </c>
      <c r="AV37" s="121">
        <f t="shared" si="138"/>
        <v>530</v>
      </c>
      <c r="AW37" s="121">
        <f t="shared" si="7"/>
        <v>196</v>
      </c>
      <c r="AX37" s="121">
        <f t="shared" si="8"/>
        <v>24027</v>
      </c>
      <c r="BA37" s="140" t="s">
        <v>33</v>
      </c>
      <c r="BB37" s="121">
        <f t="shared" ref="BB37:BM37" si="139">SUM(BB90,BB143)</f>
        <v>5</v>
      </c>
      <c r="BC37" s="121">
        <f t="shared" si="139"/>
        <v>2862</v>
      </c>
      <c r="BD37" s="121">
        <f t="shared" si="139"/>
        <v>7</v>
      </c>
      <c r="BE37" s="121">
        <f t="shared" si="139"/>
        <v>1910</v>
      </c>
      <c r="BF37" s="121">
        <f t="shared" si="139"/>
        <v>0</v>
      </c>
      <c r="BG37" s="121">
        <f t="shared" si="139"/>
        <v>0</v>
      </c>
      <c r="BH37" s="121">
        <f t="shared" si="139"/>
        <v>5</v>
      </c>
      <c r="BI37" s="121">
        <f t="shared" si="139"/>
        <v>2991</v>
      </c>
      <c r="BJ37" s="121">
        <f t="shared" si="139"/>
        <v>6</v>
      </c>
      <c r="BK37" s="121">
        <f t="shared" si="139"/>
        <v>2827</v>
      </c>
      <c r="BL37" s="121">
        <f t="shared" si="139"/>
        <v>2</v>
      </c>
      <c r="BM37" s="121">
        <f t="shared" si="139"/>
        <v>291</v>
      </c>
      <c r="BN37" s="121">
        <f t="shared" si="10"/>
        <v>25</v>
      </c>
      <c r="BO37" s="121">
        <f t="shared" si="11"/>
        <v>10881</v>
      </c>
    </row>
    <row r="38" spans="2:67" ht="20.149999999999999" customHeight="1" x14ac:dyDescent="0.2">
      <c r="B38" s="140" t="s">
        <v>34</v>
      </c>
      <c r="C38" s="121">
        <f t="shared" ref="C38:N38" si="140">SUM(C91,C144)</f>
        <v>159</v>
      </c>
      <c r="D38" s="121">
        <f t="shared" si="140"/>
        <v>39130</v>
      </c>
      <c r="E38" s="121">
        <f t="shared" si="140"/>
        <v>415</v>
      </c>
      <c r="F38" s="121">
        <f t="shared" si="140"/>
        <v>137255</v>
      </c>
      <c r="G38" s="121">
        <f t="shared" si="140"/>
        <v>321</v>
      </c>
      <c r="H38" s="121">
        <f t="shared" si="140"/>
        <v>72555</v>
      </c>
      <c r="I38" s="121">
        <f t="shared" si="140"/>
        <v>217</v>
      </c>
      <c r="J38" s="121">
        <f t="shared" si="140"/>
        <v>111478</v>
      </c>
      <c r="K38" s="121">
        <f t="shared" si="140"/>
        <v>382</v>
      </c>
      <c r="L38" s="121">
        <f t="shared" si="140"/>
        <v>156701</v>
      </c>
      <c r="M38" s="121">
        <f t="shared" si="140"/>
        <v>87</v>
      </c>
      <c r="N38" s="121">
        <f t="shared" si="140"/>
        <v>20878</v>
      </c>
      <c r="O38" s="121">
        <f t="shared" si="1"/>
        <v>1581</v>
      </c>
      <c r="P38" s="121">
        <f t="shared" si="2"/>
        <v>537997</v>
      </c>
      <c r="S38" s="140" t="s">
        <v>34</v>
      </c>
      <c r="T38" s="121">
        <f t="shared" ref="T38:AE38" si="141">SUM(T91,T144)</f>
        <v>122</v>
      </c>
      <c r="U38" s="121">
        <f t="shared" si="141"/>
        <v>31293</v>
      </c>
      <c r="V38" s="121">
        <f t="shared" si="141"/>
        <v>336</v>
      </c>
      <c r="W38" s="121">
        <f t="shared" si="141"/>
        <v>116122</v>
      </c>
      <c r="X38" s="121">
        <f t="shared" si="141"/>
        <v>115</v>
      </c>
      <c r="Y38" s="121">
        <f t="shared" si="141"/>
        <v>41152</v>
      </c>
      <c r="Z38" s="121">
        <f t="shared" si="141"/>
        <v>151</v>
      </c>
      <c r="AA38" s="121">
        <f t="shared" si="141"/>
        <v>86234</v>
      </c>
      <c r="AB38" s="121">
        <f t="shared" si="141"/>
        <v>185</v>
      </c>
      <c r="AC38" s="121">
        <f t="shared" si="141"/>
        <v>103963</v>
      </c>
      <c r="AD38" s="121">
        <f t="shared" si="141"/>
        <v>42</v>
      </c>
      <c r="AE38" s="121">
        <f t="shared" si="141"/>
        <v>10782</v>
      </c>
      <c r="AF38" s="121">
        <f t="shared" si="4"/>
        <v>951</v>
      </c>
      <c r="AG38" s="121">
        <f t="shared" si="5"/>
        <v>389546</v>
      </c>
      <c r="AJ38" s="140" t="s">
        <v>34</v>
      </c>
      <c r="AK38" s="121">
        <f t="shared" ref="AK38:AV38" si="142">SUM(AK91,AK144)</f>
        <v>27</v>
      </c>
      <c r="AL38" s="121">
        <f t="shared" si="142"/>
        <v>3302</v>
      </c>
      <c r="AM38" s="121">
        <f t="shared" si="142"/>
        <v>33</v>
      </c>
      <c r="AN38" s="121">
        <f t="shared" si="142"/>
        <v>4168</v>
      </c>
      <c r="AO38" s="121">
        <f t="shared" si="142"/>
        <v>206</v>
      </c>
      <c r="AP38" s="121">
        <f t="shared" si="142"/>
        <v>31403</v>
      </c>
      <c r="AQ38" s="121">
        <f t="shared" si="142"/>
        <v>64</v>
      </c>
      <c r="AR38" s="121">
        <f t="shared" si="142"/>
        <v>23094</v>
      </c>
      <c r="AS38" s="121">
        <f t="shared" si="142"/>
        <v>152</v>
      </c>
      <c r="AT38" s="121">
        <f t="shared" si="142"/>
        <v>33779</v>
      </c>
      <c r="AU38" s="121">
        <f t="shared" si="142"/>
        <v>36</v>
      </c>
      <c r="AV38" s="121">
        <f t="shared" si="142"/>
        <v>7834</v>
      </c>
      <c r="AW38" s="121">
        <f t="shared" si="7"/>
        <v>518</v>
      </c>
      <c r="AX38" s="121">
        <f t="shared" si="8"/>
        <v>103580</v>
      </c>
      <c r="BA38" s="140" t="s">
        <v>34</v>
      </c>
      <c r="BB38" s="121">
        <f t="shared" ref="BB38:BM38" si="143">SUM(BB91,BB144)</f>
        <v>10</v>
      </c>
      <c r="BC38" s="121">
        <f t="shared" si="143"/>
        <v>4535</v>
      </c>
      <c r="BD38" s="121">
        <f t="shared" si="143"/>
        <v>46</v>
      </c>
      <c r="BE38" s="121">
        <f t="shared" si="143"/>
        <v>16965</v>
      </c>
      <c r="BF38" s="121">
        <f t="shared" si="143"/>
        <v>0</v>
      </c>
      <c r="BG38" s="121">
        <f t="shared" si="143"/>
        <v>0</v>
      </c>
      <c r="BH38" s="121">
        <f t="shared" si="143"/>
        <v>2</v>
      </c>
      <c r="BI38" s="121">
        <f t="shared" si="143"/>
        <v>2150</v>
      </c>
      <c r="BJ38" s="121">
        <f t="shared" si="143"/>
        <v>45</v>
      </c>
      <c r="BK38" s="121">
        <f t="shared" si="143"/>
        <v>18959</v>
      </c>
      <c r="BL38" s="121">
        <f t="shared" si="143"/>
        <v>9</v>
      </c>
      <c r="BM38" s="121">
        <f t="shared" si="143"/>
        <v>2262</v>
      </c>
      <c r="BN38" s="121">
        <f t="shared" si="10"/>
        <v>112</v>
      </c>
      <c r="BO38" s="121">
        <f t="shared" si="11"/>
        <v>44871</v>
      </c>
    </row>
    <row r="39" spans="2:67" ht="20.149999999999999" customHeight="1" x14ac:dyDescent="0.2">
      <c r="B39" s="140" t="s">
        <v>35</v>
      </c>
      <c r="C39" s="121">
        <f t="shared" ref="C39:N39" si="144">SUM(C92,C145)</f>
        <v>101</v>
      </c>
      <c r="D39" s="121">
        <f t="shared" si="144"/>
        <v>15224</v>
      </c>
      <c r="E39" s="121">
        <f t="shared" si="144"/>
        <v>194</v>
      </c>
      <c r="F39" s="121">
        <f t="shared" si="144"/>
        <v>54368</v>
      </c>
      <c r="G39" s="121">
        <f t="shared" si="144"/>
        <v>64</v>
      </c>
      <c r="H39" s="121">
        <f t="shared" si="144"/>
        <v>11953</v>
      </c>
      <c r="I39" s="121">
        <f t="shared" si="144"/>
        <v>44</v>
      </c>
      <c r="J39" s="121">
        <f t="shared" si="144"/>
        <v>10884</v>
      </c>
      <c r="K39" s="121">
        <f t="shared" si="144"/>
        <v>97</v>
      </c>
      <c r="L39" s="121">
        <f t="shared" si="144"/>
        <v>35497</v>
      </c>
      <c r="M39" s="121">
        <f t="shared" si="144"/>
        <v>19</v>
      </c>
      <c r="N39" s="121">
        <f t="shared" si="144"/>
        <v>3278</v>
      </c>
      <c r="O39" s="121">
        <f t="shared" si="1"/>
        <v>519</v>
      </c>
      <c r="P39" s="121">
        <f t="shared" si="2"/>
        <v>131204</v>
      </c>
      <c r="S39" s="140" t="s">
        <v>35</v>
      </c>
      <c r="T39" s="121">
        <f t="shared" ref="T39:AE39" si="145">SUM(T92,T145)</f>
        <v>35</v>
      </c>
      <c r="U39" s="121">
        <f t="shared" si="145"/>
        <v>11824</v>
      </c>
      <c r="V39" s="121">
        <f t="shared" si="145"/>
        <v>174</v>
      </c>
      <c r="W39" s="121">
        <f t="shared" si="145"/>
        <v>53259</v>
      </c>
      <c r="X39" s="121">
        <f t="shared" si="145"/>
        <v>13</v>
      </c>
      <c r="Y39" s="121">
        <f t="shared" si="145"/>
        <v>7987</v>
      </c>
      <c r="Z39" s="121">
        <f t="shared" si="145"/>
        <v>37</v>
      </c>
      <c r="AA39" s="121">
        <f t="shared" si="145"/>
        <v>8174</v>
      </c>
      <c r="AB39" s="121">
        <f t="shared" si="145"/>
        <v>60</v>
      </c>
      <c r="AC39" s="121">
        <f t="shared" si="145"/>
        <v>22387</v>
      </c>
      <c r="AD39" s="121">
        <f t="shared" si="145"/>
        <v>12</v>
      </c>
      <c r="AE39" s="121">
        <f t="shared" si="145"/>
        <v>2090</v>
      </c>
      <c r="AF39" s="121">
        <f t="shared" si="4"/>
        <v>331</v>
      </c>
      <c r="AG39" s="121">
        <f t="shared" si="5"/>
        <v>105721</v>
      </c>
      <c r="AJ39" s="140" t="s">
        <v>35</v>
      </c>
      <c r="AK39" s="121">
        <f t="shared" ref="AK39:AV39" si="146">SUM(AK92,AK145)</f>
        <v>59</v>
      </c>
      <c r="AL39" s="121">
        <f t="shared" si="146"/>
        <v>2591</v>
      </c>
      <c r="AM39" s="121">
        <f t="shared" si="146"/>
        <v>20</v>
      </c>
      <c r="AN39" s="121">
        <f t="shared" si="146"/>
        <v>1109</v>
      </c>
      <c r="AO39" s="121">
        <f t="shared" si="146"/>
        <v>51</v>
      </c>
      <c r="AP39" s="121">
        <f t="shared" si="146"/>
        <v>3966</v>
      </c>
      <c r="AQ39" s="121">
        <f t="shared" si="146"/>
        <v>6</v>
      </c>
      <c r="AR39" s="121">
        <f t="shared" si="146"/>
        <v>2380</v>
      </c>
      <c r="AS39" s="121">
        <f t="shared" si="146"/>
        <v>23</v>
      </c>
      <c r="AT39" s="121">
        <f t="shared" si="146"/>
        <v>4659</v>
      </c>
      <c r="AU39" s="121">
        <f t="shared" si="146"/>
        <v>7</v>
      </c>
      <c r="AV39" s="121">
        <f t="shared" si="146"/>
        <v>1188</v>
      </c>
      <c r="AW39" s="121">
        <f t="shared" si="7"/>
        <v>166</v>
      </c>
      <c r="AX39" s="121">
        <f t="shared" si="8"/>
        <v>15893</v>
      </c>
      <c r="BA39" s="140" t="s">
        <v>35</v>
      </c>
      <c r="BB39" s="121">
        <f t="shared" ref="BB39:BM39" si="147">SUM(BB92,BB145)</f>
        <v>7</v>
      </c>
      <c r="BC39" s="121">
        <f t="shared" si="147"/>
        <v>809</v>
      </c>
      <c r="BD39" s="121">
        <f t="shared" si="147"/>
        <v>0</v>
      </c>
      <c r="BE39" s="121">
        <f t="shared" si="147"/>
        <v>0</v>
      </c>
      <c r="BF39" s="121">
        <f t="shared" si="147"/>
        <v>0</v>
      </c>
      <c r="BG39" s="121">
        <f t="shared" si="147"/>
        <v>0</v>
      </c>
      <c r="BH39" s="121">
        <f t="shared" si="147"/>
        <v>1</v>
      </c>
      <c r="BI39" s="121">
        <f t="shared" si="147"/>
        <v>330</v>
      </c>
      <c r="BJ39" s="121">
        <f t="shared" si="147"/>
        <v>14</v>
      </c>
      <c r="BK39" s="121">
        <f t="shared" si="147"/>
        <v>8451</v>
      </c>
      <c r="BL39" s="121">
        <f t="shared" si="147"/>
        <v>0</v>
      </c>
      <c r="BM39" s="121">
        <f t="shared" si="147"/>
        <v>0</v>
      </c>
      <c r="BN39" s="121">
        <f t="shared" si="10"/>
        <v>22</v>
      </c>
      <c r="BO39" s="121">
        <f t="shared" si="11"/>
        <v>9590</v>
      </c>
    </row>
    <row r="40" spans="2:67" ht="20.149999999999999" customHeight="1" x14ac:dyDescent="0.2">
      <c r="B40" s="140" t="s">
        <v>36</v>
      </c>
      <c r="C40" s="121">
        <f t="shared" ref="C40:N40" si="148">SUM(C93,C146)</f>
        <v>27</v>
      </c>
      <c r="D40" s="121">
        <f t="shared" si="148"/>
        <v>6661</v>
      </c>
      <c r="E40" s="121">
        <f t="shared" si="148"/>
        <v>210</v>
      </c>
      <c r="F40" s="121">
        <f t="shared" si="148"/>
        <v>43554</v>
      </c>
      <c r="G40" s="121">
        <f t="shared" si="148"/>
        <v>13</v>
      </c>
      <c r="H40" s="121">
        <f t="shared" si="148"/>
        <v>3852</v>
      </c>
      <c r="I40" s="121">
        <f t="shared" si="148"/>
        <v>24</v>
      </c>
      <c r="J40" s="121">
        <f t="shared" si="148"/>
        <v>1350</v>
      </c>
      <c r="K40" s="121">
        <f t="shared" si="148"/>
        <v>81</v>
      </c>
      <c r="L40" s="121">
        <f t="shared" si="148"/>
        <v>27417</v>
      </c>
      <c r="M40" s="121">
        <f t="shared" si="148"/>
        <v>11</v>
      </c>
      <c r="N40" s="121">
        <f t="shared" si="148"/>
        <v>3456</v>
      </c>
      <c r="O40" s="121">
        <f t="shared" si="1"/>
        <v>366</v>
      </c>
      <c r="P40" s="121">
        <f t="shared" si="2"/>
        <v>86290</v>
      </c>
      <c r="S40" s="140" t="s">
        <v>36</v>
      </c>
      <c r="T40" s="121">
        <f t="shared" ref="T40:AE40" si="149">SUM(T93,T146)</f>
        <v>13</v>
      </c>
      <c r="U40" s="121">
        <f t="shared" si="149"/>
        <v>4307</v>
      </c>
      <c r="V40" s="121">
        <f t="shared" si="149"/>
        <v>119</v>
      </c>
      <c r="W40" s="121">
        <f t="shared" si="149"/>
        <v>37555</v>
      </c>
      <c r="X40" s="121">
        <f t="shared" si="149"/>
        <v>11</v>
      </c>
      <c r="Y40" s="121">
        <f t="shared" si="149"/>
        <v>3687</v>
      </c>
      <c r="Z40" s="121">
        <f t="shared" si="149"/>
        <v>0</v>
      </c>
      <c r="AA40" s="121">
        <f t="shared" si="149"/>
        <v>0</v>
      </c>
      <c r="AB40" s="121">
        <f t="shared" si="149"/>
        <v>46</v>
      </c>
      <c r="AC40" s="121">
        <f t="shared" si="149"/>
        <v>19465</v>
      </c>
      <c r="AD40" s="121">
        <f t="shared" si="149"/>
        <v>8</v>
      </c>
      <c r="AE40" s="121">
        <f t="shared" si="149"/>
        <v>2906</v>
      </c>
      <c r="AF40" s="121">
        <f t="shared" si="4"/>
        <v>197</v>
      </c>
      <c r="AG40" s="121">
        <f t="shared" si="5"/>
        <v>67920</v>
      </c>
      <c r="AJ40" s="140" t="s">
        <v>36</v>
      </c>
      <c r="AK40" s="121">
        <f t="shared" ref="AK40:AV40" si="150">SUM(AK93,AK146)</f>
        <v>12</v>
      </c>
      <c r="AL40" s="121">
        <f t="shared" si="150"/>
        <v>869</v>
      </c>
      <c r="AM40" s="121">
        <f t="shared" si="150"/>
        <v>87</v>
      </c>
      <c r="AN40" s="121">
        <f t="shared" si="150"/>
        <v>3999</v>
      </c>
      <c r="AO40" s="121">
        <f t="shared" si="150"/>
        <v>2</v>
      </c>
      <c r="AP40" s="121">
        <f t="shared" si="150"/>
        <v>165</v>
      </c>
      <c r="AQ40" s="121">
        <f t="shared" si="150"/>
        <v>24</v>
      </c>
      <c r="AR40" s="121">
        <f t="shared" si="150"/>
        <v>1350</v>
      </c>
      <c r="AS40" s="121">
        <f t="shared" si="150"/>
        <v>27</v>
      </c>
      <c r="AT40" s="121">
        <f t="shared" si="150"/>
        <v>4473</v>
      </c>
      <c r="AU40" s="121">
        <f t="shared" si="150"/>
        <v>3</v>
      </c>
      <c r="AV40" s="121">
        <f t="shared" si="150"/>
        <v>550</v>
      </c>
      <c r="AW40" s="121">
        <f t="shared" si="7"/>
        <v>155</v>
      </c>
      <c r="AX40" s="121">
        <f t="shared" si="8"/>
        <v>11406</v>
      </c>
      <c r="BA40" s="140" t="s">
        <v>36</v>
      </c>
      <c r="BB40" s="121">
        <f t="shared" ref="BB40:BM40" si="151">SUM(BB93,BB146)</f>
        <v>2</v>
      </c>
      <c r="BC40" s="121">
        <f t="shared" si="151"/>
        <v>1485</v>
      </c>
      <c r="BD40" s="121">
        <f t="shared" si="151"/>
        <v>4</v>
      </c>
      <c r="BE40" s="121">
        <f t="shared" si="151"/>
        <v>2000</v>
      </c>
      <c r="BF40" s="121">
        <f t="shared" si="151"/>
        <v>0</v>
      </c>
      <c r="BG40" s="121">
        <f t="shared" si="151"/>
        <v>0</v>
      </c>
      <c r="BH40" s="121">
        <f t="shared" si="151"/>
        <v>0</v>
      </c>
      <c r="BI40" s="121">
        <f t="shared" si="151"/>
        <v>0</v>
      </c>
      <c r="BJ40" s="121">
        <f t="shared" si="151"/>
        <v>8</v>
      </c>
      <c r="BK40" s="121">
        <f t="shared" si="151"/>
        <v>3479</v>
      </c>
      <c r="BL40" s="121">
        <f t="shared" si="151"/>
        <v>0</v>
      </c>
      <c r="BM40" s="121">
        <f t="shared" si="151"/>
        <v>0</v>
      </c>
      <c r="BN40" s="121">
        <f t="shared" si="10"/>
        <v>14</v>
      </c>
      <c r="BO40" s="121">
        <f t="shared" si="11"/>
        <v>6964</v>
      </c>
    </row>
    <row r="41" spans="2:67" ht="20.149999999999999" customHeight="1" x14ac:dyDescent="0.2">
      <c r="B41" s="140" t="s">
        <v>37</v>
      </c>
      <c r="C41" s="121">
        <f t="shared" ref="C41:N41" si="152">SUM(C94,C147)</f>
        <v>67</v>
      </c>
      <c r="D41" s="121">
        <f t="shared" si="152"/>
        <v>15970</v>
      </c>
      <c r="E41" s="121">
        <f t="shared" si="152"/>
        <v>133</v>
      </c>
      <c r="F41" s="121">
        <f t="shared" si="152"/>
        <v>30907</v>
      </c>
      <c r="G41" s="121">
        <f t="shared" si="152"/>
        <v>76</v>
      </c>
      <c r="H41" s="121">
        <f t="shared" si="152"/>
        <v>15152</v>
      </c>
      <c r="I41" s="121">
        <f t="shared" si="152"/>
        <v>22</v>
      </c>
      <c r="J41" s="121">
        <f t="shared" si="152"/>
        <v>6432</v>
      </c>
      <c r="K41" s="121">
        <f t="shared" si="152"/>
        <v>154</v>
      </c>
      <c r="L41" s="121">
        <f t="shared" si="152"/>
        <v>46548</v>
      </c>
      <c r="M41" s="121">
        <f t="shared" si="152"/>
        <v>42</v>
      </c>
      <c r="N41" s="121">
        <f t="shared" si="152"/>
        <v>10615</v>
      </c>
      <c r="O41" s="121">
        <f t="shared" si="1"/>
        <v>494</v>
      </c>
      <c r="P41" s="121">
        <f t="shared" si="2"/>
        <v>125624</v>
      </c>
      <c r="S41" s="140" t="s">
        <v>37</v>
      </c>
      <c r="T41" s="121">
        <f t="shared" ref="T41:AE41" si="153">SUM(T94,T147)</f>
        <v>42</v>
      </c>
      <c r="U41" s="121">
        <f t="shared" si="153"/>
        <v>11959</v>
      </c>
      <c r="V41" s="121">
        <f t="shared" si="153"/>
        <v>91</v>
      </c>
      <c r="W41" s="121">
        <f t="shared" si="153"/>
        <v>26062</v>
      </c>
      <c r="X41" s="121">
        <f t="shared" si="153"/>
        <v>32</v>
      </c>
      <c r="Y41" s="121">
        <f t="shared" si="153"/>
        <v>10945</v>
      </c>
      <c r="Z41" s="121">
        <f t="shared" si="153"/>
        <v>20</v>
      </c>
      <c r="AA41" s="121">
        <f t="shared" si="153"/>
        <v>5849</v>
      </c>
      <c r="AB41" s="121">
        <f t="shared" si="153"/>
        <v>102</v>
      </c>
      <c r="AC41" s="121">
        <f t="shared" si="153"/>
        <v>33330</v>
      </c>
      <c r="AD41" s="121">
        <f t="shared" si="153"/>
        <v>34</v>
      </c>
      <c r="AE41" s="121">
        <f t="shared" si="153"/>
        <v>9316</v>
      </c>
      <c r="AF41" s="121">
        <f t="shared" si="4"/>
        <v>321</v>
      </c>
      <c r="AG41" s="121">
        <f t="shared" si="5"/>
        <v>97461</v>
      </c>
      <c r="AJ41" s="140" t="s">
        <v>37</v>
      </c>
      <c r="AK41" s="121">
        <f t="shared" ref="AK41:AV41" si="154">SUM(AK94,AK147)</f>
        <v>17</v>
      </c>
      <c r="AL41" s="121">
        <f t="shared" si="154"/>
        <v>848</v>
      </c>
      <c r="AM41" s="121">
        <f t="shared" si="154"/>
        <v>41</v>
      </c>
      <c r="AN41" s="121">
        <f t="shared" si="154"/>
        <v>4801</v>
      </c>
      <c r="AO41" s="121">
        <f t="shared" si="154"/>
        <v>44</v>
      </c>
      <c r="AP41" s="121">
        <f t="shared" si="154"/>
        <v>4207</v>
      </c>
      <c r="AQ41" s="121">
        <f t="shared" si="154"/>
        <v>1</v>
      </c>
      <c r="AR41" s="121">
        <f t="shared" si="154"/>
        <v>440</v>
      </c>
      <c r="AS41" s="121">
        <f t="shared" si="154"/>
        <v>39</v>
      </c>
      <c r="AT41" s="121">
        <f t="shared" si="154"/>
        <v>9482</v>
      </c>
      <c r="AU41" s="121">
        <f t="shared" si="154"/>
        <v>6</v>
      </c>
      <c r="AV41" s="121">
        <f t="shared" si="154"/>
        <v>749</v>
      </c>
      <c r="AW41" s="121">
        <f t="shared" si="7"/>
        <v>148</v>
      </c>
      <c r="AX41" s="121">
        <f t="shared" si="8"/>
        <v>20527</v>
      </c>
      <c r="BA41" s="140" t="s">
        <v>37</v>
      </c>
      <c r="BB41" s="121">
        <f t="shared" ref="BB41:BM41" si="155">SUM(BB94,BB147)</f>
        <v>8</v>
      </c>
      <c r="BC41" s="121">
        <f t="shared" si="155"/>
        <v>3163</v>
      </c>
      <c r="BD41" s="121">
        <f t="shared" si="155"/>
        <v>1</v>
      </c>
      <c r="BE41" s="121">
        <f t="shared" si="155"/>
        <v>44</v>
      </c>
      <c r="BF41" s="121">
        <f t="shared" si="155"/>
        <v>0</v>
      </c>
      <c r="BG41" s="121">
        <f t="shared" si="155"/>
        <v>0</v>
      </c>
      <c r="BH41" s="121">
        <f t="shared" si="155"/>
        <v>1</v>
      </c>
      <c r="BI41" s="121">
        <f t="shared" si="155"/>
        <v>143</v>
      </c>
      <c r="BJ41" s="121">
        <f t="shared" si="155"/>
        <v>13</v>
      </c>
      <c r="BK41" s="121">
        <f t="shared" si="155"/>
        <v>3736</v>
      </c>
      <c r="BL41" s="121">
        <f t="shared" si="155"/>
        <v>2</v>
      </c>
      <c r="BM41" s="121">
        <f t="shared" si="155"/>
        <v>550</v>
      </c>
      <c r="BN41" s="121">
        <f t="shared" si="10"/>
        <v>25</v>
      </c>
      <c r="BO41" s="121">
        <f t="shared" si="11"/>
        <v>7636</v>
      </c>
    </row>
    <row r="42" spans="2:67" ht="20.149999999999999" customHeight="1" x14ac:dyDescent="0.2">
      <c r="B42" s="140" t="s">
        <v>38</v>
      </c>
      <c r="C42" s="121">
        <f t="shared" ref="C42:N42" si="156">SUM(C95,C148)</f>
        <v>34</v>
      </c>
      <c r="D42" s="121">
        <f t="shared" si="156"/>
        <v>10049</v>
      </c>
      <c r="E42" s="121">
        <f t="shared" si="156"/>
        <v>235</v>
      </c>
      <c r="F42" s="121">
        <f t="shared" si="156"/>
        <v>55054</v>
      </c>
      <c r="G42" s="121">
        <f t="shared" si="156"/>
        <v>46</v>
      </c>
      <c r="H42" s="121">
        <f t="shared" si="156"/>
        <v>18470</v>
      </c>
      <c r="I42" s="121">
        <f t="shared" si="156"/>
        <v>47</v>
      </c>
      <c r="J42" s="121">
        <f t="shared" si="156"/>
        <v>10803</v>
      </c>
      <c r="K42" s="121">
        <f t="shared" si="156"/>
        <v>225</v>
      </c>
      <c r="L42" s="121">
        <f t="shared" si="156"/>
        <v>78017</v>
      </c>
      <c r="M42" s="121">
        <f t="shared" si="156"/>
        <v>45</v>
      </c>
      <c r="N42" s="121">
        <f t="shared" si="156"/>
        <v>9655</v>
      </c>
      <c r="O42" s="121">
        <f t="shared" si="1"/>
        <v>632</v>
      </c>
      <c r="P42" s="121">
        <f t="shared" si="2"/>
        <v>182048</v>
      </c>
      <c r="S42" s="140" t="s">
        <v>38</v>
      </c>
      <c r="T42" s="121">
        <f t="shared" ref="T42:AE42" si="157">SUM(T95,T148)</f>
        <v>29</v>
      </c>
      <c r="U42" s="121">
        <f t="shared" si="157"/>
        <v>7845</v>
      </c>
      <c r="V42" s="121">
        <f t="shared" si="157"/>
        <v>198</v>
      </c>
      <c r="W42" s="121">
        <f t="shared" si="157"/>
        <v>51709</v>
      </c>
      <c r="X42" s="121">
        <f t="shared" si="157"/>
        <v>27</v>
      </c>
      <c r="Y42" s="121">
        <f t="shared" si="157"/>
        <v>12535</v>
      </c>
      <c r="Z42" s="121">
        <f t="shared" si="157"/>
        <v>24</v>
      </c>
      <c r="AA42" s="121">
        <f t="shared" si="157"/>
        <v>9265</v>
      </c>
      <c r="AB42" s="121">
        <f t="shared" si="157"/>
        <v>139</v>
      </c>
      <c r="AC42" s="121">
        <f t="shared" si="157"/>
        <v>59630</v>
      </c>
      <c r="AD42" s="121">
        <f t="shared" si="157"/>
        <v>31</v>
      </c>
      <c r="AE42" s="121">
        <f t="shared" si="157"/>
        <v>7613</v>
      </c>
      <c r="AF42" s="121">
        <f t="shared" si="4"/>
        <v>448</v>
      </c>
      <c r="AG42" s="121">
        <f t="shared" si="5"/>
        <v>148597</v>
      </c>
      <c r="AJ42" s="140" t="s">
        <v>38</v>
      </c>
      <c r="AK42" s="121">
        <f t="shared" ref="AK42:AV42" si="158">SUM(AK95,AK148)</f>
        <v>3</v>
      </c>
      <c r="AL42" s="121">
        <f t="shared" si="158"/>
        <v>811</v>
      </c>
      <c r="AM42" s="121">
        <f t="shared" si="158"/>
        <v>35</v>
      </c>
      <c r="AN42" s="121">
        <f t="shared" si="158"/>
        <v>2454</v>
      </c>
      <c r="AO42" s="121">
        <f t="shared" si="158"/>
        <v>17</v>
      </c>
      <c r="AP42" s="121">
        <f t="shared" si="158"/>
        <v>3036</v>
      </c>
      <c r="AQ42" s="121">
        <f t="shared" si="158"/>
        <v>23</v>
      </c>
      <c r="AR42" s="121">
        <f t="shared" si="158"/>
        <v>1538</v>
      </c>
      <c r="AS42" s="121">
        <f t="shared" si="158"/>
        <v>66</v>
      </c>
      <c r="AT42" s="121">
        <f t="shared" si="158"/>
        <v>10961</v>
      </c>
      <c r="AU42" s="121">
        <f t="shared" si="158"/>
        <v>11</v>
      </c>
      <c r="AV42" s="121">
        <f t="shared" si="158"/>
        <v>1325</v>
      </c>
      <c r="AW42" s="121">
        <f t="shared" si="7"/>
        <v>155</v>
      </c>
      <c r="AX42" s="121">
        <f t="shared" si="8"/>
        <v>20125</v>
      </c>
      <c r="BA42" s="140" t="s">
        <v>38</v>
      </c>
      <c r="BB42" s="121">
        <f t="shared" ref="BB42:BM42" si="159">SUM(BB95,BB148)</f>
        <v>2</v>
      </c>
      <c r="BC42" s="121">
        <f t="shared" si="159"/>
        <v>1393</v>
      </c>
      <c r="BD42" s="121">
        <f t="shared" si="159"/>
        <v>2</v>
      </c>
      <c r="BE42" s="121">
        <f t="shared" si="159"/>
        <v>891</v>
      </c>
      <c r="BF42" s="121">
        <f t="shared" si="159"/>
        <v>2</v>
      </c>
      <c r="BG42" s="121">
        <f t="shared" si="159"/>
        <v>2899</v>
      </c>
      <c r="BH42" s="121">
        <f t="shared" si="159"/>
        <v>0</v>
      </c>
      <c r="BI42" s="121">
        <f t="shared" si="159"/>
        <v>0</v>
      </c>
      <c r="BJ42" s="121">
        <f t="shared" si="159"/>
        <v>20</v>
      </c>
      <c r="BK42" s="121">
        <f t="shared" si="159"/>
        <v>7426</v>
      </c>
      <c r="BL42" s="121">
        <f t="shared" si="159"/>
        <v>3</v>
      </c>
      <c r="BM42" s="121">
        <f t="shared" si="159"/>
        <v>717</v>
      </c>
      <c r="BN42" s="121">
        <f t="shared" si="10"/>
        <v>29</v>
      </c>
      <c r="BO42" s="121">
        <f t="shared" si="11"/>
        <v>13326</v>
      </c>
    </row>
    <row r="43" spans="2:67" ht="20.149999999999999" customHeight="1" x14ac:dyDescent="0.2">
      <c r="B43" s="140" t="s">
        <v>39</v>
      </c>
      <c r="C43" s="121">
        <f t="shared" ref="C43:N43" si="160">SUM(C96,C149)</f>
        <v>30</v>
      </c>
      <c r="D43" s="121">
        <f t="shared" si="160"/>
        <v>8743</v>
      </c>
      <c r="E43" s="121">
        <f t="shared" si="160"/>
        <v>167</v>
      </c>
      <c r="F43" s="121">
        <f t="shared" si="160"/>
        <v>47322</v>
      </c>
      <c r="G43" s="121">
        <f t="shared" si="160"/>
        <v>32</v>
      </c>
      <c r="H43" s="121">
        <f t="shared" si="160"/>
        <v>4846</v>
      </c>
      <c r="I43" s="121">
        <f t="shared" si="160"/>
        <v>10</v>
      </c>
      <c r="J43" s="121">
        <f t="shared" si="160"/>
        <v>5641</v>
      </c>
      <c r="K43" s="121">
        <f t="shared" si="160"/>
        <v>56</v>
      </c>
      <c r="L43" s="121">
        <f t="shared" si="160"/>
        <v>16654</v>
      </c>
      <c r="M43" s="121">
        <f t="shared" si="160"/>
        <v>23</v>
      </c>
      <c r="N43" s="121">
        <f t="shared" si="160"/>
        <v>6150</v>
      </c>
      <c r="O43" s="121">
        <f t="shared" si="1"/>
        <v>318</v>
      </c>
      <c r="P43" s="121">
        <f t="shared" si="2"/>
        <v>89356</v>
      </c>
      <c r="S43" s="140" t="s">
        <v>39</v>
      </c>
      <c r="T43" s="121">
        <f t="shared" ref="T43:AE43" si="161">SUM(T96,T149)</f>
        <v>29</v>
      </c>
      <c r="U43" s="121">
        <f t="shared" si="161"/>
        <v>8362</v>
      </c>
      <c r="V43" s="121">
        <f t="shared" si="161"/>
        <v>149</v>
      </c>
      <c r="W43" s="121">
        <f t="shared" si="161"/>
        <v>46693</v>
      </c>
      <c r="X43" s="121">
        <f t="shared" si="161"/>
        <v>20</v>
      </c>
      <c r="Y43" s="121">
        <f t="shared" si="161"/>
        <v>4103</v>
      </c>
      <c r="Z43" s="121">
        <f t="shared" si="161"/>
        <v>10</v>
      </c>
      <c r="AA43" s="121">
        <f t="shared" si="161"/>
        <v>5641</v>
      </c>
      <c r="AB43" s="121">
        <f t="shared" si="161"/>
        <v>39</v>
      </c>
      <c r="AC43" s="121">
        <f t="shared" si="161"/>
        <v>13970</v>
      </c>
      <c r="AD43" s="121">
        <f t="shared" si="161"/>
        <v>21</v>
      </c>
      <c r="AE43" s="121">
        <f t="shared" si="161"/>
        <v>5314</v>
      </c>
      <c r="AF43" s="121">
        <f t="shared" si="4"/>
        <v>268</v>
      </c>
      <c r="AG43" s="121">
        <f t="shared" si="5"/>
        <v>84083</v>
      </c>
      <c r="AJ43" s="140" t="s">
        <v>39</v>
      </c>
      <c r="AK43" s="121">
        <f t="shared" ref="AK43:AV43" si="162">SUM(AK96,AK149)</f>
        <v>0</v>
      </c>
      <c r="AL43" s="121">
        <f t="shared" si="162"/>
        <v>0</v>
      </c>
      <c r="AM43" s="121">
        <f t="shared" si="162"/>
        <v>18</v>
      </c>
      <c r="AN43" s="121">
        <f t="shared" si="162"/>
        <v>629</v>
      </c>
      <c r="AO43" s="121">
        <f t="shared" si="162"/>
        <v>12</v>
      </c>
      <c r="AP43" s="121">
        <f t="shared" si="162"/>
        <v>743</v>
      </c>
      <c r="AQ43" s="121">
        <f t="shared" si="162"/>
        <v>0</v>
      </c>
      <c r="AR43" s="121">
        <f t="shared" si="162"/>
        <v>0</v>
      </c>
      <c r="AS43" s="121">
        <f t="shared" si="162"/>
        <v>16</v>
      </c>
      <c r="AT43" s="121">
        <f t="shared" si="162"/>
        <v>1584</v>
      </c>
      <c r="AU43" s="121">
        <f t="shared" si="162"/>
        <v>1</v>
      </c>
      <c r="AV43" s="121">
        <f t="shared" si="162"/>
        <v>66</v>
      </c>
      <c r="AW43" s="121">
        <f t="shared" si="7"/>
        <v>47</v>
      </c>
      <c r="AX43" s="121">
        <f t="shared" si="8"/>
        <v>3022</v>
      </c>
      <c r="BA43" s="140" t="s">
        <v>39</v>
      </c>
      <c r="BB43" s="121">
        <f t="shared" ref="BB43:BM43" si="163">SUM(BB96,BB149)</f>
        <v>1</v>
      </c>
      <c r="BC43" s="121">
        <f t="shared" si="163"/>
        <v>381</v>
      </c>
      <c r="BD43" s="121">
        <f t="shared" si="163"/>
        <v>0</v>
      </c>
      <c r="BE43" s="121">
        <f t="shared" si="163"/>
        <v>0</v>
      </c>
      <c r="BF43" s="121">
        <f t="shared" si="163"/>
        <v>0</v>
      </c>
      <c r="BG43" s="121">
        <f t="shared" si="163"/>
        <v>0</v>
      </c>
      <c r="BH43" s="121">
        <f t="shared" si="163"/>
        <v>0</v>
      </c>
      <c r="BI43" s="121">
        <f t="shared" si="163"/>
        <v>0</v>
      </c>
      <c r="BJ43" s="121">
        <f t="shared" si="163"/>
        <v>1</v>
      </c>
      <c r="BK43" s="121">
        <f t="shared" si="163"/>
        <v>1100</v>
      </c>
      <c r="BL43" s="121">
        <f t="shared" si="163"/>
        <v>1</v>
      </c>
      <c r="BM43" s="121">
        <f t="shared" si="163"/>
        <v>770</v>
      </c>
      <c r="BN43" s="121">
        <f t="shared" si="10"/>
        <v>3</v>
      </c>
      <c r="BO43" s="121">
        <f t="shared" si="11"/>
        <v>2251</v>
      </c>
    </row>
    <row r="44" spans="2:67" ht="20.149999999999999" customHeight="1" x14ac:dyDescent="0.2">
      <c r="B44" s="140" t="s">
        <v>40</v>
      </c>
      <c r="C44" s="121">
        <f t="shared" ref="C44:N44" si="164">SUM(C97,C150)</f>
        <v>503</v>
      </c>
      <c r="D44" s="121">
        <f t="shared" si="164"/>
        <v>114463</v>
      </c>
      <c r="E44" s="121">
        <f t="shared" si="164"/>
        <v>646</v>
      </c>
      <c r="F44" s="121">
        <f t="shared" si="164"/>
        <v>207213</v>
      </c>
      <c r="G44" s="121">
        <f t="shared" si="164"/>
        <v>960</v>
      </c>
      <c r="H44" s="121">
        <f t="shared" si="164"/>
        <v>207706</v>
      </c>
      <c r="I44" s="121">
        <f t="shared" si="164"/>
        <v>1163</v>
      </c>
      <c r="J44" s="121">
        <f t="shared" si="164"/>
        <v>572650</v>
      </c>
      <c r="K44" s="121">
        <f t="shared" si="164"/>
        <v>1133</v>
      </c>
      <c r="L44" s="121">
        <f t="shared" si="164"/>
        <v>431562</v>
      </c>
      <c r="M44" s="121">
        <f t="shared" si="164"/>
        <v>269</v>
      </c>
      <c r="N44" s="121">
        <f t="shared" si="164"/>
        <v>81643</v>
      </c>
      <c r="O44" s="121">
        <f t="shared" si="1"/>
        <v>4674</v>
      </c>
      <c r="P44" s="121">
        <f t="shared" si="2"/>
        <v>1615237</v>
      </c>
      <c r="S44" s="140" t="s">
        <v>40</v>
      </c>
      <c r="T44" s="121">
        <f t="shared" ref="T44:AE44" si="165">SUM(T97,T150)</f>
        <v>234</v>
      </c>
      <c r="U44" s="121">
        <f t="shared" si="165"/>
        <v>70241</v>
      </c>
      <c r="V44" s="121">
        <f t="shared" si="165"/>
        <v>556</v>
      </c>
      <c r="W44" s="121">
        <f t="shared" si="165"/>
        <v>174181</v>
      </c>
      <c r="X44" s="121">
        <f t="shared" si="165"/>
        <v>249</v>
      </c>
      <c r="Y44" s="121">
        <f t="shared" si="165"/>
        <v>94989</v>
      </c>
      <c r="Z44" s="121">
        <f t="shared" si="165"/>
        <v>872</v>
      </c>
      <c r="AA44" s="121">
        <f t="shared" si="165"/>
        <v>468863</v>
      </c>
      <c r="AB44" s="121">
        <f t="shared" si="165"/>
        <v>582</v>
      </c>
      <c r="AC44" s="121">
        <f t="shared" si="165"/>
        <v>259407</v>
      </c>
      <c r="AD44" s="121">
        <f t="shared" si="165"/>
        <v>180</v>
      </c>
      <c r="AE44" s="121">
        <f t="shared" si="165"/>
        <v>61308</v>
      </c>
      <c r="AF44" s="121">
        <f t="shared" si="4"/>
        <v>2673</v>
      </c>
      <c r="AG44" s="121">
        <f t="shared" si="5"/>
        <v>1128989</v>
      </c>
      <c r="AJ44" s="140" t="s">
        <v>40</v>
      </c>
      <c r="AK44" s="121">
        <f t="shared" ref="AK44:AV44" si="166">SUM(AK97,AK150)</f>
        <v>9</v>
      </c>
      <c r="AL44" s="121">
        <f t="shared" si="166"/>
        <v>2004</v>
      </c>
      <c r="AM44" s="121">
        <f t="shared" si="166"/>
        <v>52</v>
      </c>
      <c r="AN44" s="121">
        <f t="shared" si="166"/>
        <v>11134</v>
      </c>
      <c r="AO44" s="121">
        <f t="shared" si="166"/>
        <v>691</v>
      </c>
      <c r="AP44" s="121">
        <f t="shared" si="166"/>
        <v>106611</v>
      </c>
      <c r="AQ44" s="121">
        <f t="shared" si="166"/>
        <v>258</v>
      </c>
      <c r="AR44" s="121">
        <f t="shared" si="166"/>
        <v>87786</v>
      </c>
      <c r="AS44" s="121">
        <f t="shared" si="166"/>
        <v>409</v>
      </c>
      <c r="AT44" s="121">
        <f t="shared" si="166"/>
        <v>86738</v>
      </c>
      <c r="AU44" s="121">
        <f t="shared" si="166"/>
        <v>68</v>
      </c>
      <c r="AV44" s="121">
        <f t="shared" si="166"/>
        <v>7921</v>
      </c>
      <c r="AW44" s="121">
        <f t="shared" si="7"/>
        <v>1487</v>
      </c>
      <c r="AX44" s="121">
        <f t="shared" si="8"/>
        <v>302194</v>
      </c>
      <c r="BA44" s="140" t="s">
        <v>40</v>
      </c>
      <c r="BB44" s="121">
        <f t="shared" ref="BB44:BM44" si="167">SUM(BB97,BB150)</f>
        <v>260</v>
      </c>
      <c r="BC44" s="121">
        <f t="shared" si="167"/>
        <v>42218</v>
      </c>
      <c r="BD44" s="121">
        <f t="shared" si="167"/>
        <v>38</v>
      </c>
      <c r="BE44" s="121">
        <f t="shared" si="167"/>
        <v>21898</v>
      </c>
      <c r="BF44" s="121">
        <f t="shared" si="167"/>
        <v>20</v>
      </c>
      <c r="BG44" s="121">
        <f t="shared" si="167"/>
        <v>6106</v>
      </c>
      <c r="BH44" s="121">
        <f t="shared" si="167"/>
        <v>33</v>
      </c>
      <c r="BI44" s="121">
        <f t="shared" si="167"/>
        <v>16001</v>
      </c>
      <c r="BJ44" s="121">
        <f t="shared" si="167"/>
        <v>142</v>
      </c>
      <c r="BK44" s="121">
        <f t="shared" si="167"/>
        <v>85417</v>
      </c>
      <c r="BL44" s="121">
        <f t="shared" si="167"/>
        <v>21</v>
      </c>
      <c r="BM44" s="121">
        <f t="shared" si="167"/>
        <v>12414</v>
      </c>
      <c r="BN44" s="121">
        <f t="shared" si="10"/>
        <v>514</v>
      </c>
      <c r="BO44" s="121">
        <f t="shared" si="11"/>
        <v>184054</v>
      </c>
    </row>
    <row r="45" spans="2:67" ht="20.149999999999999" customHeight="1" x14ac:dyDescent="0.2">
      <c r="B45" s="140" t="s">
        <v>41</v>
      </c>
      <c r="C45" s="121">
        <f t="shared" ref="C45:N45" si="168">SUM(C98,C151)</f>
        <v>47</v>
      </c>
      <c r="D45" s="121">
        <f t="shared" si="168"/>
        <v>7825</v>
      </c>
      <c r="E45" s="121">
        <f t="shared" si="168"/>
        <v>74</v>
      </c>
      <c r="F45" s="121">
        <f t="shared" si="168"/>
        <v>22666</v>
      </c>
      <c r="G45" s="121">
        <f t="shared" si="168"/>
        <v>5</v>
      </c>
      <c r="H45" s="121">
        <f t="shared" si="168"/>
        <v>2693</v>
      </c>
      <c r="I45" s="121">
        <f t="shared" si="168"/>
        <v>2</v>
      </c>
      <c r="J45" s="121">
        <f t="shared" si="168"/>
        <v>366</v>
      </c>
      <c r="K45" s="121">
        <f t="shared" si="168"/>
        <v>89</v>
      </c>
      <c r="L45" s="121">
        <f t="shared" si="168"/>
        <v>25641</v>
      </c>
      <c r="M45" s="121">
        <f t="shared" si="168"/>
        <v>13</v>
      </c>
      <c r="N45" s="121">
        <f t="shared" si="168"/>
        <v>4722</v>
      </c>
      <c r="O45" s="121">
        <f t="shared" si="1"/>
        <v>230</v>
      </c>
      <c r="P45" s="121">
        <f t="shared" si="2"/>
        <v>63913</v>
      </c>
      <c r="S45" s="140" t="s">
        <v>41</v>
      </c>
      <c r="T45" s="121">
        <f t="shared" ref="T45:AE45" si="169">SUM(T98,T151)</f>
        <v>46</v>
      </c>
      <c r="U45" s="121">
        <f t="shared" si="169"/>
        <v>7704</v>
      </c>
      <c r="V45" s="121">
        <f t="shared" si="169"/>
        <v>72</v>
      </c>
      <c r="W45" s="121">
        <f t="shared" si="169"/>
        <v>22065</v>
      </c>
      <c r="X45" s="121">
        <f t="shared" si="169"/>
        <v>5</v>
      </c>
      <c r="Y45" s="121">
        <f t="shared" si="169"/>
        <v>2693</v>
      </c>
      <c r="Z45" s="121">
        <f t="shared" si="169"/>
        <v>2</v>
      </c>
      <c r="AA45" s="121">
        <f t="shared" si="169"/>
        <v>366</v>
      </c>
      <c r="AB45" s="121">
        <f t="shared" si="169"/>
        <v>38</v>
      </c>
      <c r="AC45" s="121">
        <f t="shared" si="169"/>
        <v>15239</v>
      </c>
      <c r="AD45" s="121">
        <f t="shared" si="169"/>
        <v>6</v>
      </c>
      <c r="AE45" s="121">
        <f t="shared" si="169"/>
        <v>2734</v>
      </c>
      <c r="AF45" s="121">
        <f t="shared" si="4"/>
        <v>169</v>
      </c>
      <c r="AG45" s="121">
        <f t="shared" si="5"/>
        <v>50801</v>
      </c>
      <c r="AJ45" s="140" t="s">
        <v>41</v>
      </c>
      <c r="AK45" s="121">
        <f t="shared" ref="AK45:AV45" si="170">SUM(AK98,AK151)</f>
        <v>1</v>
      </c>
      <c r="AL45" s="121">
        <f t="shared" si="170"/>
        <v>121</v>
      </c>
      <c r="AM45" s="121">
        <f t="shared" si="170"/>
        <v>1</v>
      </c>
      <c r="AN45" s="121">
        <f t="shared" si="170"/>
        <v>396</v>
      </c>
      <c r="AO45" s="121">
        <f t="shared" si="170"/>
        <v>0</v>
      </c>
      <c r="AP45" s="121">
        <f t="shared" si="170"/>
        <v>0</v>
      </c>
      <c r="AQ45" s="121">
        <f t="shared" si="170"/>
        <v>0</v>
      </c>
      <c r="AR45" s="121">
        <f t="shared" si="170"/>
        <v>0</v>
      </c>
      <c r="AS45" s="121">
        <f t="shared" si="170"/>
        <v>42</v>
      </c>
      <c r="AT45" s="121">
        <f t="shared" si="170"/>
        <v>6446</v>
      </c>
      <c r="AU45" s="121">
        <f t="shared" si="170"/>
        <v>7</v>
      </c>
      <c r="AV45" s="121">
        <f t="shared" si="170"/>
        <v>1988</v>
      </c>
      <c r="AW45" s="121">
        <f t="shared" si="7"/>
        <v>51</v>
      </c>
      <c r="AX45" s="121">
        <f t="shared" si="8"/>
        <v>8951</v>
      </c>
      <c r="BA45" s="140" t="s">
        <v>41</v>
      </c>
      <c r="BB45" s="121">
        <f t="shared" ref="BB45:BM45" si="171">SUM(BB98,BB151)</f>
        <v>0</v>
      </c>
      <c r="BC45" s="121">
        <f t="shared" si="171"/>
        <v>0</v>
      </c>
      <c r="BD45" s="121">
        <f t="shared" si="171"/>
        <v>1</v>
      </c>
      <c r="BE45" s="121">
        <f t="shared" si="171"/>
        <v>205</v>
      </c>
      <c r="BF45" s="121">
        <f t="shared" si="171"/>
        <v>0</v>
      </c>
      <c r="BG45" s="121">
        <f t="shared" si="171"/>
        <v>0</v>
      </c>
      <c r="BH45" s="121">
        <f t="shared" si="171"/>
        <v>0</v>
      </c>
      <c r="BI45" s="121">
        <f t="shared" si="171"/>
        <v>0</v>
      </c>
      <c r="BJ45" s="121">
        <f t="shared" si="171"/>
        <v>9</v>
      </c>
      <c r="BK45" s="121">
        <f t="shared" si="171"/>
        <v>3956</v>
      </c>
      <c r="BL45" s="121">
        <f t="shared" si="171"/>
        <v>0</v>
      </c>
      <c r="BM45" s="121">
        <f t="shared" si="171"/>
        <v>0</v>
      </c>
      <c r="BN45" s="121">
        <f t="shared" si="10"/>
        <v>10</v>
      </c>
      <c r="BO45" s="121">
        <f t="shared" si="11"/>
        <v>4161</v>
      </c>
    </row>
    <row r="46" spans="2:67" ht="20.149999999999999" customHeight="1" x14ac:dyDescent="0.2">
      <c r="B46" s="140" t="s">
        <v>42</v>
      </c>
      <c r="C46" s="121">
        <f t="shared" ref="C46:N46" si="172">SUM(C99,C152)</f>
        <v>45</v>
      </c>
      <c r="D46" s="121">
        <f t="shared" si="172"/>
        <v>11477</v>
      </c>
      <c r="E46" s="121">
        <f t="shared" si="172"/>
        <v>189</v>
      </c>
      <c r="F46" s="121">
        <f t="shared" si="172"/>
        <v>64439</v>
      </c>
      <c r="G46" s="121">
        <f t="shared" si="172"/>
        <v>7</v>
      </c>
      <c r="H46" s="121">
        <f t="shared" si="172"/>
        <v>1828</v>
      </c>
      <c r="I46" s="121">
        <f t="shared" si="172"/>
        <v>2</v>
      </c>
      <c r="J46" s="121">
        <f t="shared" si="172"/>
        <v>1201</v>
      </c>
      <c r="K46" s="121">
        <f t="shared" si="172"/>
        <v>136</v>
      </c>
      <c r="L46" s="121">
        <f t="shared" si="172"/>
        <v>43757</v>
      </c>
      <c r="M46" s="121">
        <f t="shared" si="172"/>
        <v>18</v>
      </c>
      <c r="N46" s="121">
        <f t="shared" si="172"/>
        <v>4980</v>
      </c>
      <c r="O46" s="121">
        <f t="shared" si="1"/>
        <v>397</v>
      </c>
      <c r="P46" s="121">
        <f t="shared" si="2"/>
        <v>127682</v>
      </c>
      <c r="S46" s="140" t="s">
        <v>42</v>
      </c>
      <c r="T46" s="121">
        <f t="shared" ref="T46:AE46" si="173">SUM(T99,T152)</f>
        <v>39</v>
      </c>
      <c r="U46" s="121">
        <f t="shared" si="173"/>
        <v>11075</v>
      </c>
      <c r="V46" s="121">
        <f t="shared" si="173"/>
        <v>137</v>
      </c>
      <c r="W46" s="121">
        <f t="shared" si="173"/>
        <v>55969</v>
      </c>
      <c r="X46" s="121">
        <f t="shared" si="173"/>
        <v>2</v>
      </c>
      <c r="Y46" s="121">
        <f t="shared" si="173"/>
        <v>1540</v>
      </c>
      <c r="Z46" s="121">
        <f t="shared" si="173"/>
        <v>1</v>
      </c>
      <c r="AA46" s="121">
        <f t="shared" si="173"/>
        <v>1036</v>
      </c>
      <c r="AB46" s="121">
        <f t="shared" si="173"/>
        <v>70</v>
      </c>
      <c r="AC46" s="121">
        <f t="shared" si="173"/>
        <v>29445</v>
      </c>
      <c r="AD46" s="121">
        <f t="shared" si="173"/>
        <v>14</v>
      </c>
      <c r="AE46" s="121">
        <f t="shared" si="173"/>
        <v>4523</v>
      </c>
      <c r="AF46" s="121">
        <f t="shared" si="4"/>
        <v>263</v>
      </c>
      <c r="AG46" s="121">
        <f t="shared" si="5"/>
        <v>103588</v>
      </c>
      <c r="AJ46" s="140" t="s">
        <v>42</v>
      </c>
      <c r="AK46" s="121">
        <f t="shared" ref="AK46:AV46" si="174">SUM(AK99,AK152)</f>
        <v>6</v>
      </c>
      <c r="AL46" s="121">
        <f t="shared" si="174"/>
        <v>402</v>
      </c>
      <c r="AM46" s="121">
        <f t="shared" si="174"/>
        <v>49</v>
      </c>
      <c r="AN46" s="121">
        <f t="shared" si="174"/>
        <v>6395</v>
      </c>
      <c r="AO46" s="121">
        <f t="shared" si="174"/>
        <v>5</v>
      </c>
      <c r="AP46" s="121">
        <f t="shared" si="174"/>
        <v>288</v>
      </c>
      <c r="AQ46" s="121">
        <f t="shared" si="174"/>
        <v>1</v>
      </c>
      <c r="AR46" s="121">
        <f t="shared" si="174"/>
        <v>165</v>
      </c>
      <c r="AS46" s="121">
        <f t="shared" si="174"/>
        <v>60</v>
      </c>
      <c r="AT46" s="121">
        <f t="shared" si="174"/>
        <v>12904</v>
      </c>
      <c r="AU46" s="121">
        <f t="shared" si="174"/>
        <v>3</v>
      </c>
      <c r="AV46" s="121">
        <f t="shared" si="174"/>
        <v>237</v>
      </c>
      <c r="AW46" s="121">
        <f t="shared" si="7"/>
        <v>124</v>
      </c>
      <c r="AX46" s="121">
        <f t="shared" si="8"/>
        <v>20391</v>
      </c>
      <c r="BA46" s="140" t="s">
        <v>42</v>
      </c>
      <c r="BB46" s="121">
        <f t="shared" ref="BB46:BM46" si="175">SUM(BB99,BB152)</f>
        <v>0</v>
      </c>
      <c r="BC46" s="121">
        <f t="shared" si="175"/>
        <v>0</v>
      </c>
      <c r="BD46" s="121">
        <f t="shared" si="175"/>
        <v>3</v>
      </c>
      <c r="BE46" s="121">
        <f t="shared" si="175"/>
        <v>2075</v>
      </c>
      <c r="BF46" s="121">
        <f t="shared" si="175"/>
        <v>0</v>
      </c>
      <c r="BG46" s="121">
        <f t="shared" si="175"/>
        <v>0</v>
      </c>
      <c r="BH46" s="121">
        <f t="shared" si="175"/>
        <v>0</v>
      </c>
      <c r="BI46" s="121">
        <f t="shared" si="175"/>
        <v>0</v>
      </c>
      <c r="BJ46" s="121">
        <f t="shared" si="175"/>
        <v>6</v>
      </c>
      <c r="BK46" s="121">
        <f t="shared" si="175"/>
        <v>1408</v>
      </c>
      <c r="BL46" s="121">
        <f t="shared" si="175"/>
        <v>1</v>
      </c>
      <c r="BM46" s="121">
        <f t="shared" si="175"/>
        <v>220</v>
      </c>
      <c r="BN46" s="121">
        <f t="shared" si="10"/>
        <v>10</v>
      </c>
      <c r="BO46" s="121">
        <f t="shared" si="11"/>
        <v>3703</v>
      </c>
    </row>
    <row r="47" spans="2:67" ht="20.149999999999999" customHeight="1" x14ac:dyDescent="0.2">
      <c r="B47" s="140" t="s">
        <v>43</v>
      </c>
      <c r="C47" s="121">
        <f t="shared" ref="C47:N47" si="176">SUM(C100,C153)</f>
        <v>56</v>
      </c>
      <c r="D47" s="121">
        <f t="shared" si="176"/>
        <v>19645</v>
      </c>
      <c r="E47" s="121">
        <f t="shared" si="176"/>
        <v>253</v>
      </c>
      <c r="F47" s="121">
        <f t="shared" si="176"/>
        <v>74943</v>
      </c>
      <c r="G47" s="121">
        <f t="shared" si="176"/>
        <v>118</v>
      </c>
      <c r="H47" s="121">
        <f t="shared" si="176"/>
        <v>26805</v>
      </c>
      <c r="I47" s="121">
        <f t="shared" si="176"/>
        <v>23</v>
      </c>
      <c r="J47" s="121">
        <f t="shared" si="176"/>
        <v>11272</v>
      </c>
      <c r="K47" s="121">
        <f t="shared" si="176"/>
        <v>193</v>
      </c>
      <c r="L47" s="121">
        <f t="shared" si="176"/>
        <v>80009</v>
      </c>
      <c r="M47" s="121">
        <f t="shared" si="176"/>
        <v>82</v>
      </c>
      <c r="N47" s="121">
        <f t="shared" si="176"/>
        <v>30076</v>
      </c>
      <c r="O47" s="121">
        <f t="shared" si="1"/>
        <v>725</v>
      </c>
      <c r="P47" s="121">
        <f t="shared" si="2"/>
        <v>242750</v>
      </c>
      <c r="S47" s="140" t="s">
        <v>43</v>
      </c>
      <c r="T47" s="121">
        <f t="shared" ref="T47:AE47" si="177">SUM(T100,T153)</f>
        <v>44</v>
      </c>
      <c r="U47" s="121">
        <f t="shared" si="177"/>
        <v>15528</v>
      </c>
      <c r="V47" s="121">
        <f t="shared" si="177"/>
        <v>212</v>
      </c>
      <c r="W47" s="121">
        <f t="shared" si="177"/>
        <v>68971</v>
      </c>
      <c r="X47" s="121">
        <f t="shared" si="177"/>
        <v>41</v>
      </c>
      <c r="Y47" s="121">
        <f t="shared" si="177"/>
        <v>18346</v>
      </c>
      <c r="Z47" s="121">
        <f t="shared" si="177"/>
        <v>18</v>
      </c>
      <c r="AA47" s="121">
        <f t="shared" si="177"/>
        <v>9094</v>
      </c>
      <c r="AB47" s="121">
        <f t="shared" si="177"/>
        <v>109</v>
      </c>
      <c r="AC47" s="121">
        <f t="shared" si="177"/>
        <v>53337</v>
      </c>
      <c r="AD47" s="121">
        <f t="shared" si="177"/>
        <v>60</v>
      </c>
      <c r="AE47" s="121">
        <f t="shared" si="177"/>
        <v>24996</v>
      </c>
      <c r="AF47" s="121">
        <f t="shared" si="4"/>
        <v>484</v>
      </c>
      <c r="AG47" s="121">
        <f t="shared" si="5"/>
        <v>190272</v>
      </c>
      <c r="AJ47" s="140" t="s">
        <v>43</v>
      </c>
      <c r="AK47" s="121">
        <f t="shared" ref="AK47:AV47" si="178">SUM(AK100,AK153)</f>
        <v>5</v>
      </c>
      <c r="AL47" s="121">
        <f t="shared" si="178"/>
        <v>520</v>
      </c>
      <c r="AM47" s="121">
        <f t="shared" si="178"/>
        <v>35</v>
      </c>
      <c r="AN47" s="121">
        <f t="shared" si="178"/>
        <v>2574</v>
      </c>
      <c r="AO47" s="121">
        <f t="shared" si="178"/>
        <v>74</v>
      </c>
      <c r="AP47" s="121">
        <f t="shared" si="178"/>
        <v>7415</v>
      </c>
      <c r="AQ47" s="121">
        <f t="shared" si="178"/>
        <v>4</v>
      </c>
      <c r="AR47" s="121">
        <f t="shared" si="178"/>
        <v>1078</v>
      </c>
      <c r="AS47" s="121">
        <f t="shared" si="178"/>
        <v>69</v>
      </c>
      <c r="AT47" s="121">
        <f t="shared" si="178"/>
        <v>19433</v>
      </c>
      <c r="AU47" s="121">
        <f t="shared" si="178"/>
        <v>16</v>
      </c>
      <c r="AV47" s="121">
        <f t="shared" si="178"/>
        <v>3434</v>
      </c>
      <c r="AW47" s="121">
        <f t="shared" si="7"/>
        <v>203</v>
      </c>
      <c r="AX47" s="121">
        <f t="shared" si="8"/>
        <v>34454</v>
      </c>
      <c r="BA47" s="140" t="s">
        <v>43</v>
      </c>
      <c r="BB47" s="121">
        <f t="shared" ref="BB47:BM47" si="179">SUM(BB100,BB153)</f>
        <v>7</v>
      </c>
      <c r="BC47" s="121">
        <f t="shared" si="179"/>
        <v>3597</v>
      </c>
      <c r="BD47" s="121">
        <f t="shared" si="179"/>
        <v>6</v>
      </c>
      <c r="BE47" s="121">
        <f t="shared" si="179"/>
        <v>3398</v>
      </c>
      <c r="BF47" s="121">
        <f t="shared" si="179"/>
        <v>3</v>
      </c>
      <c r="BG47" s="121">
        <f t="shared" si="179"/>
        <v>1044</v>
      </c>
      <c r="BH47" s="121">
        <f t="shared" si="179"/>
        <v>1</v>
      </c>
      <c r="BI47" s="121">
        <f t="shared" si="179"/>
        <v>1100</v>
      </c>
      <c r="BJ47" s="121">
        <f t="shared" si="179"/>
        <v>15</v>
      </c>
      <c r="BK47" s="121">
        <f t="shared" si="179"/>
        <v>7239</v>
      </c>
      <c r="BL47" s="121">
        <f t="shared" si="179"/>
        <v>6</v>
      </c>
      <c r="BM47" s="121">
        <f t="shared" si="179"/>
        <v>1646</v>
      </c>
      <c r="BN47" s="121">
        <f t="shared" si="10"/>
        <v>38</v>
      </c>
      <c r="BO47" s="121">
        <f t="shared" si="11"/>
        <v>18024</v>
      </c>
    </row>
    <row r="48" spans="2:67" ht="20.149999999999999" customHeight="1" x14ac:dyDescent="0.2">
      <c r="B48" s="140" t="s">
        <v>44</v>
      </c>
      <c r="C48" s="121">
        <f t="shared" ref="C48:N48" si="180">SUM(C101,C154)</f>
        <v>61</v>
      </c>
      <c r="D48" s="121">
        <f t="shared" si="180"/>
        <v>13766</v>
      </c>
      <c r="E48" s="121">
        <f t="shared" si="180"/>
        <v>759</v>
      </c>
      <c r="F48" s="121">
        <f t="shared" si="180"/>
        <v>154916</v>
      </c>
      <c r="G48" s="121">
        <f t="shared" si="180"/>
        <v>166</v>
      </c>
      <c r="H48" s="121">
        <f t="shared" si="180"/>
        <v>19439</v>
      </c>
      <c r="I48" s="121">
        <f t="shared" si="180"/>
        <v>15</v>
      </c>
      <c r="J48" s="121">
        <f t="shared" si="180"/>
        <v>9413</v>
      </c>
      <c r="K48" s="121">
        <f t="shared" si="180"/>
        <v>190</v>
      </c>
      <c r="L48" s="121">
        <f t="shared" si="180"/>
        <v>55726</v>
      </c>
      <c r="M48" s="121">
        <f t="shared" si="180"/>
        <v>54</v>
      </c>
      <c r="N48" s="121">
        <f t="shared" si="180"/>
        <v>10846</v>
      </c>
      <c r="O48" s="121">
        <f t="shared" si="1"/>
        <v>1245</v>
      </c>
      <c r="P48" s="121">
        <f t="shared" si="2"/>
        <v>264106</v>
      </c>
      <c r="S48" s="140" t="s">
        <v>44</v>
      </c>
      <c r="T48" s="121">
        <f t="shared" ref="T48:AE48" si="181">SUM(T101,T154)</f>
        <v>57</v>
      </c>
      <c r="U48" s="121">
        <f t="shared" si="181"/>
        <v>13238</v>
      </c>
      <c r="V48" s="121">
        <f t="shared" si="181"/>
        <v>361</v>
      </c>
      <c r="W48" s="121">
        <f t="shared" si="181"/>
        <v>131044</v>
      </c>
      <c r="X48" s="121">
        <f t="shared" si="181"/>
        <v>57</v>
      </c>
      <c r="Y48" s="121">
        <f t="shared" si="181"/>
        <v>17650</v>
      </c>
      <c r="Z48" s="121">
        <f t="shared" si="181"/>
        <v>13</v>
      </c>
      <c r="AA48" s="121">
        <f t="shared" si="181"/>
        <v>9248</v>
      </c>
      <c r="AB48" s="121">
        <f t="shared" si="181"/>
        <v>116</v>
      </c>
      <c r="AC48" s="121">
        <f t="shared" si="181"/>
        <v>40798</v>
      </c>
      <c r="AD48" s="121">
        <f t="shared" si="181"/>
        <v>34</v>
      </c>
      <c r="AE48" s="121">
        <f t="shared" si="181"/>
        <v>6624</v>
      </c>
      <c r="AF48" s="121">
        <f t="shared" si="4"/>
        <v>638</v>
      </c>
      <c r="AG48" s="121">
        <f t="shared" si="5"/>
        <v>218602</v>
      </c>
      <c r="AJ48" s="140" t="s">
        <v>44</v>
      </c>
      <c r="AK48" s="121">
        <f t="shared" ref="AK48:AV48" si="182">SUM(AK101,AK154)</f>
        <v>3</v>
      </c>
      <c r="AL48" s="121">
        <f t="shared" si="182"/>
        <v>484</v>
      </c>
      <c r="AM48" s="121">
        <f t="shared" si="182"/>
        <v>394</v>
      </c>
      <c r="AN48" s="121">
        <f t="shared" si="182"/>
        <v>21241</v>
      </c>
      <c r="AO48" s="121">
        <f t="shared" si="182"/>
        <v>109</v>
      </c>
      <c r="AP48" s="121">
        <f t="shared" si="182"/>
        <v>1789</v>
      </c>
      <c r="AQ48" s="121">
        <f t="shared" si="182"/>
        <v>2</v>
      </c>
      <c r="AR48" s="121">
        <f t="shared" si="182"/>
        <v>165</v>
      </c>
      <c r="AS48" s="121">
        <f t="shared" si="182"/>
        <v>46</v>
      </c>
      <c r="AT48" s="121">
        <f t="shared" si="182"/>
        <v>6076</v>
      </c>
      <c r="AU48" s="121">
        <f t="shared" si="182"/>
        <v>18</v>
      </c>
      <c r="AV48" s="121">
        <f t="shared" si="182"/>
        <v>3412</v>
      </c>
      <c r="AW48" s="121">
        <f t="shared" si="7"/>
        <v>572</v>
      </c>
      <c r="AX48" s="121">
        <f t="shared" si="8"/>
        <v>33167</v>
      </c>
      <c r="BA48" s="140" t="s">
        <v>44</v>
      </c>
      <c r="BB48" s="121">
        <f t="shared" ref="BB48:BM48" si="183">SUM(BB101,BB154)</f>
        <v>1</v>
      </c>
      <c r="BC48" s="121">
        <f t="shared" si="183"/>
        <v>44</v>
      </c>
      <c r="BD48" s="121">
        <f t="shared" si="183"/>
        <v>4</v>
      </c>
      <c r="BE48" s="121">
        <f t="shared" si="183"/>
        <v>2631</v>
      </c>
      <c r="BF48" s="121">
        <f t="shared" si="183"/>
        <v>0</v>
      </c>
      <c r="BG48" s="121">
        <f t="shared" si="183"/>
        <v>0</v>
      </c>
      <c r="BH48" s="121">
        <f t="shared" si="183"/>
        <v>0</v>
      </c>
      <c r="BI48" s="121">
        <f t="shared" si="183"/>
        <v>0</v>
      </c>
      <c r="BJ48" s="121">
        <f t="shared" si="183"/>
        <v>28</v>
      </c>
      <c r="BK48" s="121">
        <f t="shared" si="183"/>
        <v>8852</v>
      </c>
      <c r="BL48" s="121">
        <f t="shared" si="183"/>
        <v>2</v>
      </c>
      <c r="BM48" s="121">
        <f t="shared" si="183"/>
        <v>810</v>
      </c>
      <c r="BN48" s="121">
        <f t="shared" si="10"/>
        <v>35</v>
      </c>
      <c r="BO48" s="121">
        <f t="shared" si="11"/>
        <v>12337</v>
      </c>
    </row>
    <row r="49" spans="2:67" ht="20.149999999999999" customHeight="1" x14ac:dyDescent="0.2">
      <c r="B49" s="140" t="s">
        <v>45</v>
      </c>
      <c r="C49" s="121">
        <f t="shared" ref="C49:N49" si="184">SUM(C102,C155)</f>
        <v>106</v>
      </c>
      <c r="D49" s="121">
        <f t="shared" si="184"/>
        <v>12701</v>
      </c>
      <c r="E49" s="121">
        <f t="shared" si="184"/>
        <v>288</v>
      </c>
      <c r="F49" s="121">
        <f t="shared" si="184"/>
        <v>80065</v>
      </c>
      <c r="G49" s="121">
        <f t="shared" si="184"/>
        <v>33</v>
      </c>
      <c r="H49" s="121">
        <f t="shared" si="184"/>
        <v>8952</v>
      </c>
      <c r="I49" s="121">
        <f t="shared" si="184"/>
        <v>8</v>
      </c>
      <c r="J49" s="121">
        <f t="shared" si="184"/>
        <v>2068</v>
      </c>
      <c r="K49" s="121">
        <f t="shared" si="184"/>
        <v>107</v>
      </c>
      <c r="L49" s="121">
        <f t="shared" si="184"/>
        <v>30340</v>
      </c>
      <c r="M49" s="121">
        <f t="shared" si="184"/>
        <v>22</v>
      </c>
      <c r="N49" s="121">
        <f t="shared" si="184"/>
        <v>5267</v>
      </c>
      <c r="O49" s="121">
        <f t="shared" si="1"/>
        <v>564</v>
      </c>
      <c r="P49" s="121">
        <f t="shared" si="2"/>
        <v>139393</v>
      </c>
      <c r="S49" s="140" t="s">
        <v>45</v>
      </c>
      <c r="T49" s="121">
        <f t="shared" ref="T49:AE49" si="185">SUM(T102,T155)</f>
        <v>61</v>
      </c>
      <c r="U49" s="121">
        <f t="shared" si="185"/>
        <v>10845</v>
      </c>
      <c r="V49" s="121">
        <f t="shared" si="185"/>
        <v>245</v>
      </c>
      <c r="W49" s="121">
        <f t="shared" si="185"/>
        <v>77459</v>
      </c>
      <c r="X49" s="121">
        <f t="shared" si="185"/>
        <v>28</v>
      </c>
      <c r="Y49" s="121">
        <f t="shared" si="185"/>
        <v>8264</v>
      </c>
      <c r="Z49" s="121">
        <f t="shared" si="185"/>
        <v>4</v>
      </c>
      <c r="AA49" s="121">
        <f t="shared" si="185"/>
        <v>968</v>
      </c>
      <c r="AB49" s="121">
        <f t="shared" si="185"/>
        <v>50</v>
      </c>
      <c r="AC49" s="121">
        <f t="shared" si="185"/>
        <v>23203</v>
      </c>
      <c r="AD49" s="121">
        <f t="shared" si="185"/>
        <v>17</v>
      </c>
      <c r="AE49" s="121">
        <f t="shared" si="185"/>
        <v>4552</v>
      </c>
      <c r="AF49" s="121">
        <f t="shared" si="4"/>
        <v>405</v>
      </c>
      <c r="AG49" s="121">
        <f t="shared" si="5"/>
        <v>125291</v>
      </c>
      <c r="AJ49" s="140" t="s">
        <v>45</v>
      </c>
      <c r="AK49" s="121">
        <f t="shared" ref="AK49:AV49" si="186">SUM(AK102,AK155)</f>
        <v>26</v>
      </c>
      <c r="AL49" s="121">
        <f t="shared" si="186"/>
        <v>1469</v>
      </c>
      <c r="AM49" s="121">
        <f t="shared" si="186"/>
        <v>41</v>
      </c>
      <c r="AN49" s="121">
        <f t="shared" si="186"/>
        <v>2298</v>
      </c>
      <c r="AO49" s="121">
        <f t="shared" si="186"/>
        <v>5</v>
      </c>
      <c r="AP49" s="121">
        <f t="shared" si="186"/>
        <v>688</v>
      </c>
      <c r="AQ49" s="121">
        <f t="shared" si="186"/>
        <v>0</v>
      </c>
      <c r="AR49" s="121">
        <f t="shared" si="186"/>
        <v>0</v>
      </c>
      <c r="AS49" s="121">
        <f t="shared" si="186"/>
        <v>54</v>
      </c>
      <c r="AT49" s="121">
        <f t="shared" si="186"/>
        <v>6240</v>
      </c>
      <c r="AU49" s="121">
        <f t="shared" si="186"/>
        <v>2</v>
      </c>
      <c r="AV49" s="121">
        <f t="shared" si="186"/>
        <v>130</v>
      </c>
      <c r="AW49" s="121">
        <f t="shared" si="7"/>
        <v>128</v>
      </c>
      <c r="AX49" s="121">
        <f t="shared" si="8"/>
        <v>10825</v>
      </c>
      <c r="BA49" s="140" t="s">
        <v>45</v>
      </c>
      <c r="BB49" s="121">
        <f t="shared" ref="BB49:BM49" si="187">SUM(BB102,BB155)</f>
        <v>19</v>
      </c>
      <c r="BC49" s="121">
        <f t="shared" si="187"/>
        <v>387</v>
      </c>
      <c r="BD49" s="121">
        <f t="shared" si="187"/>
        <v>2</v>
      </c>
      <c r="BE49" s="121">
        <f t="shared" si="187"/>
        <v>308</v>
      </c>
      <c r="BF49" s="121">
        <f t="shared" si="187"/>
        <v>0</v>
      </c>
      <c r="BG49" s="121">
        <f t="shared" si="187"/>
        <v>0</v>
      </c>
      <c r="BH49" s="121">
        <f t="shared" si="187"/>
        <v>4</v>
      </c>
      <c r="BI49" s="121">
        <f t="shared" si="187"/>
        <v>1100</v>
      </c>
      <c r="BJ49" s="121">
        <f t="shared" si="187"/>
        <v>3</v>
      </c>
      <c r="BK49" s="121">
        <f t="shared" si="187"/>
        <v>897</v>
      </c>
      <c r="BL49" s="121">
        <f t="shared" si="187"/>
        <v>3</v>
      </c>
      <c r="BM49" s="121">
        <f t="shared" si="187"/>
        <v>585</v>
      </c>
      <c r="BN49" s="121">
        <f t="shared" si="10"/>
        <v>31</v>
      </c>
      <c r="BO49" s="121">
        <f t="shared" si="11"/>
        <v>3277</v>
      </c>
    </row>
    <row r="50" spans="2:67" ht="20.149999999999999" customHeight="1" x14ac:dyDescent="0.2">
      <c r="B50" s="140" t="s">
        <v>46</v>
      </c>
      <c r="C50" s="121">
        <f t="shared" ref="C50:N50" si="188">SUM(C103,C156)</f>
        <v>47</v>
      </c>
      <c r="D50" s="121">
        <f t="shared" si="188"/>
        <v>12004</v>
      </c>
      <c r="E50" s="121">
        <f t="shared" si="188"/>
        <v>137</v>
      </c>
      <c r="F50" s="121">
        <f t="shared" si="188"/>
        <v>38482</v>
      </c>
      <c r="G50" s="121">
        <f t="shared" si="188"/>
        <v>157</v>
      </c>
      <c r="H50" s="121">
        <f t="shared" si="188"/>
        <v>22386</v>
      </c>
      <c r="I50" s="121">
        <f t="shared" si="188"/>
        <v>104</v>
      </c>
      <c r="J50" s="121">
        <f t="shared" si="188"/>
        <v>24575</v>
      </c>
      <c r="K50" s="121">
        <f t="shared" si="188"/>
        <v>248</v>
      </c>
      <c r="L50" s="121">
        <f t="shared" si="188"/>
        <v>63525</v>
      </c>
      <c r="M50" s="121">
        <f t="shared" si="188"/>
        <v>17</v>
      </c>
      <c r="N50" s="121">
        <f t="shared" si="188"/>
        <v>6197</v>
      </c>
      <c r="O50" s="121">
        <f t="shared" si="1"/>
        <v>710</v>
      </c>
      <c r="P50" s="121">
        <f t="shared" si="2"/>
        <v>167169</v>
      </c>
      <c r="S50" s="140" t="s">
        <v>46</v>
      </c>
      <c r="T50" s="121">
        <f t="shared" ref="T50:AE50" si="189">SUM(T103,T156)</f>
        <v>44</v>
      </c>
      <c r="U50" s="121">
        <f t="shared" si="189"/>
        <v>11781</v>
      </c>
      <c r="V50" s="121">
        <f t="shared" si="189"/>
        <v>119</v>
      </c>
      <c r="W50" s="121">
        <f t="shared" si="189"/>
        <v>34669</v>
      </c>
      <c r="X50" s="121">
        <f t="shared" si="189"/>
        <v>146</v>
      </c>
      <c r="Y50" s="121">
        <f t="shared" si="189"/>
        <v>21277</v>
      </c>
      <c r="Z50" s="121">
        <f t="shared" si="189"/>
        <v>50</v>
      </c>
      <c r="AA50" s="121">
        <f t="shared" si="189"/>
        <v>18945</v>
      </c>
      <c r="AB50" s="121">
        <f t="shared" si="189"/>
        <v>184</v>
      </c>
      <c r="AC50" s="121">
        <f t="shared" si="189"/>
        <v>52786</v>
      </c>
      <c r="AD50" s="121">
        <f t="shared" si="189"/>
        <v>15</v>
      </c>
      <c r="AE50" s="121">
        <f t="shared" si="189"/>
        <v>5927</v>
      </c>
      <c r="AF50" s="121">
        <f t="shared" si="4"/>
        <v>558</v>
      </c>
      <c r="AG50" s="121">
        <f t="shared" si="5"/>
        <v>145385</v>
      </c>
      <c r="AJ50" s="140" t="s">
        <v>46</v>
      </c>
      <c r="AK50" s="121">
        <f t="shared" ref="AK50:AV50" si="190">SUM(AK103,AK156)</f>
        <v>1</v>
      </c>
      <c r="AL50" s="121">
        <f t="shared" si="190"/>
        <v>80</v>
      </c>
      <c r="AM50" s="121">
        <f t="shared" si="190"/>
        <v>17</v>
      </c>
      <c r="AN50" s="121">
        <f t="shared" si="190"/>
        <v>2090</v>
      </c>
      <c r="AO50" s="121">
        <f t="shared" si="190"/>
        <v>11</v>
      </c>
      <c r="AP50" s="121">
        <f t="shared" si="190"/>
        <v>1109</v>
      </c>
      <c r="AQ50" s="121">
        <f t="shared" si="190"/>
        <v>53</v>
      </c>
      <c r="AR50" s="121">
        <f t="shared" si="190"/>
        <v>5245</v>
      </c>
      <c r="AS50" s="121">
        <f t="shared" si="190"/>
        <v>45</v>
      </c>
      <c r="AT50" s="121">
        <f t="shared" si="190"/>
        <v>6702</v>
      </c>
      <c r="AU50" s="121">
        <f t="shared" si="190"/>
        <v>2</v>
      </c>
      <c r="AV50" s="121">
        <f t="shared" si="190"/>
        <v>270</v>
      </c>
      <c r="AW50" s="121">
        <f t="shared" si="7"/>
        <v>129</v>
      </c>
      <c r="AX50" s="121">
        <f t="shared" si="8"/>
        <v>15496</v>
      </c>
      <c r="BA50" s="140" t="s">
        <v>46</v>
      </c>
      <c r="BB50" s="121">
        <f t="shared" ref="BB50:BM50" si="191">SUM(BB103,BB156)</f>
        <v>2</v>
      </c>
      <c r="BC50" s="121">
        <f t="shared" si="191"/>
        <v>143</v>
      </c>
      <c r="BD50" s="121">
        <f t="shared" si="191"/>
        <v>1</v>
      </c>
      <c r="BE50" s="121">
        <f t="shared" si="191"/>
        <v>1723</v>
      </c>
      <c r="BF50" s="121">
        <f t="shared" si="191"/>
        <v>0</v>
      </c>
      <c r="BG50" s="121">
        <f t="shared" si="191"/>
        <v>0</v>
      </c>
      <c r="BH50" s="121">
        <f t="shared" si="191"/>
        <v>1</v>
      </c>
      <c r="BI50" s="121">
        <f t="shared" si="191"/>
        <v>385</v>
      </c>
      <c r="BJ50" s="121">
        <f t="shared" si="191"/>
        <v>19</v>
      </c>
      <c r="BK50" s="121">
        <f t="shared" si="191"/>
        <v>4037</v>
      </c>
      <c r="BL50" s="121">
        <f t="shared" si="191"/>
        <v>0</v>
      </c>
      <c r="BM50" s="121">
        <f t="shared" si="191"/>
        <v>0</v>
      </c>
      <c r="BN50" s="121">
        <f t="shared" si="10"/>
        <v>23</v>
      </c>
      <c r="BO50" s="121">
        <f t="shared" si="11"/>
        <v>6288</v>
      </c>
    </row>
    <row r="51" spans="2:67" ht="20.149999999999999" customHeight="1" thickBot="1" x14ac:dyDescent="0.25">
      <c r="B51" s="29" t="s">
        <v>47</v>
      </c>
      <c r="C51" s="122">
        <f t="shared" ref="C51:N51" si="192">SUM(C104,C157)</f>
        <v>48</v>
      </c>
      <c r="D51" s="122">
        <f t="shared" si="192"/>
        <v>36806</v>
      </c>
      <c r="E51" s="122">
        <f t="shared" si="192"/>
        <v>491</v>
      </c>
      <c r="F51" s="122">
        <f t="shared" si="192"/>
        <v>148818</v>
      </c>
      <c r="G51" s="122">
        <f t="shared" si="192"/>
        <v>123</v>
      </c>
      <c r="H51" s="122">
        <f t="shared" si="192"/>
        <v>25699</v>
      </c>
      <c r="I51" s="122">
        <f t="shared" si="192"/>
        <v>55</v>
      </c>
      <c r="J51" s="122">
        <f t="shared" si="192"/>
        <v>29681</v>
      </c>
      <c r="K51" s="122">
        <f t="shared" si="192"/>
        <v>134</v>
      </c>
      <c r="L51" s="122">
        <f t="shared" si="192"/>
        <v>59628</v>
      </c>
      <c r="M51" s="122">
        <f t="shared" si="192"/>
        <v>47</v>
      </c>
      <c r="N51" s="122">
        <f t="shared" si="192"/>
        <v>16859</v>
      </c>
      <c r="O51" s="122">
        <f t="shared" si="1"/>
        <v>898</v>
      </c>
      <c r="P51" s="122">
        <f t="shared" si="2"/>
        <v>317491</v>
      </c>
      <c r="S51" s="29" t="s">
        <v>47</v>
      </c>
      <c r="T51" s="122">
        <f t="shared" ref="T51:AE51" si="193">SUM(T104,T157)</f>
        <v>36</v>
      </c>
      <c r="U51" s="122">
        <f t="shared" si="193"/>
        <v>26096</v>
      </c>
      <c r="V51" s="122">
        <f t="shared" si="193"/>
        <v>371</v>
      </c>
      <c r="W51" s="122">
        <f t="shared" si="193"/>
        <v>125036</v>
      </c>
      <c r="X51" s="122">
        <f t="shared" si="193"/>
        <v>17</v>
      </c>
      <c r="Y51" s="122">
        <f t="shared" si="193"/>
        <v>12320</v>
      </c>
      <c r="Z51" s="122">
        <f t="shared" si="193"/>
        <v>25</v>
      </c>
      <c r="AA51" s="122">
        <f t="shared" si="193"/>
        <v>19798</v>
      </c>
      <c r="AB51" s="122">
        <f t="shared" si="193"/>
        <v>66</v>
      </c>
      <c r="AC51" s="122">
        <f t="shared" si="193"/>
        <v>30295</v>
      </c>
      <c r="AD51" s="122">
        <f t="shared" si="193"/>
        <v>22</v>
      </c>
      <c r="AE51" s="122">
        <f t="shared" si="193"/>
        <v>9061</v>
      </c>
      <c r="AF51" s="122">
        <f t="shared" si="4"/>
        <v>537</v>
      </c>
      <c r="AG51" s="122">
        <f t="shared" si="5"/>
        <v>222606</v>
      </c>
      <c r="AJ51" s="29" t="s">
        <v>47</v>
      </c>
      <c r="AK51" s="122">
        <f t="shared" ref="AK51:AV51" si="194">SUM(AK104,AK157)</f>
        <v>0</v>
      </c>
      <c r="AL51" s="122">
        <f t="shared" si="194"/>
        <v>0</v>
      </c>
      <c r="AM51" s="122">
        <f t="shared" si="194"/>
        <v>88</v>
      </c>
      <c r="AN51" s="122">
        <f t="shared" si="194"/>
        <v>11876</v>
      </c>
      <c r="AO51" s="122">
        <f t="shared" si="194"/>
        <v>106</v>
      </c>
      <c r="AP51" s="122">
        <f t="shared" si="194"/>
        <v>13379</v>
      </c>
      <c r="AQ51" s="122">
        <f t="shared" si="194"/>
        <v>26</v>
      </c>
      <c r="AR51" s="122">
        <f t="shared" si="194"/>
        <v>6973</v>
      </c>
      <c r="AS51" s="122">
        <f t="shared" si="194"/>
        <v>39</v>
      </c>
      <c r="AT51" s="122">
        <f t="shared" si="194"/>
        <v>10096</v>
      </c>
      <c r="AU51" s="122">
        <f t="shared" si="194"/>
        <v>8</v>
      </c>
      <c r="AV51" s="122">
        <f t="shared" si="194"/>
        <v>1408</v>
      </c>
      <c r="AW51" s="122">
        <f t="shared" si="7"/>
        <v>267</v>
      </c>
      <c r="AX51" s="122">
        <f t="shared" si="8"/>
        <v>43732</v>
      </c>
      <c r="BA51" s="29" t="s">
        <v>47</v>
      </c>
      <c r="BB51" s="122">
        <f t="shared" ref="BB51:BM51" si="195">SUM(BB104,BB157)</f>
        <v>12</v>
      </c>
      <c r="BC51" s="122">
        <f t="shared" si="195"/>
        <v>10710</v>
      </c>
      <c r="BD51" s="122">
        <f t="shared" si="195"/>
        <v>32</v>
      </c>
      <c r="BE51" s="122">
        <f t="shared" si="195"/>
        <v>11906</v>
      </c>
      <c r="BF51" s="122">
        <f t="shared" si="195"/>
        <v>0</v>
      </c>
      <c r="BG51" s="122">
        <f t="shared" si="195"/>
        <v>0</v>
      </c>
      <c r="BH51" s="122">
        <f t="shared" si="195"/>
        <v>4</v>
      </c>
      <c r="BI51" s="122">
        <f t="shared" si="195"/>
        <v>2910</v>
      </c>
      <c r="BJ51" s="122">
        <f t="shared" si="195"/>
        <v>29</v>
      </c>
      <c r="BK51" s="122">
        <f t="shared" si="195"/>
        <v>19237</v>
      </c>
      <c r="BL51" s="122">
        <f t="shared" si="195"/>
        <v>17</v>
      </c>
      <c r="BM51" s="122">
        <f t="shared" si="195"/>
        <v>6390</v>
      </c>
      <c r="BN51" s="122">
        <f t="shared" si="10"/>
        <v>94</v>
      </c>
      <c r="BO51" s="122">
        <f t="shared" si="11"/>
        <v>51153</v>
      </c>
    </row>
    <row r="52" spans="2:67" ht="20.149999999999999" customHeight="1" thickTop="1" x14ac:dyDescent="0.2">
      <c r="B52" s="30" t="s">
        <v>48</v>
      </c>
      <c r="C52" s="123">
        <f t="shared" ref="C52:N52" si="196">SUM(C5:C51)</f>
        <v>8819</v>
      </c>
      <c r="D52" s="123">
        <f t="shared" si="196"/>
        <v>2477099</v>
      </c>
      <c r="E52" s="123">
        <f t="shared" si="196"/>
        <v>18653</v>
      </c>
      <c r="F52" s="123">
        <f t="shared" si="196"/>
        <v>5955816</v>
      </c>
      <c r="G52" s="123">
        <f t="shared" si="196"/>
        <v>71006</v>
      </c>
      <c r="H52" s="123">
        <f t="shared" si="196"/>
        <v>7594376</v>
      </c>
      <c r="I52" s="123">
        <f t="shared" si="196"/>
        <v>46619</v>
      </c>
      <c r="J52" s="123">
        <f t="shared" si="196"/>
        <v>18660590</v>
      </c>
      <c r="K52" s="123">
        <f t="shared" si="196"/>
        <v>35558</v>
      </c>
      <c r="L52" s="123">
        <f t="shared" si="196"/>
        <v>12391234</v>
      </c>
      <c r="M52" s="123">
        <f t="shared" si="196"/>
        <v>5643</v>
      </c>
      <c r="N52" s="123">
        <f t="shared" si="196"/>
        <v>1787816</v>
      </c>
      <c r="O52" s="123">
        <f t="shared" si="1"/>
        <v>186298</v>
      </c>
      <c r="P52" s="123">
        <f t="shared" si="2"/>
        <v>48866931</v>
      </c>
      <c r="S52" s="30" t="s">
        <v>48</v>
      </c>
      <c r="T52" s="123">
        <f t="shared" ref="T52:AE52" si="197">SUM(T5:T51)</f>
        <v>4323</v>
      </c>
      <c r="U52" s="123">
        <f t="shared" si="197"/>
        <v>1609863</v>
      </c>
      <c r="V52" s="123">
        <f t="shared" si="197"/>
        <v>14618</v>
      </c>
      <c r="W52" s="123">
        <f t="shared" si="197"/>
        <v>5042275</v>
      </c>
      <c r="X52" s="123">
        <f t="shared" si="197"/>
        <v>11760</v>
      </c>
      <c r="Y52" s="123">
        <f t="shared" si="197"/>
        <v>3424015</v>
      </c>
      <c r="Z52" s="123">
        <f t="shared" si="197"/>
        <v>26959</v>
      </c>
      <c r="AA52" s="123">
        <f t="shared" si="197"/>
        <v>13484254</v>
      </c>
      <c r="AB52" s="123">
        <f t="shared" si="197"/>
        <v>15974</v>
      </c>
      <c r="AC52" s="123">
        <f t="shared" si="197"/>
        <v>7805996</v>
      </c>
      <c r="AD52" s="123">
        <f t="shared" si="197"/>
        <v>3786</v>
      </c>
      <c r="AE52" s="123">
        <f t="shared" si="197"/>
        <v>1295748</v>
      </c>
      <c r="AF52" s="123">
        <f t="shared" si="4"/>
        <v>77420</v>
      </c>
      <c r="AG52" s="123">
        <f t="shared" si="5"/>
        <v>32662151</v>
      </c>
      <c r="AJ52" s="30" t="s">
        <v>48</v>
      </c>
      <c r="AK52" s="123">
        <f t="shared" ref="AK52:AV52" si="198">SUM(AK5:AK51)</f>
        <v>1198</v>
      </c>
      <c r="AL52" s="123">
        <f t="shared" si="198"/>
        <v>210060</v>
      </c>
      <c r="AM52" s="123">
        <f t="shared" si="198"/>
        <v>2979</v>
      </c>
      <c r="AN52" s="123">
        <f t="shared" si="198"/>
        <v>471257</v>
      </c>
      <c r="AO52" s="123">
        <f t="shared" si="198"/>
        <v>58964</v>
      </c>
      <c r="AP52" s="123">
        <f t="shared" si="198"/>
        <v>3984823</v>
      </c>
      <c r="AQ52" s="123">
        <f t="shared" si="198"/>
        <v>17890</v>
      </c>
      <c r="AR52" s="123">
        <f t="shared" si="198"/>
        <v>3891850</v>
      </c>
      <c r="AS52" s="123">
        <f t="shared" si="198"/>
        <v>14527</v>
      </c>
      <c r="AT52" s="123">
        <f t="shared" si="198"/>
        <v>3056694</v>
      </c>
      <c r="AU52" s="123">
        <f t="shared" si="198"/>
        <v>1344</v>
      </c>
      <c r="AV52" s="123">
        <f t="shared" si="198"/>
        <v>279286</v>
      </c>
      <c r="AW52" s="123">
        <f t="shared" si="7"/>
        <v>96902</v>
      </c>
      <c r="AX52" s="123">
        <f t="shared" si="8"/>
        <v>11893970</v>
      </c>
      <c r="BA52" s="30" t="s">
        <v>48</v>
      </c>
      <c r="BB52" s="123">
        <f t="shared" ref="BB52:BM52" si="199">SUM(BB5:BB51)</f>
        <v>3298</v>
      </c>
      <c r="BC52" s="123">
        <f t="shared" si="199"/>
        <v>657176</v>
      </c>
      <c r="BD52" s="123">
        <f t="shared" si="199"/>
        <v>1056</v>
      </c>
      <c r="BE52" s="123">
        <f t="shared" si="199"/>
        <v>442284</v>
      </c>
      <c r="BF52" s="123">
        <f t="shared" si="199"/>
        <v>282</v>
      </c>
      <c r="BG52" s="123">
        <f t="shared" si="199"/>
        <v>185538</v>
      </c>
      <c r="BH52" s="123">
        <f t="shared" si="199"/>
        <v>1770</v>
      </c>
      <c r="BI52" s="123">
        <f t="shared" si="199"/>
        <v>1284486</v>
      </c>
      <c r="BJ52" s="123">
        <f t="shared" si="199"/>
        <v>5057</v>
      </c>
      <c r="BK52" s="123">
        <f t="shared" si="199"/>
        <v>1528544</v>
      </c>
      <c r="BL52" s="123">
        <f t="shared" si="199"/>
        <v>513</v>
      </c>
      <c r="BM52" s="123">
        <f t="shared" si="199"/>
        <v>212782</v>
      </c>
      <c r="BN52" s="123">
        <f t="shared" si="10"/>
        <v>11976</v>
      </c>
      <c r="BO52" s="123">
        <f t="shared" si="11"/>
        <v>4310810</v>
      </c>
    </row>
    <row r="54" spans="2:67" ht="18" customHeight="1" x14ac:dyDescent="0.2">
      <c r="B54" s="205" t="s">
        <v>109</v>
      </c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O54" s="22"/>
      <c r="P54" s="120" t="str">
        <f>P1</f>
        <v>令和7年</v>
      </c>
      <c r="S54" s="205" t="s">
        <v>109</v>
      </c>
      <c r="T54" s="205"/>
      <c r="U54" s="205"/>
      <c r="V54" s="205"/>
      <c r="W54" s="205"/>
      <c r="X54" s="205"/>
      <c r="Y54" s="205"/>
      <c r="Z54" s="205"/>
      <c r="AA54" s="205"/>
      <c r="AB54" s="205"/>
      <c r="AC54" s="205"/>
      <c r="AD54" s="205"/>
      <c r="AF54" s="22"/>
      <c r="AG54" s="120" t="str">
        <f>P1</f>
        <v>令和7年</v>
      </c>
      <c r="AJ54" s="205" t="s">
        <v>109</v>
      </c>
      <c r="AK54" s="205"/>
      <c r="AL54" s="205"/>
      <c r="AM54" s="205"/>
      <c r="AN54" s="205"/>
      <c r="AO54" s="205"/>
      <c r="AP54" s="205"/>
      <c r="AQ54" s="205"/>
      <c r="AR54" s="205"/>
      <c r="AS54" s="205"/>
      <c r="AT54" s="205"/>
      <c r="AU54" s="205"/>
      <c r="AW54" s="22"/>
      <c r="AX54" s="120" t="str">
        <f>P1</f>
        <v>令和7年</v>
      </c>
      <c r="BA54" s="205" t="s">
        <v>109</v>
      </c>
      <c r="BB54" s="205"/>
      <c r="BC54" s="205"/>
      <c r="BD54" s="205"/>
      <c r="BE54" s="205"/>
      <c r="BF54" s="205"/>
      <c r="BG54" s="205"/>
      <c r="BH54" s="205"/>
      <c r="BI54" s="205"/>
      <c r="BJ54" s="205"/>
      <c r="BK54" s="205"/>
      <c r="BL54" s="205"/>
      <c r="BN54" s="22"/>
      <c r="BO54" s="120" t="str">
        <f>P1</f>
        <v>令和7年</v>
      </c>
    </row>
    <row r="55" spans="2:67" x14ac:dyDescent="0.2">
      <c r="B55" s="24"/>
      <c r="C55" s="35"/>
      <c r="D55" s="41" t="s">
        <v>84</v>
      </c>
      <c r="E55" s="36"/>
      <c r="F55" s="36"/>
      <c r="G55" s="36"/>
      <c r="H55" s="37" t="s">
        <v>65</v>
      </c>
      <c r="I55" s="23"/>
      <c r="J55" s="23"/>
      <c r="M55" s="25"/>
      <c r="N55" s="25"/>
      <c r="O55" s="25"/>
      <c r="P55" s="26" t="s">
        <v>49</v>
      </c>
      <c r="S55" s="24"/>
      <c r="T55" s="35"/>
      <c r="U55" s="41" t="s">
        <v>84</v>
      </c>
      <c r="V55" s="36"/>
      <c r="W55" s="36"/>
      <c r="X55" s="36"/>
      <c r="Y55" s="36" t="s">
        <v>98</v>
      </c>
      <c r="Z55" s="23"/>
      <c r="AA55" s="23"/>
      <c r="AD55" s="25"/>
      <c r="AE55" s="25"/>
      <c r="AF55" s="25"/>
      <c r="AG55" s="26" t="s">
        <v>49</v>
      </c>
      <c r="AJ55" s="24"/>
      <c r="AK55" s="35"/>
      <c r="AL55" s="41" t="s">
        <v>84</v>
      </c>
      <c r="AM55" s="36"/>
      <c r="AN55" s="36"/>
      <c r="AO55" s="36"/>
      <c r="AP55" s="36" t="s">
        <v>99</v>
      </c>
      <c r="AQ55" s="23"/>
      <c r="AR55" s="23"/>
      <c r="AU55" s="25"/>
      <c r="AV55" s="25"/>
      <c r="AW55" s="25"/>
      <c r="AX55" s="26" t="s">
        <v>49</v>
      </c>
      <c r="BA55" s="24"/>
      <c r="BB55" s="35"/>
      <c r="BC55" s="41" t="s">
        <v>84</v>
      </c>
      <c r="BD55" s="36"/>
      <c r="BE55" s="36"/>
      <c r="BF55" s="36"/>
      <c r="BG55" s="36" t="s">
        <v>86</v>
      </c>
      <c r="BH55" s="23"/>
      <c r="BI55" s="23"/>
      <c r="BL55" s="25"/>
      <c r="BM55" s="25"/>
      <c r="BN55" s="25"/>
      <c r="BO55" s="26" t="s">
        <v>49</v>
      </c>
    </row>
    <row r="56" spans="2:67" ht="15" customHeight="1" x14ac:dyDescent="0.2">
      <c r="B56" s="201" t="s">
        <v>63</v>
      </c>
      <c r="C56" s="200" t="s">
        <v>69</v>
      </c>
      <c r="D56" s="200"/>
      <c r="E56" s="200" t="s">
        <v>70</v>
      </c>
      <c r="F56" s="200"/>
      <c r="G56" s="200" t="s">
        <v>71</v>
      </c>
      <c r="H56" s="200"/>
      <c r="I56" s="200" t="s">
        <v>72</v>
      </c>
      <c r="J56" s="200"/>
      <c r="K56" s="203" t="s">
        <v>101</v>
      </c>
      <c r="L56" s="204"/>
      <c r="M56" s="200" t="s">
        <v>58</v>
      </c>
      <c r="N56" s="200"/>
      <c r="O56" s="200" t="s">
        <v>0</v>
      </c>
      <c r="P56" s="200"/>
      <c r="S56" s="201" t="s">
        <v>63</v>
      </c>
      <c r="T56" s="200" t="s">
        <v>69</v>
      </c>
      <c r="U56" s="200"/>
      <c r="V56" s="200" t="s">
        <v>70</v>
      </c>
      <c r="W56" s="200"/>
      <c r="X56" s="200" t="s">
        <v>71</v>
      </c>
      <c r="Y56" s="200"/>
      <c r="Z56" s="200" t="s">
        <v>72</v>
      </c>
      <c r="AA56" s="200"/>
      <c r="AB56" s="203" t="s">
        <v>101</v>
      </c>
      <c r="AC56" s="204"/>
      <c r="AD56" s="200" t="s">
        <v>58</v>
      </c>
      <c r="AE56" s="200"/>
      <c r="AF56" s="200" t="s">
        <v>0</v>
      </c>
      <c r="AG56" s="200"/>
      <c r="AJ56" s="201" t="s">
        <v>63</v>
      </c>
      <c r="AK56" s="200" t="s">
        <v>69</v>
      </c>
      <c r="AL56" s="200"/>
      <c r="AM56" s="200" t="s">
        <v>70</v>
      </c>
      <c r="AN56" s="200"/>
      <c r="AO56" s="200" t="s">
        <v>71</v>
      </c>
      <c r="AP56" s="200"/>
      <c r="AQ56" s="200" t="s">
        <v>72</v>
      </c>
      <c r="AR56" s="200"/>
      <c r="AS56" s="203" t="s">
        <v>101</v>
      </c>
      <c r="AT56" s="204"/>
      <c r="AU56" s="200" t="s">
        <v>58</v>
      </c>
      <c r="AV56" s="200"/>
      <c r="AW56" s="200" t="s">
        <v>0</v>
      </c>
      <c r="AX56" s="200"/>
      <c r="BA56" s="201" t="s">
        <v>63</v>
      </c>
      <c r="BB56" s="200" t="s">
        <v>69</v>
      </c>
      <c r="BC56" s="200"/>
      <c r="BD56" s="200" t="s">
        <v>70</v>
      </c>
      <c r="BE56" s="200"/>
      <c r="BF56" s="200" t="s">
        <v>71</v>
      </c>
      <c r="BG56" s="200"/>
      <c r="BH56" s="200" t="s">
        <v>72</v>
      </c>
      <c r="BI56" s="200"/>
      <c r="BJ56" s="203" t="s">
        <v>101</v>
      </c>
      <c r="BK56" s="204"/>
      <c r="BL56" s="200" t="s">
        <v>58</v>
      </c>
      <c r="BM56" s="200"/>
      <c r="BN56" s="200" t="s">
        <v>0</v>
      </c>
      <c r="BO56" s="200"/>
    </row>
    <row r="57" spans="2:67" ht="12" customHeight="1" x14ac:dyDescent="0.2">
      <c r="B57" s="202"/>
      <c r="C57" s="27" t="s">
        <v>50</v>
      </c>
      <c r="D57" s="27" t="s">
        <v>51</v>
      </c>
      <c r="E57" s="27" t="s">
        <v>50</v>
      </c>
      <c r="F57" s="27" t="s">
        <v>51</v>
      </c>
      <c r="G57" s="27" t="s">
        <v>50</v>
      </c>
      <c r="H57" s="27" t="s">
        <v>51</v>
      </c>
      <c r="I57" s="27" t="s">
        <v>50</v>
      </c>
      <c r="J57" s="27" t="s">
        <v>51</v>
      </c>
      <c r="K57" s="27" t="s">
        <v>50</v>
      </c>
      <c r="L57" s="27" t="s">
        <v>51</v>
      </c>
      <c r="M57" s="27" t="s">
        <v>50</v>
      </c>
      <c r="N57" s="27" t="s">
        <v>51</v>
      </c>
      <c r="O57" s="27" t="s">
        <v>50</v>
      </c>
      <c r="P57" s="27" t="s">
        <v>51</v>
      </c>
      <c r="S57" s="202"/>
      <c r="T57" s="27" t="s">
        <v>50</v>
      </c>
      <c r="U57" s="27" t="s">
        <v>51</v>
      </c>
      <c r="V57" s="27" t="s">
        <v>50</v>
      </c>
      <c r="W57" s="27" t="s">
        <v>51</v>
      </c>
      <c r="X57" s="27" t="s">
        <v>50</v>
      </c>
      <c r="Y57" s="27" t="s">
        <v>51</v>
      </c>
      <c r="Z57" s="27" t="s">
        <v>50</v>
      </c>
      <c r="AA57" s="27" t="s">
        <v>51</v>
      </c>
      <c r="AB57" s="27" t="s">
        <v>50</v>
      </c>
      <c r="AC57" s="27" t="s">
        <v>51</v>
      </c>
      <c r="AD57" s="27" t="s">
        <v>50</v>
      </c>
      <c r="AE57" s="27" t="s">
        <v>51</v>
      </c>
      <c r="AF57" s="27" t="s">
        <v>50</v>
      </c>
      <c r="AG57" s="27" t="s">
        <v>51</v>
      </c>
      <c r="AJ57" s="202"/>
      <c r="AK57" s="27" t="s">
        <v>50</v>
      </c>
      <c r="AL57" s="27" t="s">
        <v>51</v>
      </c>
      <c r="AM57" s="27" t="s">
        <v>50</v>
      </c>
      <c r="AN57" s="27" t="s">
        <v>51</v>
      </c>
      <c r="AO57" s="27" t="s">
        <v>50</v>
      </c>
      <c r="AP57" s="27" t="s">
        <v>51</v>
      </c>
      <c r="AQ57" s="27" t="s">
        <v>50</v>
      </c>
      <c r="AR57" s="27" t="s">
        <v>51</v>
      </c>
      <c r="AS57" s="27" t="s">
        <v>50</v>
      </c>
      <c r="AT57" s="27" t="s">
        <v>51</v>
      </c>
      <c r="AU57" s="27" t="s">
        <v>50</v>
      </c>
      <c r="AV57" s="27" t="s">
        <v>51</v>
      </c>
      <c r="AW57" s="27" t="s">
        <v>50</v>
      </c>
      <c r="AX57" s="27" t="s">
        <v>51</v>
      </c>
      <c r="BA57" s="202"/>
      <c r="BB57" s="27" t="s">
        <v>50</v>
      </c>
      <c r="BC57" s="27" t="s">
        <v>51</v>
      </c>
      <c r="BD57" s="27" t="s">
        <v>50</v>
      </c>
      <c r="BE57" s="27" t="s">
        <v>51</v>
      </c>
      <c r="BF57" s="27" t="s">
        <v>50</v>
      </c>
      <c r="BG57" s="27" t="s">
        <v>51</v>
      </c>
      <c r="BH57" s="27" t="s">
        <v>50</v>
      </c>
      <c r="BI57" s="27" t="s">
        <v>51</v>
      </c>
      <c r="BJ57" s="27" t="s">
        <v>50</v>
      </c>
      <c r="BK57" s="27" t="s">
        <v>51</v>
      </c>
      <c r="BL57" s="27" t="s">
        <v>50</v>
      </c>
      <c r="BM57" s="27" t="s">
        <v>51</v>
      </c>
      <c r="BN57" s="27" t="s">
        <v>50</v>
      </c>
      <c r="BO57" s="27" t="s">
        <v>51</v>
      </c>
    </row>
    <row r="58" spans="2:67" ht="20.149999999999999" customHeight="1" x14ac:dyDescent="0.2">
      <c r="B58" s="140" t="s">
        <v>1</v>
      </c>
      <c r="C58" s="121">
        <f t="shared" ref="C58:C104" si="200">SUM(T58,AK58,BB58)</f>
        <v>52</v>
      </c>
      <c r="D58" s="121">
        <f t="shared" ref="D58:D104" si="201">SUM(U58,AL58,BC58)</f>
        <v>7971</v>
      </c>
      <c r="E58" s="121">
        <f t="shared" ref="E58:E104" si="202">SUM(V58,AM58,BD58)</f>
        <v>9</v>
      </c>
      <c r="F58" s="121">
        <f t="shared" ref="F58:F104" si="203">SUM(W58,AN58,BE58)</f>
        <v>12668</v>
      </c>
      <c r="G58" s="121">
        <f t="shared" ref="G58:G104" si="204">SUM(X58,AO58,BF58)</f>
        <v>156</v>
      </c>
      <c r="H58" s="121">
        <f t="shared" ref="H58:H104" si="205">SUM(Y58,AP58,BG58)</f>
        <v>54484</v>
      </c>
      <c r="I58" s="121">
        <f t="shared" ref="I58:I104" si="206">SUM(Z58,AQ58,BH58)</f>
        <v>172</v>
      </c>
      <c r="J58" s="121">
        <f t="shared" ref="J58:J104" si="207">SUM(AA58,AR58,BI58)</f>
        <v>99708</v>
      </c>
      <c r="K58" s="121">
        <f t="shared" ref="K58:K104" si="208">SUM(AB58,AS58,BJ58)</f>
        <v>99</v>
      </c>
      <c r="L58" s="121">
        <f t="shared" ref="L58:L104" si="209">SUM(AC58,AT58,BK58)</f>
        <v>48385</v>
      </c>
      <c r="M58" s="121">
        <f t="shared" ref="M58:M104" si="210">SUM(AD58,AU58,BL58)</f>
        <v>0</v>
      </c>
      <c r="N58" s="121">
        <f t="shared" ref="N58:N104" si="211">SUM(AE58,AV58,BM58)</f>
        <v>0</v>
      </c>
      <c r="O58" s="121">
        <f t="shared" ref="O58:O105" si="212">SUM(C58,E58,G58,I58,K58,M58)</f>
        <v>488</v>
      </c>
      <c r="P58" s="121">
        <f t="shared" ref="P58:P105" si="213">SUM(D58,F58,H58,J58,L58,N58)</f>
        <v>223216</v>
      </c>
      <c r="S58" s="140" t="s">
        <v>1</v>
      </c>
      <c r="T58" s="121">
        <v>17</v>
      </c>
      <c r="U58" s="121">
        <v>3891</v>
      </c>
      <c r="V58" s="121">
        <v>6</v>
      </c>
      <c r="W58" s="121">
        <v>4726</v>
      </c>
      <c r="X58" s="121">
        <v>39</v>
      </c>
      <c r="Y58" s="121">
        <v>17429</v>
      </c>
      <c r="Z58" s="121">
        <v>147</v>
      </c>
      <c r="AA58" s="121">
        <v>81281</v>
      </c>
      <c r="AB58" s="121">
        <v>59</v>
      </c>
      <c r="AC58" s="121">
        <v>35065</v>
      </c>
      <c r="AD58" s="121">
        <v>0</v>
      </c>
      <c r="AE58" s="121">
        <v>0</v>
      </c>
      <c r="AF58" s="121">
        <f t="shared" ref="AF58:AF105" si="214">SUM(T58,V58,X58,Z58,AB58,AD58)</f>
        <v>268</v>
      </c>
      <c r="AG58" s="121">
        <f t="shared" ref="AG58:AG105" si="215">SUM(U58,W58,Y58,AA58,AC58,AE58)</f>
        <v>142392</v>
      </c>
      <c r="AI58"/>
      <c r="AJ58" s="140" t="s">
        <v>1</v>
      </c>
      <c r="AK58" s="121">
        <v>10</v>
      </c>
      <c r="AL58" s="121">
        <v>1624</v>
      </c>
      <c r="AM58" s="121">
        <v>0</v>
      </c>
      <c r="AN58" s="121">
        <v>0</v>
      </c>
      <c r="AO58" s="121">
        <v>115</v>
      </c>
      <c r="AP58" s="121">
        <v>33645</v>
      </c>
      <c r="AQ58" s="121">
        <v>18</v>
      </c>
      <c r="AR58" s="121">
        <v>11728</v>
      </c>
      <c r="AS58" s="121">
        <v>39</v>
      </c>
      <c r="AT58" s="121">
        <v>12502</v>
      </c>
      <c r="AU58" s="121">
        <v>0</v>
      </c>
      <c r="AV58" s="121">
        <v>0</v>
      </c>
      <c r="AW58" s="121">
        <f t="shared" ref="AW58:AW105" si="216">SUM(AK58,AM58,AO58,AQ58,AS58,AU58)</f>
        <v>182</v>
      </c>
      <c r="AX58" s="121">
        <f t="shared" ref="AX58:AX105" si="217">SUM(AL58,AN58,AP58,AR58,AT58,AV58)</f>
        <v>59499</v>
      </c>
      <c r="AY58"/>
      <c r="AZ58"/>
      <c r="BA58" s="140" t="s">
        <v>1</v>
      </c>
      <c r="BB58" s="121">
        <v>25</v>
      </c>
      <c r="BC58" s="121">
        <v>2456</v>
      </c>
      <c r="BD58" s="121">
        <v>3</v>
      </c>
      <c r="BE58" s="121">
        <v>7942</v>
      </c>
      <c r="BF58" s="121">
        <v>2</v>
      </c>
      <c r="BG58" s="121">
        <v>3410</v>
      </c>
      <c r="BH58" s="121">
        <v>7</v>
      </c>
      <c r="BI58" s="121">
        <v>6699</v>
      </c>
      <c r="BJ58" s="121">
        <v>1</v>
      </c>
      <c r="BK58" s="121">
        <v>818</v>
      </c>
      <c r="BL58" s="121">
        <v>0</v>
      </c>
      <c r="BM58" s="121">
        <v>0</v>
      </c>
      <c r="BN58" s="121">
        <f t="shared" ref="BN58:BN105" si="218">SUM(BB58,BD58,BF58,BH58,BJ58,BL58)</f>
        <v>38</v>
      </c>
      <c r="BO58" s="121">
        <f t="shared" ref="BO58:BO105" si="219">SUM(BC58,BE58,BG58,BI58,BK58,BM58)</f>
        <v>21325</v>
      </c>
    </row>
    <row r="59" spans="2:67" ht="20.149999999999999" customHeight="1" x14ac:dyDescent="0.2">
      <c r="B59" s="140" t="s">
        <v>2</v>
      </c>
      <c r="C59" s="121">
        <f t="shared" si="200"/>
        <v>0</v>
      </c>
      <c r="D59" s="121">
        <f t="shared" si="201"/>
        <v>0</v>
      </c>
      <c r="E59" s="121">
        <f t="shared" si="202"/>
        <v>0</v>
      </c>
      <c r="F59" s="121">
        <f t="shared" si="203"/>
        <v>0</v>
      </c>
      <c r="G59" s="121">
        <f t="shared" si="204"/>
        <v>0</v>
      </c>
      <c r="H59" s="121">
        <f t="shared" si="205"/>
        <v>0</v>
      </c>
      <c r="I59" s="121">
        <f t="shared" si="206"/>
        <v>0</v>
      </c>
      <c r="J59" s="121">
        <f t="shared" si="207"/>
        <v>0</v>
      </c>
      <c r="K59" s="121">
        <f t="shared" si="208"/>
        <v>0</v>
      </c>
      <c r="L59" s="121">
        <f t="shared" si="209"/>
        <v>0</v>
      </c>
      <c r="M59" s="121">
        <f t="shared" si="210"/>
        <v>0</v>
      </c>
      <c r="N59" s="121">
        <f t="shared" si="211"/>
        <v>0</v>
      </c>
      <c r="O59" s="121">
        <f t="shared" si="212"/>
        <v>0</v>
      </c>
      <c r="P59" s="121">
        <f t="shared" si="213"/>
        <v>0</v>
      </c>
      <c r="S59" s="140" t="s">
        <v>2</v>
      </c>
      <c r="T59" s="121">
        <v>0</v>
      </c>
      <c r="U59" s="121">
        <v>0</v>
      </c>
      <c r="V59" s="121">
        <v>0</v>
      </c>
      <c r="W59" s="121">
        <v>0</v>
      </c>
      <c r="X59" s="121">
        <v>0</v>
      </c>
      <c r="Y59" s="121">
        <v>0</v>
      </c>
      <c r="Z59" s="121">
        <v>0</v>
      </c>
      <c r="AA59" s="121">
        <v>0</v>
      </c>
      <c r="AB59" s="121">
        <v>0</v>
      </c>
      <c r="AC59" s="121">
        <v>0</v>
      </c>
      <c r="AD59" s="121">
        <v>0</v>
      </c>
      <c r="AE59" s="121">
        <v>0</v>
      </c>
      <c r="AF59" s="121">
        <f t="shared" si="214"/>
        <v>0</v>
      </c>
      <c r="AG59" s="121">
        <f t="shared" si="215"/>
        <v>0</v>
      </c>
      <c r="AH59" s="150"/>
      <c r="AI59" s="150"/>
      <c r="AJ59" s="140" t="s">
        <v>2</v>
      </c>
      <c r="AK59" s="121">
        <v>0</v>
      </c>
      <c r="AL59" s="121">
        <v>0</v>
      </c>
      <c r="AM59" s="121">
        <v>0</v>
      </c>
      <c r="AN59" s="121">
        <v>0</v>
      </c>
      <c r="AO59" s="121">
        <v>0</v>
      </c>
      <c r="AP59" s="121">
        <v>0</v>
      </c>
      <c r="AQ59" s="121">
        <v>0</v>
      </c>
      <c r="AR59" s="121">
        <v>0</v>
      </c>
      <c r="AS59" s="121">
        <v>0</v>
      </c>
      <c r="AT59" s="121">
        <v>0</v>
      </c>
      <c r="AU59" s="121">
        <v>0</v>
      </c>
      <c r="AV59" s="121">
        <v>0</v>
      </c>
      <c r="AW59" s="121">
        <f t="shared" si="216"/>
        <v>0</v>
      </c>
      <c r="AX59" s="121">
        <f t="shared" si="217"/>
        <v>0</v>
      </c>
      <c r="AY59" s="150"/>
      <c r="AZ59" s="150"/>
      <c r="BA59" s="140" t="s">
        <v>2</v>
      </c>
      <c r="BB59" s="121">
        <v>0</v>
      </c>
      <c r="BC59" s="121">
        <v>0</v>
      </c>
      <c r="BD59" s="121">
        <v>0</v>
      </c>
      <c r="BE59" s="121">
        <v>0</v>
      </c>
      <c r="BF59" s="121">
        <v>0</v>
      </c>
      <c r="BG59" s="121">
        <v>0</v>
      </c>
      <c r="BH59" s="121">
        <v>0</v>
      </c>
      <c r="BI59" s="121">
        <v>0</v>
      </c>
      <c r="BJ59" s="121">
        <v>0</v>
      </c>
      <c r="BK59" s="121">
        <v>0</v>
      </c>
      <c r="BL59" s="121">
        <v>0</v>
      </c>
      <c r="BM59" s="121">
        <v>0</v>
      </c>
      <c r="BN59" s="121">
        <f t="shared" si="218"/>
        <v>0</v>
      </c>
      <c r="BO59" s="121">
        <f t="shared" si="219"/>
        <v>0</v>
      </c>
    </row>
    <row r="60" spans="2:67" ht="20.149999999999999" customHeight="1" x14ac:dyDescent="0.2">
      <c r="B60" s="140" t="s">
        <v>3</v>
      </c>
      <c r="C60" s="121">
        <f t="shared" si="200"/>
        <v>0</v>
      </c>
      <c r="D60" s="121">
        <f t="shared" si="201"/>
        <v>0</v>
      </c>
      <c r="E60" s="121">
        <f t="shared" si="202"/>
        <v>4</v>
      </c>
      <c r="F60" s="121">
        <f t="shared" si="203"/>
        <v>1374</v>
      </c>
      <c r="G60" s="121">
        <f t="shared" si="204"/>
        <v>12</v>
      </c>
      <c r="H60" s="121">
        <f t="shared" si="205"/>
        <v>2393</v>
      </c>
      <c r="I60" s="121">
        <f t="shared" si="206"/>
        <v>6</v>
      </c>
      <c r="J60" s="121">
        <f t="shared" si="207"/>
        <v>2112</v>
      </c>
      <c r="K60" s="121">
        <f t="shared" si="208"/>
        <v>11</v>
      </c>
      <c r="L60" s="121">
        <f t="shared" si="209"/>
        <v>3476</v>
      </c>
      <c r="M60" s="121">
        <f t="shared" si="210"/>
        <v>0</v>
      </c>
      <c r="N60" s="121">
        <f t="shared" si="211"/>
        <v>0</v>
      </c>
      <c r="O60" s="121">
        <f t="shared" si="212"/>
        <v>33</v>
      </c>
      <c r="P60" s="121">
        <f t="shared" si="213"/>
        <v>9355</v>
      </c>
      <c r="S60" s="140" t="s">
        <v>3</v>
      </c>
      <c r="T60" s="121">
        <v>0</v>
      </c>
      <c r="U60" s="121">
        <v>0</v>
      </c>
      <c r="V60" s="121">
        <v>4</v>
      </c>
      <c r="W60" s="121">
        <v>1374</v>
      </c>
      <c r="X60" s="121">
        <v>10</v>
      </c>
      <c r="Y60" s="121">
        <v>2277</v>
      </c>
      <c r="Z60" s="121">
        <v>6</v>
      </c>
      <c r="AA60" s="121">
        <v>2112</v>
      </c>
      <c r="AB60" s="121">
        <v>9</v>
      </c>
      <c r="AC60" s="121">
        <v>3058</v>
      </c>
      <c r="AD60" s="121">
        <v>0</v>
      </c>
      <c r="AE60" s="121">
        <v>0</v>
      </c>
      <c r="AF60" s="121">
        <f t="shared" si="214"/>
        <v>29</v>
      </c>
      <c r="AG60" s="121">
        <f t="shared" si="215"/>
        <v>8821</v>
      </c>
      <c r="AH60" s="150"/>
      <c r="AI60" s="150"/>
      <c r="AJ60" s="140" t="s">
        <v>3</v>
      </c>
      <c r="AK60" s="121">
        <v>0</v>
      </c>
      <c r="AL60" s="121">
        <v>0</v>
      </c>
      <c r="AM60" s="121">
        <v>0</v>
      </c>
      <c r="AN60" s="121">
        <v>0</v>
      </c>
      <c r="AO60" s="121">
        <v>2</v>
      </c>
      <c r="AP60" s="121">
        <v>116</v>
      </c>
      <c r="AQ60" s="121">
        <v>0</v>
      </c>
      <c r="AR60" s="121">
        <v>0</v>
      </c>
      <c r="AS60" s="121">
        <v>2</v>
      </c>
      <c r="AT60" s="121">
        <v>418</v>
      </c>
      <c r="AU60" s="121">
        <v>0</v>
      </c>
      <c r="AV60" s="121">
        <v>0</v>
      </c>
      <c r="AW60" s="121">
        <f t="shared" si="216"/>
        <v>4</v>
      </c>
      <c r="AX60" s="121">
        <f t="shared" si="217"/>
        <v>534</v>
      </c>
      <c r="AY60" s="150"/>
      <c r="AZ60" s="150"/>
      <c r="BA60" s="140" t="s">
        <v>3</v>
      </c>
      <c r="BB60" s="121">
        <v>0</v>
      </c>
      <c r="BC60" s="121">
        <v>0</v>
      </c>
      <c r="BD60" s="121">
        <v>0</v>
      </c>
      <c r="BE60" s="121">
        <v>0</v>
      </c>
      <c r="BF60" s="121">
        <v>0</v>
      </c>
      <c r="BG60" s="121">
        <v>0</v>
      </c>
      <c r="BH60" s="121">
        <v>0</v>
      </c>
      <c r="BI60" s="121">
        <v>0</v>
      </c>
      <c r="BJ60" s="121">
        <v>0</v>
      </c>
      <c r="BK60" s="121">
        <v>0</v>
      </c>
      <c r="BL60" s="121">
        <v>0</v>
      </c>
      <c r="BM60" s="121">
        <v>0</v>
      </c>
      <c r="BN60" s="121">
        <f t="shared" si="218"/>
        <v>0</v>
      </c>
      <c r="BO60" s="121">
        <f t="shared" si="219"/>
        <v>0</v>
      </c>
    </row>
    <row r="61" spans="2:67" ht="20.149999999999999" customHeight="1" x14ac:dyDescent="0.2">
      <c r="B61" s="140" t="s">
        <v>4</v>
      </c>
      <c r="C61" s="121">
        <f t="shared" si="200"/>
        <v>69</v>
      </c>
      <c r="D61" s="121">
        <f t="shared" si="201"/>
        <v>12631</v>
      </c>
      <c r="E61" s="121">
        <f t="shared" si="202"/>
        <v>100</v>
      </c>
      <c r="F61" s="121">
        <f t="shared" si="203"/>
        <v>26848</v>
      </c>
      <c r="G61" s="121">
        <f t="shared" si="204"/>
        <v>162</v>
      </c>
      <c r="H61" s="121">
        <f t="shared" si="205"/>
        <v>59570</v>
      </c>
      <c r="I61" s="121">
        <f t="shared" si="206"/>
        <v>356</v>
      </c>
      <c r="J61" s="121">
        <f t="shared" si="207"/>
        <v>203351</v>
      </c>
      <c r="K61" s="121">
        <f t="shared" si="208"/>
        <v>140</v>
      </c>
      <c r="L61" s="121">
        <f t="shared" si="209"/>
        <v>97337</v>
      </c>
      <c r="M61" s="121">
        <f t="shared" si="210"/>
        <v>0</v>
      </c>
      <c r="N61" s="121">
        <f t="shared" si="211"/>
        <v>0</v>
      </c>
      <c r="O61" s="121">
        <f t="shared" si="212"/>
        <v>827</v>
      </c>
      <c r="P61" s="121">
        <f t="shared" si="213"/>
        <v>399737</v>
      </c>
      <c r="S61" s="140" t="s">
        <v>4</v>
      </c>
      <c r="T61" s="121">
        <v>56</v>
      </c>
      <c r="U61" s="121">
        <v>10149</v>
      </c>
      <c r="V61" s="121">
        <v>86</v>
      </c>
      <c r="W61" s="121">
        <v>25814</v>
      </c>
      <c r="X61" s="121">
        <v>59</v>
      </c>
      <c r="Y61" s="121">
        <v>30415</v>
      </c>
      <c r="Z61" s="121">
        <v>288</v>
      </c>
      <c r="AA61" s="121">
        <v>154587</v>
      </c>
      <c r="AB61" s="121">
        <v>89</v>
      </c>
      <c r="AC61" s="121">
        <v>63147</v>
      </c>
      <c r="AD61" s="121">
        <v>0</v>
      </c>
      <c r="AE61" s="121">
        <v>0</v>
      </c>
      <c r="AF61" s="121">
        <f t="shared" si="214"/>
        <v>578</v>
      </c>
      <c r="AG61" s="121">
        <f t="shared" si="215"/>
        <v>284112</v>
      </c>
      <c r="AH61" s="150"/>
      <c r="AI61" s="150"/>
      <c r="AJ61" s="140" t="s">
        <v>4</v>
      </c>
      <c r="AK61" s="121">
        <v>7</v>
      </c>
      <c r="AL61" s="121">
        <v>987</v>
      </c>
      <c r="AM61" s="121">
        <v>14</v>
      </c>
      <c r="AN61" s="121">
        <v>1034</v>
      </c>
      <c r="AO61" s="121">
        <v>102</v>
      </c>
      <c r="AP61" s="121">
        <v>28715</v>
      </c>
      <c r="AQ61" s="121">
        <v>64</v>
      </c>
      <c r="AR61" s="121">
        <v>43964</v>
      </c>
      <c r="AS61" s="121">
        <v>45</v>
      </c>
      <c r="AT61" s="121">
        <v>22695</v>
      </c>
      <c r="AU61" s="121">
        <v>0</v>
      </c>
      <c r="AV61" s="121">
        <v>0</v>
      </c>
      <c r="AW61" s="121">
        <f t="shared" si="216"/>
        <v>232</v>
      </c>
      <c r="AX61" s="121">
        <f t="shared" si="217"/>
        <v>97395</v>
      </c>
      <c r="AY61" s="150"/>
      <c r="AZ61" s="150"/>
      <c r="BA61" s="140" t="s">
        <v>4</v>
      </c>
      <c r="BB61" s="121">
        <v>6</v>
      </c>
      <c r="BC61" s="121">
        <v>1495</v>
      </c>
      <c r="BD61" s="121">
        <v>0</v>
      </c>
      <c r="BE61" s="121">
        <v>0</v>
      </c>
      <c r="BF61" s="121">
        <v>1</v>
      </c>
      <c r="BG61" s="121">
        <v>440</v>
      </c>
      <c r="BH61" s="121">
        <v>4</v>
      </c>
      <c r="BI61" s="121">
        <v>4800</v>
      </c>
      <c r="BJ61" s="121">
        <v>6</v>
      </c>
      <c r="BK61" s="121">
        <v>11495</v>
      </c>
      <c r="BL61" s="121">
        <v>0</v>
      </c>
      <c r="BM61" s="121">
        <v>0</v>
      </c>
      <c r="BN61" s="121">
        <f t="shared" si="218"/>
        <v>17</v>
      </c>
      <c r="BO61" s="121">
        <f t="shared" si="219"/>
        <v>18230</v>
      </c>
    </row>
    <row r="62" spans="2:67" ht="20.149999999999999" customHeight="1" x14ac:dyDescent="0.2">
      <c r="B62" s="140" t="s">
        <v>5</v>
      </c>
      <c r="C62" s="121">
        <f t="shared" si="200"/>
        <v>0</v>
      </c>
      <c r="D62" s="121">
        <f t="shared" si="201"/>
        <v>0</v>
      </c>
      <c r="E62" s="121">
        <f t="shared" si="202"/>
        <v>1</v>
      </c>
      <c r="F62" s="121">
        <f t="shared" si="203"/>
        <v>584</v>
      </c>
      <c r="G62" s="121">
        <f t="shared" si="204"/>
        <v>8</v>
      </c>
      <c r="H62" s="121">
        <f t="shared" si="205"/>
        <v>4203</v>
      </c>
      <c r="I62" s="121">
        <f t="shared" si="206"/>
        <v>3</v>
      </c>
      <c r="J62" s="121">
        <f t="shared" si="207"/>
        <v>2248</v>
      </c>
      <c r="K62" s="121">
        <f t="shared" si="208"/>
        <v>20</v>
      </c>
      <c r="L62" s="121">
        <f t="shared" si="209"/>
        <v>10372</v>
      </c>
      <c r="M62" s="121">
        <f t="shared" si="210"/>
        <v>0</v>
      </c>
      <c r="N62" s="121">
        <f t="shared" si="211"/>
        <v>0</v>
      </c>
      <c r="O62" s="121">
        <f t="shared" si="212"/>
        <v>32</v>
      </c>
      <c r="P62" s="121">
        <f t="shared" si="213"/>
        <v>17407</v>
      </c>
      <c r="S62" s="140" t="s">
        <v>5</v>
      </c>
      <c r="T62" s="121">
        <v>0</v>
      </c>
      <c r="U62" s="121">
        <v>0</v>
      </c>
      <c r="V62" s="121">
        <v>1</v>
      </c>
      <c r="W62" s="121">
        <v>584</v>
      </c>
      <c r="X62" s="121">
        <v>7</v>
      </c>
      <c r="Y62" s="121">
        <v>4145</v>
      </c>
      <c r="Z62" s="121">
        <v>3</v>
      </c>
      <c r="AA62" s="121">
        <v>2248</v>
      </c>
      <c r="AB62" s="121">
        <v>10</v>
      </c>
      <c r="AC62" s="121">
        <v>5492</v>
      </c>
      <c r="AD62" s="121">
        <v>0</v>
      </c>
      <c r="AE62" s="121">
        <v>0</v>
      </c>
      <c r="AF62" s="121">
        <f t="shared" si="214"/>
        <v>21</v>
      </c>
      <c r="AG62" s="121">
        <f t="shared" si="215"/>
        <v>12469</v>
      </c>
      <c r="AH62" s="150"/>
      <c r="AI62" s="150"/>
      <c r="AJ62" s="140" t="s">
        <v>5</v>
      </c>
      <c r="AK62" s="121">
        <v>0</v>
      </c>
      <c r="AL62" s="121">
        <v>0</v>
      </c>
      <c r="AM62" s="121">
        <v>0</v>
      </c>
      <c r="AN62" s="121">
        <v>0</v>
      </c>
      <c r="AO62" s="121">
        <v>1</v>
      </c>
      <c r="AP62" s="121">
        <v>58</v>
      </c>
      <c r="AQ62" s="121">
        <v>0</v>
      </c>
      <c r="AR62" s="121">
        <v>0</v>
      </c>
      <c r="AS62" s="121">
        <v>8</v>
      </c>
      <c r="AT62" s="121">
        <v>1580</v>
      </c>
      <c r="AU62" s="121">
        <v>0</v>
      </c>
      <c r="AV62" s="121">
        <v>0</v>
      </c>
      <c r="AW62" s="121">
        <f t="shared" si="216"/>
        <v>9</v>
      </c>
      <c r="AX62" s="121">
        <f t="shared" si="217"/>
        <v>1638</v>
      </c>
      <c r="AY62" s="150"/>
      <c r="AZ62" s="150"/>
      <c r="BA62" s="140" t="s">
        <v>5</v>
      </c>
      <c r="BB62" s="121">
        <v>0</v>
      </c>
      <c r="BC62" s="121">
        <v>0</v>
      </c>
      <c r="BD62" s="121">
        <v>0</v>
      </c>
      <c r="BE62" s="121">
        <v>0</v>
      </c>
      <c r="BF62" s="121">
        <v>0</v>
      </c>
      <c r="BG62" s="121">
        <v>0</v>
      </c>
      <c r="BH62" s="121">
        <v>0</v>
      </c>
      <c r="BI62" s="121">
        <v>0</v>
      </c>
      <c r="BJ62" s="121">
        <v>2</v>
      </c>
      <c r="BK62" s="121">
        <v>3300</v>
      </c>
      <c r="BL62" s="121">
        <v>0</v>
      </c>
      <c r="BM62" s="121">
        <v>0</v>
      </c>
      <c r="BN62" s="121">
        <f t="shared" si="218"/>
        <v>2</v>
      </c>
      <c r="BO62" s="121">
        <f t="shared" si="219"/>
        <v>3300</v>
      </c>
    </row>
    <row r="63" spans="2:67" ht="20.149999999999999" customHeight="1" x14ac:dyDescent="0.2">
      <c r="B63" s="140" t="s">
        <v>6</v>
      </c>
      <c r="C63" s="121">
        <f t="shared" si="200"/>
        <v>0</v>
      </c>
      <c r="D63" s="121">
        <f t="shared" si="201"/>
        <v>0</v>
      </c>
      <c r="E63" s="121">
        <f t="shared" si="202"/>
        <v>9</v>
      </c>
      <c r="F63" s="121">
        <f t="shared" si="203"/>
        <v>3031</v>
      </c>
      <c r="G63" s="121">
        <f t="shared" si="204"/>
        <v>5</v>
      </c>
      <c r="H63" s="121">
        <f t="shared" si="205"/>
        <v>1538</v>
      </c>
      <c r="I63" s="121">
        <f t="shared" si="206"/>
        <v>5</v>
      </c>
      <c r="J63" s="121">
        <f t="shared" si="207"/>
        <v>2860</v>
      </c>
      <c r="K63" s="121">
        <f t="shared" si="208"/>
        <v>4</v>
      </c>
      <c r="L63" s="121">
        <f t="shared" si="209"/>
        <v>1595</v>
      </c>
      <c r="M63" s="121">
        <f t="shared" si="210"/>
        <v>0</v>
      </c>
      <c r="N63" s="121">
        <f t="shared" si="211"/>
        <v>0</v>
      </c>
      <c r="O63" s="121">
        <f t="shared" si="212"/>
        <v>23</v>
      </c>
      <c r="P63" s="121">
        <f t="shared" si="213"/>
        <v>9024</v>
      </c>
      <c r="S63" s="140" t="s">
        <v>6</v>
      </c>
      <c r="T63" s="121">
        <v>0</v>
      </c>
      <c r="U63" s="121">
        <v>0</v>
      </c>
      <c r="V63" s="121">
        <v>9</v>
      </c>
      <c r="W63" s="121">
        <v>3031</v>
      </c>
      <c r="X63" s="121">
        <v>3</v>
      </c>
      <c r="Y63" s="121">
        <v>1422</v>
      </c>
      <c r="Z63" s="121">
        <v>5</v>
      </c>
      <c r="AA63" s="121">
        <v>2860</v>
      </c>
      <c r="AB63" s="121">
        <v>0</v>
      </c>
      <c r="AC63" s="121">
        <v>0</v>
      </c>
      <c r="AD63" s="121">
        <v>0</v>
      </c>
      <c r="AE63" s="121">
        <v>0</v>
      </c>
      <c r="AF63" s="121">
        <f t="shared" si="214"/>
        <v>17</v>
      </c>
      <c r="AG63" s="121">
        <f t="shared" si="215"/>
        <v>7313</v>
      </c>
      <c r="AH63" s="150"/>
      <c r="AI63" s="150"/>
      <c r="AJ63" s="140" t="s">
        <v>6</v>
      </c>
      <c r="AK63" s="121">
        <v>0</v>
      </c>
      <c r="AL63" s="121">
        <v>0</v>
      </c>
      <c r="AM63" s="121">
        <v>0</v>
      </c>
      <c r="AN63" s="121">
        <v>0</v>
      </c>
      <c r="AO63" s="121">
        <v>2</v>
      </c>
      <c r="AP63" s="121">
        <v>116</v>
      </c>
      <c r="AQ63" s="121">
        <v>0</v>
      </c>
      <c r="AR63" s="121">
        <v>0</v>
      </c>
      <c r="AS63" s="121">
        <v>4</v>
      </c>
      <c r="AT63" s="121">
        <v>1595</v>
      </c>
      <c r="AU63" s="121">
        <v>0</v>
      </c>
      <c r="AV63" s="121">
        <v>0</v>
      </c>
      <c r="AW63" s="121">
        <f t="shared" si="216"/>
        <v>6</v>
      </c>
      <c r="AX63" s="121">
        <f t="shared" si="217"/>
        <v>1711</v>
      </c>
      <c r="AY63" s="150"/>
      <c r="AZ63" s="150"/>
      <c r="BA63" s="140" t="s">
        <v>6</v>
      </c>
      <c r="BB63" s="121">
        <v>0</v>
      </c>
      <c r="BC63" s="121">
        <v>0</v>
      </c>
      <c r="BD63" s="121">
        <v>0</v>
      </c>
      <c r="BE63" s="121">
        <v>0</v>
      </c>
      <c r="BF63" s="121">
        <v>0</v>
      </c>
      <c r="BG63" s="121">
        <v>0</v>
      </c>
      <c r="BH63" s="121">
        <v>0</v>
      </c>
      <c r="BI63" s="121">
        <v>0</v>
      </c>
      <c r="BJ63" s="121">
        <v>0</v>
      </c>
      <c r="BK63" s="121">
        <v>0</v>
      </c>
      <c r="BL63" s="121">
        <v>0</v>
      </c>
      <c r="BM63" s="121">
        <v>0</v>
      </c>
      <c r="BN63" s="121">
        <f t="shared" si="218"/>
        <v>0</v>
      </c>
      <c r="BO63" s="121">
        <f t="shared" si="219"/>
        <v>0</v>
      </c>
    </row>
    <row r="64" spans="2:67" ht="20.149999999999999" customHeight="1" x14ac:dyDescent="0.2">
      <c r="B64" s="140" t="s">
        <v>7</v>
      </c>
      <c r="C64" s="121">
        <f t="shared" si="200"/>
        <v>0</v>
      </c>
      <c r="D64" s="121">
        <f t="shared" si="201"/>
        <v>0</v>
      </c>
      <c r="E64" s="121">
        <f t="shared" si="202"/>
        <v>7</v>
      </c>
      <c r="F64" s="121">
        <f t="shared" si="203"/>
        <v>2080</v>
      </c>
      <c r="G64" s="121">
        <f t="shared" si="204"/>
        <v>0</v>
      </c>
      <c r="H64" s="121">
        <f t="shared" si="205"/>
        <v>0</v>
      </c>
      <c r="I64" s="121">
        <f t="shared" si="206"/>
        <v>0</v>
      </c>
      <c r="J64" s="121">
        <f t="shared" si="207"/>
        <v>0</v>
      </c>
      <c r="K64" s="121">
        <f t="shared" si="208"/>
        <v>5</v>
      </c>
      <c r="L64" s="121">
        <f t="shared" si="209"/>
        <v>1420</v>
      </c>
      <c r="M64" s="121">
        <f t="shared" si="210"/>
        <v>0</v>
      </c>
      <c r="N64" s="121">
        <f t="shared" si="211"/>
        <v>0</v>
      </c>
      <c r="O64" s="121">
        <f t="shared" si="212"/>
        <v>12</v>
      </c>
      <c r="P64" s="121">
        <f t="shared" si="213"/>
        <v>3500</v>
      </c>
      <c r="S64" s="140" t="s">
        <v>7</v>
      </c>
      <c r="T64" s="121">
        <v>0</v>
      </c>
      <c r="U64" s="121">
        <v>0</v>
      </c>
      <c r="V64" s="121">
        <v>7</v>
      </c>
      <c r="W64" s="121">
        <v>2080</v>
      </c>
      <c r="X64" s="121">
        <v>0</v>
      </c>
      <c r="Y64" s="121">
        <v>0</v>
      </c>
      <c r="Z64" s="121">
        <v>0</v>
      </c>
      <c r="AA64" s="121">
        <v>0</v>
      </c>
      <c r="AB64" s="121">
        <v>5</v>
      </c>
      <c r="AC64" s="121">
        <v>1420</v>
      </c>
      <c r="AD64" s="121">
        <v>0</v>
      </c>
      <c r="AE64" s="121">
        <v>0</v>
      </c>
      <c r="AF64" s="121">
        <f t="shared" si="214"/>
        <v>12</v>
      </c>
      <c r="AG64" s="121">
        <f t="shared" si="215"/>
        <v>3500</v>
      </c>
      <c r="AH64" s="150"/>
      <c r="AI64" s="150"/>
      <c r="AJ64" s="140" t="s">
        <v>7</v>
      </c>
      <c r="AK64" s="121">
        <v>0</v>
      </c>
      <c r="AL64" s="121">
        <v>0</v>
      </c>
      <c r="AM64" s="121">
        <v>0</v>
      </c>
      <c r="AN64" s="121">
        <v>0</v>
      </c>
      <c r="AO64" s="121">
        <v>0</v>
      </c>
      <c r="AP64" s="121">
        <v>0</v>
      </c>
      <c r="AQ64" s="121">
        <v>0</v>
      </c>
      <c r="AR64" s="121">
        <v>0</v>
      </c>
      <c r="AS64" s="121">
        <v>0</v>
      </c>
      <c r="AT64" s="121">
        <v>0</v>
      </c>
      <c r="AU64" s="121">
        <v>0</v>
      </c>
      <c r="AV64" s="121">
        <v>0</v>
      </c>
      <c r="AW64" s="121">
        <f t="shared" si="216"/>
        <v>0</v>
      </c>
      <c r="AX64" s="121">
        <f t="shared" si="217"/>
        <v>0</v>
      </c>
      <c r="AY64" s="150"/>
      <c r="AZ64" s="150"/>
      <c r="BA64" s="140" t="s">
        <v>7</v>
      </c>
      <c r="BB64" s="121">
        <v>0</v>
      </c>
      <c r="BC64" s="121">
        <v>0</v>
      </c>
      <c r="BD64" s="121">
        <v>0</v>
      </c>
      <c r="BE64" s="121">
        <v>0</v>
      </c>
      <c r="BF64" s="121">
        <v>0</v>
      </c>
      <c r="BG64" s="121">
        <v>0</v>
      </c>
      <c r="BH64" s="121">
        <v>0</v>
      </c>
      <c r="BI64" s="121">
        <v>0</v>
      </c>
      <c r="BJ64" s="121">
        <v>0</v>
      </c>
      <c r="BK64" s="121">
        <v>0</v>
      </c>
      <c r="BL64" s="121">
        <v>0</v>
      </c>
      <c r="BM64" s="121">
        <v>0</v>
      </c>
      <c r="BN64" s="121">
        <f t="shared" si="218"/>
        <v>0</v>
      </c>
      <c r="BO64" s="121">
        <f t="shared" si="219"/>
        <v>0</v>
      </c>
    </row>
    <row r="65" spans="2:68" ht="20.149999999999999" customHeight="1" x14ac:dyDescent="0.2">
      <c r="B65" s="140" t="s">
        <v>8</v>
      </c>
      <c r="C65" s="121">
        <f t="shared" si="200"/>
        <v>35</v>
      </c>
      <c r="D65" s="121">
        <f t="shared" si="201"/>
        <v>6611</v>
      </c>
      <c r="E65" s="121">
        <f t="shared" si="202"/>
        <v>1</v>
      </c>
      <c r="F65" s="121">
        <f t="shared" si="203"/>
        <v>345</v>
      </c>
      <c r="G65" s="121">
        <f t="shared" si="204"/>
        <v>13</v>
      </c>
      <c r="H65" s="121">
        <f t="shared" si="205"/>
        <v>9130</v>
      </c>
      <c r="I65" s="121">
        <f t="shared" si="206"/>
        <v>46</v>
      </c>
      <c r="J65" s="121">
        <f t="shared" si="207"/>
        <v>23500</v>
      </c>
      <c r="K65" s="121">
        <f t="shared" si="208"/>
        <v>26</v>
      </c>
      <c r="L65" s="121">
        <f t="shared" si="209"/>
        <v>12036</v>
      </c>
      <c r="M65" s="121">
        <f t="shared" si="210"/>
        <v>0</v>
      </c>
      <c r="N65" s="121">
        <f t="shared" si="211"/>
        <v>0</v>
      </c>
      <c r="O65" s="121">
        <f t="shared" si="212"/>
        <v>121</v>
      </c>
      <c r="P65" s="121">
        <f t="shared" si="213"/>
        <v>51622</v>
      </c>
      <c r="S65" s="140" t="s">
        <v>8</v>
      </c>
      <c r="T65" s="121">
        <v>6</v>
      </c>
      <c r="U65" s="121">
        <v>2905</v>
      </c>
      <c r="V65" s="121">
        <v>1</v>
      </c>
      <c r="W65" s="121">
        <v>345</v>
      </c>
      <c r="X65" s="121">
        <v>6</v>
      </c>
      <c r="Y65" s="121">
        <v>3300</v>
      </c>
      <c r="Z65" s="121">
        <v>39</v>
      </c>
      <c r="AA65" s="121">
        <v>19305</v>
      </c>
      <c r="AB65" s="121">
        <v>13</v>
      </c>
      <c r="AC65" s="121">
        <v>8716</v>
      </c>
      <c r="AD65" s="121">
        <v>0</v>
      </c>
      <c r="AE65" s="121">
        <v>0</v>
      </c>
      <c r="AF65" s="121">
        <f t="shared" si="214"/>
        <v>65</v>
      </c>
      <c r="AG65" s="121">
        <f t="shared" si="215"/>
        <v>34571</v>
      </c>
      <c r="AH65" s="150"/>
      <c r="AI65" s="150"/>
      <c r="AJ65" s="140" t="s">
        <v>8</v>
      </c>
      <c r="AK65" s="121">
        <v>0</v>
      </c>
      <c r="AL65" s="121">
        <v>0</v>
      </c>
      <c r="AM65" s="121">
        <v>0</v>
      </c>
      <c r="AN65" s="121">
        <v>0</v>
      </c>
      <c r="AO65" s="121">
        <v>7</v>
      </c>
      <c r="AP65" s="121">
        <v>5830</v>
      </c>
      <c r="AQ65" s="121">
        <v>7</v>
      </c>
      <c r="AR65" s="121">
        <v>4195</v>
      </c>
      <c r="AS65" s="121">
        <v>13</v>
      </c>
      <c r="AT65" s="121">
        <v>3320</v>
      </c>
      <c r="AU65" s="121">
        <v>0</v>
      </c>
      <c r="AV65" s="121">
        <v>0</v>
      </c>
      <c r="AW65" s="121">
        <f t="shared" si="216"/>
        <v>27</v>
      </c>
      <c r="AX65" s="121">
        <f t="shared" si="217"/>
        <v>13345</v>
      </c>
      <c r="AY65" s="150"/>
      <c r="AZ65" s="150"/>
      <c r="BA65" s="140" t="s">
        <v>8</v>
      </c>
      <c r="BB65" s="121">
        <v>29</v>
      </c>
      <c r="BC65" s="121">
        <v>3706</v>
      </c>
      <c r="BD65" s="121">
        <v>0</v>
      </c>
      <c r="BE65" s="121">
        <v>0</v>
      </c>
      <c r="BF65" s="121">
        <v>0</v>
      </c>
      <c r="BG65" s="121">
        <v>0</v>
      </c>
      <c r="BH65" s="121">
        <v>0</v>
      </c>
      <c r="BI65" s="121">
        <v>0</v>
      </c>
      <c r="BJ65" s="121">
        <v>0</v>
      </c>
      <c r="BK65" s="121">
        <v>0</v>
      </c>
      <c r="BL65" s="121">
        <v>0</v>
      </c>
      <c r="BM65" s="121">
        <v>0</v>
      </c>
      <c r="BN65" s="121">
        <f t="shared" si="218"/>
        <v>29</v>
      </c>
      <c r="BO65" s="121">
        <f t="shared" si="219"/>
        <v>3706</v>
      </c>
    </row>
    <row r="66" spans="2:68" ht="20.149999999999999" customHeight="1" x14ac:dyDescent="0.2">
      <c r="B66" s="140" t="s">
        <v>9</v>
      </c>
      <c r="C66" s="121">
        <f t="shared" si="200"/>
        <v>0</v>
      </c>
      <c r="D66" s="121">
        <f t="shared" si="201"/>
        <v>0</v>
      </c>
      <c r="E66" s="121">
        <f t="shared" si="202"/>
        <v>0</v>
      </c>
      <c r="F66" s="121">
        <f t="shared" si="203"/>
        <v>0</v>
      </c>
      <c r="G66" s="121">
        <f t="shared" si="204"/>
        <v>0</v>
      </c>
      <c r="H66" s="121">
        <f t="shared" si="205"/>
        <v>0</v>
      </c>
      <c r="I66" s="121">
        <f t="shared" si="206"/>
        <v>0</v>
      </c>
      <c r="J66" s="121">
        <f t="shared" si="207"/>
        <v>0</v>
      </c>
      <c r="K66" s="121">
        <f t="shared" si="208"/>
        <v>0</v>
      </c>
      <c r="L66" s="121">
        <f t="shared" si="209"/>
        <v>0</v>
      </c>
      <c r="M66" s="121">
        <f t="shared" si="210"/>
        <v>0</v>
      </c>
      <c r="N66" s="121">
        <f t="shared" si="211"/>
        <v>0</v>
      </c>
      <c r="O66" s="121">
        <f t="shared" si="212"/>
        <v>0</v>
      </c>
      <c r="P66" s="121">
        <f t="shared" si="213"/>
        <v>0</v>
      </c>
      <c r="S66" s="140" t="s">
        <v>9</v>
      </c>
      <c r="T66" s="121">
        <v>0</v>
      </c>
      <c r="U66" s="121">
        <v>0</v>
      </c>
      <c r="V66" s="121">
        <v>0</v>
      </c>
      <c r="W66" s="121">
        <v>0</v>
      </c>
      <c r="X66" s="121">
        <v>0</v>
      </c>
      <c r="Y66" s="121">
        <v>0</v>
      </c>
      <c r="Z66" s="121">
        <v>0</v>
      </c>
      <c r="AA66" s="121">
        <v>0</v>
      </c>
      <c r="AB66" s="121">
        <v>0</v>
      </c>
      <c r="AC66" s="121">
        <v>0</v>
      </c>
      <c r="AD66" s="121">
        <v>0</v>
      </c>
      <c r="AE66" s="121">
        <v>0</v>
      </c>
      <c r="AF66" s="121">
        <f t="shared" si="214"/>
        <v>0</v>
      </c>
      <c r="AG66" s="121">
        <f t="shared" si="215"/>
        <v>0</v>
      </c>
      <c r="AH66" s="150"/>
      <c r="AI66" s="150"/>
      <c r="AJ66" s="140" t="s">
        <v>9</v>
      </c>
      <c r="AK66" s="121">
        <v>0</v>
      </c>
      <c r="AL66" s="121">
        <v>0</v>
      </c>
      <c r="AM66" s="121">
        <v>0</v>
      </c>
      <c r="AN66" s="121">
        <v>0</v>
      </c>
      <c r="AO66" s="121">
        <v>0</v>
      </c>
      <c r="AP66" s="121">
        <v>0</v>
      </c>
      <c r="AQ66" s="121">
        <v>0</v>
      </c>
      <c r="AR66" s="121">
        <v>0</v>
      </c>
      <c r="AS66" s="121">
        <v>0</v>
      </c>
      <c r="AT66" s="121">
        <v>0</v>
      </c>
      <c r="AU66" s="121">
        <v>0</v>
      </c>
      <c r="AV66" s="121">
        <v>0</v>
      </c>
      <c r="AW66" s="121">
        <f t="shared" si="216"/>
        <v>0</v>
      </c>
      <c r="AX66" s="121">
        <f t="shared" si="217"/>
        <v>0</v>
      </c>
      <c r="AY66" s="150"/>
      <c r="AZ66" s="150"/>
      <c r="BA66" s="140" t="s">
        <v>9</v>
      </c>
      <c r="BB66" s="121">
        <v>0</v>
      </c>
      <c r="BC66" s="121">
        <v>0</v>
      </c>
      <c r="BD66" s="121">
        <v>0</v>
      </c>
      <c r="BE66" s="121">
        <v>0</v>
      </c>
      <c r="BF66" s="121">
        <v>0</v>
      </c>
      <c r="BG66" s="121">
        <v>0</v>
      </c>
      <c r="BH66" s="121">
        <v>0</v>
      </c>
      <c r="BI66" s="121">
        <v>0</v>
      </c>
      <c r="BJ66" s="121">
        <v>0</v>
      </c>
      <c r="BK66" s="121">
        <v>0</v>
      </c>
      <c r="BL66" s="121">
        <v>0</v>
      </c>
      <c r="BM66" s="121">
        <v>0</v>
      </c>
      <c r="BN66" s="121">
        <f t="shared" si="218"/>
        <v>0</v>
      </c>
      <c r="BO66" s="121">
        <f t="shared" si="219"/>
        <v>0</v>
      </c>
    </row>
    <row r="67" spans="2:68" ht="20.149999999999999" customHeight="1" x14ac:dyDescent="0.2">
      <c r="B67" s="140" t="s">
        <v>10</v>
      </c>
      <c r="C67" s="121">
        <f t="shared" si="200"/>
        <v>0</v>
      </c>
      <c r="D67" s="121">
        <f t="shared" si="201"/>
        <v>0</v>
      </c>
      <c r="E67" s="121">
        <f t="shared" si="202"/>
        <v>8</v>
      </c>
      <c r="F67" s="121">
        <f t="shared" si="203"/>
        <v>2639</v>
      </c>
      <c r="G67" s="121">
        <f t="shared" si="204"/>
        <v>11</v>
      </c>
      <c r="H67" s="121">
        <f t="shared" si="205"/>
        <v>4324</v>
      </c>
      <c r="I67" s="121">
        <f t="shared" si="206"/>
        <v>15</v>
      </c>
      <c r="J67" s="121">
        <f t="shared" si="207"/>
        <v>8046</v>
      </c>
      <c r="K67" s="121">
        <f t="shared" si="208"/>
        <v>21</v>
      </c>
      <c r="L67" s="121">
        <f t="shared" si="209"/>
        <v>13063</v>
      </c>
      <c r="M67" s="121">
        <f t="shared" si="210"/>
        <v>0</v>
      </c>
      <c r="N67" s="121">
        <f t="shared" si="211"/>
        <v>0</v>
      </c>
      <c r="O67" s="121">
        <f t="shared" si="212"/>
        <v>55</v>
      </c>
      <c r="P67" s="121">
        <f t="shared" si="213"/>
        <v>28072</v>
      </c>
      <c r="S67" s="140" t="s">
        <v>10</v>
      </c>
      <c r="T67" s="121">
        <v>0</v>
      </c>
      <c r="U67" s="121">
        <v>0</v>
      </c>
      <c r="V67" s="121">
        <v>2</v>
      </c>
      <c r="W67" s="121">
        <v>2120</v>
      </c>
      <c r="X67" s="121">
        <v>9</v>
      </c>
      <c r="Y67" s="121">
        <v>4208</v>
      </c>
      <c r="Z67" s="121">
        <v>12</v>
      </c>
      <c r="AA67" s="121">
        <v>5698</v>
      </c>
      <c r="AB67" s="121">
        <v>13</v>
      </c>
      <c r="AC67" s="121">
        <v>11193</v>
      </c>
      <c r="AD67" s="121">
        <v>0</v>
      </c>
      <c r="AE67" s="121">
        <v>0</v>
      </c>
      <c r="AF67" s="121">
        <f t="shared" si="214"/>
        <v>36</v>
      </c>
      <c r="AG67" s="121">
        <f t="shared" si="215"/>
        <v>23219</v>
      </c>
      <c r="AH67" s="150"/>
      <c r="AI67" s="150"/>
      <c r="AJ67" s="140" t="s">
        <v>10</v>
      </c>
      <c r="AK67" s="121">
        <v>0</v>
      </c>
      <c r="AL67" s="121">
        <v>0</v>
      </c>
      <c r="AM67" s="121">
        <v>6</v>
      </c>
      <c r="AN67" s="121">
        <v>519</v>
      </c>
      <c r="AO67" s="121">
        <v>2</v>
      </c>
      <c r="AP67" s="121">
        <v>116</v>
      </c>
      <c r="AQ67" s="121">
        <v>3</v>
      </c>
      <c r="AR67" s="121">
        <v>2348</v>
      </c>
      <c r="AS67" s="121">
        <v>7</v>
      </c>
      <c r="AT67" s="121">
        <v>1650</v>
      </c>
      <c r="AU67" s="121">
        <v>0</v>
      </c>
      <c r="AV67" s="121">
        <v>0</v>
      </c>
      <c r="AW67" s="121">
        <f t="shared" si="216"/>
        <v>18</v>
      </c>
      <c r="AX67" s="121">
        <f t="shared" si="217"/>
        <v>4633</v>
      </c>
      <c r="AY67" s="150"/>
      <c r="AZ67" s="150"/>
      <c r="BA67" s="140" t="s">
        <v>10</v>
      </c>
      <c r="BB67" s="121">
        <v>0</v>
      </c>
      <c r="BC67" s="121">
        <v>0</v>
      </c>
      <c r="BD67" s="121">
        <v>0</v>
      </c>
      <c r="BE67" s="121">
        <v>0</v>
      </c>
      <c r="BF67" s="121">
        <v>0</v>
      </c>
      <c r="BG67" s="121">
        <v>0</v>
      </c>
      <c r="BH67" s="121">
        <v>0</v>
      </c>
      <c r="BI67" s="121">
        <v>0</v>
      </c>
      <c r="BJ67" s="121">
        <v>1</v>
      </c>
      <c r="BK67" s="121">
        <v>220</v>
      </c>
      <c r="BL67" s="121">
        <v>0</v>
      </c>
      <c r="BM67" s="121">
        <v>0</v>
      </c>
      <c r="BN67" s="121">
        <f t="shared" si="218"/>
        <v>1</v>
      </c>
      <c r="BO67" s="121">
        <f t="shared" si="219"/>
        <v>220</v>
      </c>
    </row>
    <row r="68" spans="2:68" ht="20.149999999999999" customHeight="1" x14ac:dyDescent="0.2">
      <c r="B68" s="140" t="s">
        <v>11</v>
      </c>
      <c r="C68" s="121">
        <f t="shared" si="200"/>
        <v>359</v>
      </c>
      <c r="D68" s="121">
        <f t="shared" si="201"/>
        <v>57561</v>
      </c>
      <c r="E68" s="121">
        <f t="shared" si="202"/>
        <v>59</v>
      </c>
      <c r="F68" s="121">
        <f t="shared" si="203"/>
        <v>29682</v>
      </c>
      <c r="G68" s="121">
        <f t="shared" si="204"/>
        <v>134</v>
      </c>
      <c r="H68" s="121">
        <f t="shared" si="205"/>
        <v>57711</v>
      </c>
      <c r="I68" s="121">
        <f t="shared" si="206"/>
        <v>317</v>
      </c>
      <c r="J68" s="121">
        <f t="shared" si="207"/>
        <v>175076</v>
      </c>
      <c r="K68" s="121">
        <f t="shared" si="208"/>
        <v>141</v>
      </c>
      <c r="L68" s="121">
        <f t="shared" si="209"/>
        <v>93406</v>
      </c>
      <c r="M68" s="121">
        <f t="shared" si="210"/>
        <v>20</v>
      </c>
      <c r="N68" s="121">
        <f t="shared" si="211"/>
        <v>5918</v>
      </c>
      <c r="O68" s="121">
        <f t="shared" si="212"/>
        <v>1030</v>
      </c>
      <c r="P68" s="121">
        <f t="shared" si="213"/>
        <v>419354</v>
      </c>
      <c r="S68" s="140" t="s">
        <v>11</v>
      </c>
      <c r="T68" s="121">
        <v>46</v>
      </c>
      <c r="U68" s="121">
        <v>20539</v>
      </c>
      <c r="V68" s="121">
        <v>51</v>
      </c>
      <c r="W68" s="121">
        <v>26382</v>
      </c>
      <c r="X68" s="121">
        <v>50</v>
      </c>
      <c r="Y68" s="121">
        <v>23983</v>
      </c>
      <c r="Z68" s="121">
        <v>266</v>
      </c>
      <c r="AA68" s="121">
        <v>144953</v>
      </c>
      <c r="AB68" s="121">
        <v>105</v>
      </c>
      <c r="AC68" s="121">
        <v>73268</v>
      </c>
      <c r="AD68" s="121">
        <v>20</v>
      </c>
      <c r="AE68" s="121">
        <v>5918</v>
      </c>
      <c r="AF68" s="121">
        <f t="shared" si="214"/>
        <v>538</v>
      </c>
      <c r="AG68" s="121">
        <f t="shared" si="215"/>
        <v>295043</v>
      </c>
      <c r="AH68" s="150"/>
      <c r="AI68" s="150"/>
      <c r="AJ68" s="140" t="s">
        <v>11</v>
      </c>
      <c r="AK68" s="121">
        <v>2</v>
      </c>
      <c r="AL68" s="121">
        <v>311</v>
      </c>
      <c r="AM68" s="121">
        <v>2</v>
      </c>
      <c r="AN68" s="121">
        <v>2530</v>
      </c>
      <c r="AO68" s="121">
        <v>71</v>
      </c>
      <c r="AP68" s="121">
        <v>29370</v>
      </c>
      <c r="AQ68" s="121">
        <v>47</v>
      </c>
      <c r="AR68" s="121">
        <v>26174</v>
      </c>
      <c r="AS68" s="121">
        <v>29</v>
      </c>
      <c r="AT68" s="121">
        <v>11173</v>
      </c>
      <c r="AU68" s="121">
        <v>0</v>
      </c>
      <c r="AV68" s="121">
        <v>0</v>
      </c>
      <c r="AW68" s="121">
        <f t="shared" si="216"/>
        <v>151</v>
      </c>
      <c r="AX68" s="121">
        <f t="shared" si="217"/>
        <v>69558</v>
      </c>
      <c r="AY68" s="150"/>
      <c r="AZ68" s="150"/>
      <c r="BA68" s="140" t="s">
        <v>11</v>
      </c>
      <c r="BB68" s="121">
        <v>311</v>
      </c>
      <c r="BC68" s="121">
        <v>36711</v>
      </c>
      <c r="BD68" s="121">
        <v>6</v>
      </c>
      <c r="BE68" s="121">
        <v>770</v>
      </c>
      <c r="BF68" s="121">
        <v>13</v>
      </c>
      <c r="BG68" s="121">
        <v>4358</v>
      </c>
      <c r="BH68" s="121">
        <v>4</v>
      </c>
      <c r="BI68" s="121">
        <v>3949</v>
      </c>
      <c r="BJ68" s="121">
        <v>7</v>
      </c>
      <c r="BK68" s="121">
        <v>8965</v>
      </c>
      <c r="BL68" s="121">
        <v>0</v>
      </c>
      <c r="BM68" s="121">
        <v>0</v>
      </c>
      <c r="BN68" s="121">
        <f t="shared" si="218"/>
        <v>341</v>
      </c>
      <c r="BO68" s="121">
        <f t="shared" si="219"/>
        <v>54753</v>
      </c>
    </row>
    <row r="69" spans="2:68" ht="20.149999999999999" customHeight="1" x14ac:dyDescent="0.2">
      <c r="B69" s="140" t="s">
        <v>12</v>
      </c>
      <c r="C69" s="121">
        <f t="shared" si="200"/>
        <v>288</v>
      </c>
      <c r="D69" s="121">
        <f t="shared" si="201"/>
        <v>36655</v>
      </c>
      <c r="E69" s="121">
        <f t="shared" si="202"/>
        <v>56</v>
      </c>
      <c r="F69" s="121">
        <f t="shared" si="203"/>
        <v>26979</v>
      </c>
      <c r="G69" s="121">
        <f t="shared" si="204"/>
        <v>139</v>
      </c>
      <c r="H69" s="121">
        <f t="shared" si="205"/>
        <v>84825</v>
      </c>
      <c r="I69" s="121">
        <f t="shared" si="206"/>
        <v>366</v>
      </c>
      <c r="J69" s="121">
        <f t="shared" si="207"/>
        <v>191922</v>
      </c>
      <c r="K69" s="121">
        <f t="shared" si="208"/>
        <v>65</v>
      </c>
      <c r="L69" s="121">
        <f t="shared" si="209"/>
        <v>40337</v>
      </c>
      <c r="M69" s="121">
        <f t="shared" si="210"/>
        <v>3</v>
      </c>
      <c r="N69" s="121">
        <f t="shared" si="211"/>
        <v>1045</v>
      </c>
      <c r="O69" s="121">
        <f t="shared" si="212"/>
        <v>917</v>
      </c>
      <c r="P69" s="121">
        <f t="shared" si="213"/>
        <v>381763</v>
      </c>
      <c r="S69" s="140" t="s">
        <v>12</v>
      </c>
      <c r="T69" s="121">
        <v>21</v>
      </c>
      <c r="U69" s="121">
        <v>8858</v>
      </c>
      <c r="V69" s="121">
        <v>40</v>
      </c>
      <c r="W69" s="121">
        <v>15832</v>
      </c>
      <c r="X69" s="121">
        <v>36</v>
      </c>
      <c r="Y69" s="121">
        <v>21657</v>
      </c>
      <c r="Z69" s="121">
        <v>295</v>
      </c>
      <c r="AA69" s="121">
        <v>161814</v>
      </c>
      <c r="AB69" s="121">
        <v>41</v>
      </c>
      <c r="AC69" s="121">
        <v>31076</v>
      </c>
      <c r="AD69" s="121">
        <v>2</v>
      </c>
      <c r="AE69" s="121">
        <v>990</v>
      </c>
      <c r="AF69" s="121">
        <f t="shared" si="214"/>
        <v>435</v>
      </c>
      <c r="AG69" s="121">
        <f t="shared" si="215"/>
        <v>240227</v>
      </c>
      <c r="AH69" s="150"/>
      <c r="AI69" s="150"/>
      <c r="AJ69" s="140" t="s">
        <v>12</v>
      </c>
      <c r="AK69" s="121">
        <v>1</v>
      </c>
      <c r="AL69" s="121">
        <v>460</v>
      </c>
      <c r="AM69" s="121">
        <v>1</v>
      </c>
      <c r="AN69" s="121">
        <v>818</v>
      </c>
      <c r="AO69" s="121">
        <v>100</v>
      </c>
      <c r="AP69" s="121">
        <v>62320</v>
      </c>
      <c r="AQ69" s="121">
        <v>71</v>
      </c>
      <c r="AR69" s="121">
        <v>30108</v>
      </c>
      <c r="AS69" s="121">
        <v>16</v>
      </c>
      <c r="AT69" s="121">
        <v>5246</v>
      </c>
      <c r="AU69" s="121">
        <v>1</v>
      </c>
      <c r="AV69" s="121">
        <v>55</v>
      </c>
      <c r="AW69" s="121">
        <f t="shared" si="216"/>
        <v>190</v>
      </c>
      <c r="AX69" s="121">
        <f t="shared" si="217"/>
        <v>99007</v>
      </c>
      <c r="AY69" s="150"/>
      <c r="AZ69" s="150"/>
      <c r="BA69" s="140" t="s">
        <v>12</v>
      </c>
      <c r="BB69" s="121">
        <v>266</v>
      </c>
      <c r="BC69" s="121">
        <v>27337</v>
      </c>
      <c r="BD69" s="121">
        <v>15</v>
      </c>
      <c r="BE69" s="121">
        <v>10329</v>
      </c>
      <c r="BF69" s="121">
        <v>3</v>
      </c>
      <c r="BG69" s="121">
        <v>848</v>
      </c>
      <c r="BH69" s="121">
        <v>0</v>
      </c>
      <c r="BI69" s="121">
        <v>0</v>
      </c>
      <c r="BJ69" s="121">
        <v>8</v>
      </c>
      <c r="BK69" s="121">
        <v>4015</v>
      </c>
      <c r="BL69" s="121">
        <v>0</v>
      </c>
      <c r="BM69" s="121">
        <v>0</v>
      </c>
      <c r="BN69" s="121">
        <f t="shared" si="218"/>
        <v>292</v>
      </c>
      <c r="BO69" s="121">
        <f t="shared" si="219"/>
        <v>42529</v>
      </c>
    </row>
    <row r="70" spans="2:68" ht="20.149999999999999" customHeight="1" x14ac:dyDescent="0.2">
      <c r="B70" s="140" t="s">
        <v>13</v>
      </c>
      <c r="C70" s="121">
        <f t="shared" si="200"/>
        <v>1144</v>
      </c>
      <c r="D70" s="121">
        <f t="shared" si="201"/>
        <v>330910</v>
      </c>
      <c r="E70" s="121">
        <f t="shared" si="202"/>
        <v>513</v>
      </c>
      <c r="F70" s="121">
        <f t="shared" si="203"/>
        <v>258546</v>
      </c>
      <c r="G70" s="121">
        <f t="shared" si="204"/>
        <v>47647</v>
      </c>
      <c r="H70" s="121">
        <f t="shared" si="205"/>
        <v>3901177</v>
      </c>
      <c r="I70" s="121">
        <f t="shared" si="206"/>
        <v>24580</v>
      </c>
      <c r="J70" s="121">
        <f t="shared" si="207"/>
        <v>11037303</v>
      </c>
      <c r="K70" s="121">
        <f t="shared" si="208"/>
        <v>11319</v>
      </c>
      <c r="L70" s="121">
        <f t="shared" si="209"/>
        <v>3437276</v>
      </c>
      <c r="M70" s="121">
        <f t="shared" si="210"/>
        <v>304</v>
      </c>
      <c r="N70" s="121">
        <f t="shared" si="211"/>
        <v>152961</v>
      </c>
      <c r="O70" s="121">
        <f t="shared" si="212"/>
        <v>85507</v>
      </c>
      <c r="P70" s="121">
        <f t="shared" si="213"/>
        <v>19118173</v>
      </c>
      <c r="Q70" s="28"/>
      <c r="S70" s="140" t="s">
        <v>13</v>
      </c>
      <c r="T70" s="121">
        <v>290</v>
      </c>
      <c r="U70" s="121">
        <v>99410</v>
      </c>
      <c r="V70" s="121">
        <v>258</v>
      </c>
      <c r="W70" s="121">
        <v>154609</v>
      </c>
      <c r="X70" s="121">
        <v>3843</v>
      </c>
      <c r="Y70" s="121">
        <v>1420638</v>
      </c>
      <c r="Z70" s="121">
        <v>15330</v>
      </c>
      <c r="AA70" s="121">
        <v>8009017</v>
      </c>
      <c r="AB70" s="121">
        <v>2588</v>
      </c>
      <c r="AC70" s="121">
        <v>1786481</v>
      </c>
      <c r="AD70" s="121">
        <v>180</v>
      </c>
      <c r="AE70" s="121">
        <v>103392</v>
      </c>
      <c r="AF70" s="121">
        <f t="shared" si="214"/>
        <v>22489</v>
      </c>
      <c r="AG70" s="121">
        <f t="shared" si="215"/>
        <v>11573547</v>
      </c>
      <c r="AH70" s="28"/>
      <c r="AI70" s="150"/>
      <c r="AJ70" s="140" t="s">
        <v>13</v>
      </c>
      <c r="AK70" s="121">
        <v>117</v>
      </c>
      <c r="AL70" s="121">
        <v>115273</v>
      </c>
      <c r="AM70" s="121">
        <v>180</v>
      </c>
      <c r="AN70" s="121">
        <v>40049</v>
      </c>
      <c r="AO70" s="121">
        <v>43635</v>
      </c>
      <c r="AP70" s="121">
        <v>2353531</v>
      </c>
      <c r="AQ70" s="121">
        <v>8130</v>
      </c>
      <c r="AR70" s="121">
        <v>2141976</v>
      </c>
      <c r="AS70" s="121">
        <v>6031</v>
      </c>
      <c r="AT70" s="121">
        <v>1255777</v>
      </c>
      <c r="AU70" s="121">
        <v>93</v>
      </c>
      <c r="AV70" s="121">
        <v>31297</v>
      </c>
      <c r="AW70" s="121">
        <f t="shared" si="216"/>
        <v>58186</v>
      </c>
      <c r="AX70" s="121">
        <f t="shared" si="217"/>
        <v>5937903</v>
      </c>
      <c r="AY70" s="28"/>
      <c r="AZ70" s="150"/>
      <c r="BA70" s="140" t="s">
        <v>13</v>
      </c>
      <c r="BB70" s="121">
        <v>737</v>
      </c>
      <c r="BC70" s="121">
        <v>116227</v>
      </c>
      <c r="BD70" s="121">
        <v>75</v>
      </c>
      <c r="BE70" s="121">
        <v>63888</v>
      </c>
      <c r="BF70" s="121">
        <v>169</v>
      </c>
      <c r="BG70" s="121">
        <v>127008</v>
      </c>
      <c r="BH70" s="121">
        <v>1120</v>
      </c>
      <c r="BI70" s="121">
        <v>886310</v>
      </c>
      <c r="BJ70" s="121">
        <v>2700</v>
      </c>
      <c r="BK70" s="121">
        <v>395018</v>
      </c>
      <c r="BL70" s="121">
        <v>31</v>
      </c>
      <c r="BM70" s="121">
        <v>18272</v>
      </c>
      <c r="BN70" s="121">
        <f t="shared" si="218"/>
        <v>4832</v>
      </c>
      <c r="BO70" s="121">
        <f t="shared" si="219"/>
        <v>1606723</v>
      </c>
      <c r="BP70" s="28"/>
    </row>
    <row r="71" spans="2:68" ht="20.149999999999999" customHeight="1" x14ac:dyDescent="0.2">
      <c r="B71" s="140" t="s">
        <v>14</v>
      </c>
      <c r="C71" s="121">
        <f t="shared" si="200"/>
        <v>456</v>
      </c>
      <c r="D71" s="121">
        <f t="shared" si="201"/>
        <v>53109</v>
      </c>
      <c r="E71" s="121">
        <f t="shared" si="202"/>
        <v>164</v>
      </c>
      <c r="F71" s="121">
        <f t="shared" si="203"/>
        <v>70896</v>
      </c>
      <c r="G71" s="121">
        <f t="shared" si="204"/>
        <v>224</v>
      </c>
      <c r="H71" s="121">
        <f t="shared" si="205"/>
        <v>126192</v>
      </c>
      <c r="I71" s="121">
        <f t="shared" si="206"/>
        <v>890</v>
      </c>
      <c r="J71" s="121">
        <f t="shared" si="207"/>
        <v>453185</v>
      </c>
      <c r="K71" s="121">
        <f t="shared" si="208"/>
        <v>164</v>
      </c>
      <c r="L71" s="121">
        <f t="shared" si="209"/>
        <v>154101</v>
      </c>
      <c r="M71" s="121">
        <f t="shared" si="210"/>
        <v>16</v>
      </c>
      <c r="N71" s="121">
        <f t="shared" si="211"/>
        <v>9266</v>
      </c>
      <c r="O71" s="121">
        <f t="shared" si="212"/>
        <v>1914</v>
      </c>
      <c r="P71" s="121">
        <f t="shared" si="213"/>
        <v>866749</v>
      </c>
      <c r="S71" s="140" t="s">
        <v>14</v>
      </c>
      <c r="T71" s="121">
        <v>17</v>
      </c>
      <c r="U71" s="121">
        <v>8298</v>
      </c>
      <c r="V71" s="121">
        <v>40</v>
      </c>
      <c r="W71" s="121">
        <v>31867</v>
      </c>
      <c r="X71" s="121">
        <v>91</v>
      </c>
      <c r="Y71" s="121">
        <v>57942</v>
      </c>
      <c r="Z71" s="121">
        <v>745</v>
      </c>
      <c r="AA71" s="121">
        <v>376630</v>
      </c>
      <c r="AB71" s="121">
        <v>115</v>
      </c>
      <c r="AC71" s="121">
        <v>108701</v>
      </c>
      <c r="AD71" s="121">
        <v>13</v>
      </c>
      <c r="AE71" s="121">
        <v>8056</v>
      </c>
      <c r="AF71" s="121">
        <f t="shared" si="214"/>
        <v>1021</v>
      </c>
      <c r="AG71" s="121">
        <f t="shared" si="215"/>
        <v>591494</v>
      </c>
      <c r="AH71" s="150"/>
      <c r="AI71" s="150"/>
      <c r="AJ71" s="140" t="s">
        <v>14</v>
      </c>
      <c r="AK71" s="121">
        <v>4</v>
      </c>
      <c r="AL71" s="121">
        <v>575</v>
      </c>
      <c r="AM71" s="121">
        <v>11</v>
      </c>
      <c r="AN71" s="121">
        <v>12283</v>
      </c>
      <c r="AO71" s="121">
        <v>128</v>
      </c>
      <c r="AP71" s="121">
        <v>65877</v>
      </c>
      <c r="AQ71" s="121">
        <v>137</v>
      </c>
      <c r="AR71" s="121">
        <v>69240</v>
      </c>
      <c r="AS71" s="121">
        <v>40</v>
      </c>
      <c r="AT71" s="121">
        <v>23572</v>
      </c>
      <c r="AU71" s="121">
        <v>2</v>
      </c>
      <c r="AV71" s="121">
        <v>440</v>
      </c>
      <c r="AW71" s="121">
        <f t="shared" si="216"/>
        <v>322</v>
      </c>
      <c r="AX71" s="121">
        <f t="shared" si="217"/>
        <v>171987</v>
      </c>
      <c r="AY71" s="150"/>
      <c r="AZ71" s="150"/>
      <c r="BA71" s="140" t="s">
        <v>14</v>
      </c>
      <c r="BB71" s="121">
        <v>435</v>
      </c>
      <c r="BC71" s="121">
        <v>44236</v>
      </c>
      <c r="BD71" s="121">
        <v>113</v>
      </c>
      <c r="BE71" s="121">
        <v>26746</v>
      </c>
      <c r="BF71" s="121">
        <v>5</v>
      </c>
      <c r="BG71" s="121">
        <v>2373</v>
      </c>
      <c r="BH71" s="121">
        <v>8</v>
      </c>
      <c r="BI71" s="121">
        <v>7315</v>
      </c>
      <c r="BJ71" s="121">
        <v>9</v>
      </c>
      <c r="BK71" s="121">
        <v>21828</v>
      </c>
      <c r="BL71" s="121">
        <v>1</v>
      </c>
      <c r="BM71" s="121">
        <v>770</v>
      </c>
      <c r="BN71" s="121">
        <f t="shared" si="218"/>
        <v>571</v>
      </c>
      <c r="BO71" s="121">
        <f t="shared" si="219"/>
        <v>103268</v>
      </c>
    </row>
    <row r="72" spans="2:68" ht="20.149999999999999" customHeight="1" x14ac:dyDescent="0.2">
      <c r="B72" s="140" t="s">
        <v>15</v>
      </c>
      <c r="C72" s="121">
        <f t="shared" si="200"/>
        <v>5</v>
      </c>
      <c r="D72" s="121">
        <f t="shared" si="201"/>
        <v>1222</v>
      </c>
      <c r="E72" s="121">
        <f t="shared" si="202"/>
        <v>22</v>
      </c>
      <c r="F72" s="121">
        <f t="shared" si="203"/>
        <v>7179</v>
      </c>
      <c r="G72" s="121">
        <f t="shared" si="204"/>
        <v>13</v>
      </c>
      <c r="H72" s="121">
        <f t="shared" si="205"/>
        <v>4647</v>
      </c>
      <c r="I72" s="121">
        <f t="shared" si="206"/>
        <v>15</v>
      </c>
      <c r="J72" s="121">
        <f t="shared" si="207"/>
        <v>11320</v>
      </c>
      <c r="K72" s="121">
        <f t="shared" si="208"/>
        <v>25</v>
      </c>
      <c r="L72" s="121">
        <f t="shared" si="209"/>
        <v>12172</v>
      </c>
      <c r="M72" s="121">
        <f t="shared" si="210"/>
        <v>1</v>
      </c>
      <c r="N72" s="121">
        <f t="shared" si="211"/>
        <v>861</v>
      </c>
      <c r="O72" s="121">
        <f t="shared" si="212"/>
        <v>81</v>
      </c>
      <c r="P72" s="121">
        <f t="shared" si="213"/>
        <v>37401</v>
      </c>
      <c r="S72" s="140" t="s">
        <v>15</v>
      </c>
      <c r="T72" s="121">
        <v>4</v>
      </c>
      <c r="U72" s="121">
        <v>1134</v>
      </c>
      <c r="V72" s="121">
        <v>18</v>
      </c>
      <c r="W72" s="121">
        <v>6055</v>
      </c>
      <c r="X72" s="121">
        <v>5</v>
      </c>
      <c r="Y72" s="121">
        <v>2420</v>
      </c>
      <c r="Z72" s="121">
        <v>13</v>
      </c>
      <c r="AA72" s="121">
        <v>10429</v>
      </c>
      <c r="AB72" s="121">
        <v>16</v>
      </c>
      <c r="AC72" s="121">
        <v>9202</v>
      </c>
      <c r="AD72" s="121">
        <v>1</v>
      </c>
      <c r="AE72" s="121">
        <v>861</v>
      </c>
      <c r="AF72" s="121">
        <f t="shared" si="214"/>
        <v>57</v>
      </c>
      <c r="AG72" s="121">
        <f t="shared" si="215"/>
        <v>30101</v>
      </c>
      <c r="AH72" s="150"/>
      <c r="AI72" s="150"/>
      <c r="AJ72" s="140" t="s">
        <v>15</v>
      </c>
      <c r="AK72" s="121">
        <v>1</v>
      </c>
      <c r="AL72" s="121">
        <v>88</v>
      </c>
      <c r="AM72" s="121">
        <v>4</v>
      </c>
      <c r="AN72" s="121">
        <v>1124</v>
      </c>
      <c r="AO72" s="121">
        <v>8</v>
      </c>
      <c r="AP72" s="121">
        <v>2227</v>
      </c>
      <c r="AQ72" s="121">
        <v>2</v>
      </c>
      <c r="AR72" s="121">
        <v>891</v>
      </c>
      <c r="AS72" s="121">
        <v>8</v>
      </c>
      <c r="AT72" s="121">
        <v>2365</v>
      </c>
      <c r="AU72" s="121">
        <v>0</v>
      </c>
      <c r="AV72" s="121">
        <v>0</v>
      </c>
      <c r="AW72" s="121">
        <f t="shared" si="216"/>
        <v>23</v>
      </c>
      <c r="AX72" s="121">
        <f t="shared" si="217"/>
        <v>6695</v>
      </c>
      <c r="AY72" s="150"/>
      <c r="AZ72" s="150"/>
      <c r="BA72" s="140" t="s">
        <v>15</v>
      </c>
      <c r="BB72" s="121">
        <v>0</v>
      </c>
      <c r="BC72" s="121">
        <v>0</v>
      </c>
      <c r="BD72" s="121">
        <v>0</v>
      </c>
      <c r="BE72" s="121">
        <v>0</v>
      </c>
      <c r="BF72" s="121">
        <v>0</v>
      </c>
      <c r="BG72" s="121">
        <v>0</v>
      </c>
      <c r="BH72" s="121">
        <v>0</v>
      </c>
      <c r="BI72" s="121">
        <v>0</v>
      </c>
      <c r="BJ72" s="121">
        <v>1</v>
      </c>
      <c r="BK72" s="121">
        <v>605</v>
      </c>
      <c r="BL72" s="121">
        <v>0</v>
      </c>
      <c r="BM72" s="121">
        <v>0</v>
      </c>
      <c r="BN72" s="121">
        <f t="shared" si="218"/>
        <v>1</v>
      </c>
      <c r="BO72" s="121">
        <f t="shared" si="219"/>
        <v>605</v>
      </c>
    </row>
    <row r="73" spans="2:68" ht="20.149999999999999" customHeight="1" x14ac:dyDescent="0.2">
      <c r="B73" s="140" t="s">
        <v>16</v>
      </c>
      <c r="C73" s="121">
        <f t="shared" si="200"/>
        <v>0</v>
      </c>
      <c r="D73" s="121">
        <f t="shared" si="201"/>
        <v>0</v>
      </c>
      <c r="E73" s="121">
        <f t="shared" si="202"/>
        <v>0</v>
      </c>
      <c r="F73" s="121">
        <f t="shared" si="203"/>
        <v>0</v>
      </c>
      <c r="G73" s="121">
        <f t="shared" si="204"/>
        <v>0</v>
      </c>
      <c r="H73" s="121">
        <f t="shared" si="205"/>
        <v>0</v>
      </c>
      <c r="I73" s="121">
        <f t="shared" si="206"/>
        <v>0</v>
      </c>
      <c r="J73" s="121">
        <f t="shared" si="207"/>
        <v>0</v>
      </c>
      <c r="K73" s="121">
        <f t="shared" si="208"/>
        <v>0</v>
      </c>
      <c r="L73" s="121">
        <f t="shared" si="209"/>
        <v>0</v>
      </c>
      <c r="M73" s="121">
        <f t="shared" si="210"/>
        <v>0</v>
      </c>
      <c r="N73" s="121">
        <f t="shared" si="211"/>
        <v>0</v>
      </c>
      <c r="O73" s="121">
        <f t="shared" si="212"/>
        <v>0</v>
      </c>
      <c r="P73" s="121">
        <f t="shared" si="213"/>
        <v>0</v>
      </c>
      <c r="S73" s="140" t="s">
        <v>16</v>
      </c>
      <c r="T73" s="121">
        <v>0</v>
      </c>
      <c r="U73" s="121">
        <v>0</v>
      </c>
      <c r="V73" s="121">
        <v>0</v>
      </c>
      <c r="W73" s="121">
        <v>0</v>
      </c>
      <c r="X73" s="121">
        <v>0</v>
      </c>
      <c r="Y73" s="121">
        <v>0</v>
      </c>
      <c r="Z73" s="121">
        <v>0</v>
      </c>
      <c r="AA73" s="121">
        <v>0</v>
      </c>
      <c r="AB73" s="121">
        <v>0</v>
      </c>
      <c r="AC73" s="121">
        <v>0</v>
      </c>
      <c r="AD73" s="121">
        <v>0</v>
      </c>
      <c r="AE73" s="121">
        <v>0</v>
      </c>
      <c r="AF73" s="121">
        <f t="shared" si="214"/>
        <v>0</v>
      </c>
      <c r="AG73" s="121">
        <f t="shared" si="215"/>
        <v>0</v>
      </c>
      <c r="AH73" s="150"/>
      <c r="AI73" s="150"/>
      <c r="AJ73" s="140" t="s">
        <v>16</v>
      </c>
      <c r="AK73" s="121">
        <v>0</v>
      </c>
      <c r="AL73" s="121">
        <v>0</v>
      </c>
      <c r="AM73" s="121">
        <v>0</v>
      </c>
      <c r="AN73" s="121">
        <v>0</v>
      </c>
      <c r="AO73" s="121">
        <v>0</v>
      </c>
      <c r="AP73" s="121">
        <v>0</v>
      </c>
      <c r="AQ73" s="121">
        <v>0</v>
      </c>
      <c r="AR73" s="121">
        <v>0</v>
      </c>
      <c r="AS73" s="121">
        <v>0</v>
      </c>
      <c r="AT73" s="121">
        <v>0</v>
      </c>
      <c r="AU73" s="121">
        <v>0</v>
      </c>
      <c r="AV73" s="121">
        <v>0</v>
      </c>
      <c r="AW73" s="121">
        <f t="shared" si="216"/>
        <v>0</v>
      </c>
      <c r="AX73" s="121">
        <f t="shared" si="217"/>
        <v>0</v>
      </c>
      <c r="AY73" s="150"/>
      <c r="AZ73" s="150"/>
      <c r="BA73" s="140" t="s">
        <v>16</v>
      </c>
      <c r="BB73" s="121">
        <v>0</v>
      </c>
      <c r="BC73" s="121">
        <v>0</v>
      </c>
      <c r="BD73" s="121">
        <v>0</v>
      </c>
      <c r="BE73" s="121">
        <v>0</v>
      </c>
      <c r="BF73" s="121">
        <v>0</v>
      </c>
      <c r="BG73" s="121">
        <v>0</v>
      </c>
      <c r="BH73" s="121">
        <v>0</v>
      </c>
      <c r="BI73" s="121">
        <v>0</v>
      </c>
      <c r="BJ73" s="121">
        <v>0</v>
      </c>
      <c r="BK73" s="121">
        <v>0</v>
      </c>
      <c r="BL73" s="121">
        <v>0</v>
      </c>
      <c r="BM73" s="121">
        <v>0</v>
      </c>
      <c r="BN73" s="121">
        <f t="shared" si="218"/>
        <v>0</v>
      </c>
      <c r="BO73" s="121">
        <f t="shared" si="219"/>
        <v>0</v>
      </c>
    </row>
    <row r="74" spans="2:68" ht="20.149999999999999" customHeight="1" x14ac:dyDescent="0.2">
      <c r="B74" s="140" t="s">
        <v>17</v>
      </c>
      <c r="C74" s="121">
        <f t="shared" si="200"/>
        <v>1</v>
      </c>
      <c r="D74" s="121">
        <f t="shared" si="201"/>
        <v>319</v>
      </c>
      <c r="E74" s="121">
        <f t="shared" si="202"/>
        <v>0</v>
      </c>
      <c r="F74" s="121">
        <f t="shared" si="203"/>
        <v>0</v>
      </c>
      <c r="G74" s="121">
        <f t="shared" si="204"/>
        <v>22</v>
      </c>
      <c r="H74" s="121">
        <f t="shared" si="205"/>
        <v>7131</v>
      </c>
      <c r="I74" s="121">
        <f t="shared" si="206"/>
        <v>45</v>
      </c>
      <c r="J74" s="121">
        <f t="shared" si="207"/>
        <v>21093</v>
      </c>
      <c r="K74" s="121">
        <f t="shared" si="208"/>
        <v>24</v>
      </c>
      <c r="L74" s="121">
        <f t="shared" si="209"/>
        <v>8276</v>
      </c>
      <c r="M74" s="121">
        <f t="shared" si="210"/>
        <v>0</v>
      </c>
      <c r="N74" s="121">
        <f t="shared" si="211"/>
        <v>0</v>
      </c>
      <c r="O74" s="121">
        <f t="shared" si="212"/>
        <v>92</v>
      </c>
      <c r="P74" s="121">
        <f t="shared" si="213"/>
        <v>36819</v>
      </c>
      <c r="S74" s="140" t="s">
        <v>17</v>
      </c>
      <c r="T74" s="121">
        <v>1</v>
      </c>
      <c r="U74" s="121">
        <v>319</v>
      </c>
      <c r="V74" s="121">
        <v>0</v>
      </c>
      <c r="W74" s="121">
        <v>0</v>
      </c>
      <c r="X74" s="121">
        <v>10</v>
      </c>
      <c r="Y74" s="121">
        <v>3231</v>
      </c>
      <c r="Z74" s="121">
        <v>42</v>
      </c>
      <c r="AA74" s="121">
        <v>19410</v>
      </c>
      <c r="AB74" s="121">
        <v>10</v>
      </c>
      <c r="AC74" s="121">
        <v>4904</v>
      </c>
      <c r="AD74" s="121">
        <v>0</v>
      </c>
      <c r="AE74" s="121">
        <v>0</v>
      </c>
      <c r="AF74" s="121">
        <f t="shared" si="214"/>
        <v>63</v>
      </c>
      <c r="AG74" s="121">
        <f t="shared" si="215"/>
        <v>27864</v>
      </c>
      <c r="AH74" s="150"/>
      <c r="AI74" s="150"/>
      <c r="AJ74" s="140" t="s">
        <v>17</v>
      </c>
      <c r="AK74" s="121">
        <v>0</v>
      </c>
      <c r="AL74" s="121">
        <v>0</v>
      </c>
      <c r="AM74" s="121">
        <v>0</v>
      </c>
      <c r="AN74" s="121">
        <v>0</v>
      </c>
      <c r="AO74" s="121">
        <v>12</v>
      </c>
      <c r="AP74" s="121">
        <v>3900</v>
      </c>
      <c r="AQ74" s="121">
        <v>3</v>
      </c>
      <c r="AR74" s="121">
        <v>1683</v>
      </c>
      <c r="AS74" s="121">
        <v>14</v>
      </c>
      <c r="AT74" s="121">
        <v>3372</v>
      </c>
      <c r="AU74" s="121">
        <v>0</v>
      </c>
      <c r="AV74" s="121">
        <v>0</v>
      </c>
      <c r="AW74" s="121">
        <f t="shared" si="216"/>
        <v>29</v>
      </c>
      <c r="AX74" s="121">
        <f t="shared" si="217"/>
        <v>8955</v>
      </c>
      <c r="AY74" s="150"/>
      <c r="AZ74" s="150"/>
      <c r="BA74" s="140" t="s">
        <v>17</v>
      </c>
      <c r="BB74" s="121">
        <v>0</v>
      </c>
      <c r="BC74" s="121">
        <v>0</v>
      </c>
      <c r="BD74" s="121">
        <v>0</v>
      </c>
      <c r="BE74" s="121">
        <v>0</v>
      </c>
      <c r="BF74" s="121">
        <v>0</v>
      </c>
      <c r="BG74" s="121">
        <v>0</v>
      </c>
      <c r="BH74" s="121">
        <v>0</v>
      </c>
      <c r="BI74" s="121">
        <v>0</v>
      </c>
      <c r="BJ74" s="121">
        <v>0</v>
      </c>
      <c r="BK74" s="121">
        <v>0</v>
      </c>
      <c r="BL74" s="121">
        <v>0</v>
      </c>
      <c r="BM74" s="121">
        <v>0</v>
      </c>
      <c r="BN74" s="121">
        <f t="shared" si="218"/>
        <v>0</v>
      </c>
      <c r="BO74" s="121">
        <f t="shared" si="219"/>
        <v>0</v>
      </c>
    </row>
    <row r="75" spans="2:68" ht="20.149999999999999" customHeight="1" x14ac:dyDescent="0.2">
      <c r="B75" s="140" t="s">
        <v>18</v>
      </c>
      <c r="C75" s="121">
        <f t="shared" si="200"/>
        <v>0</v>
      </c>
      <c r="D75" s="121">
        <f t="shared" si="201"/>
        <v>0</v>
      </c>
      <c r="E75" s="121">
        <f t="shared" si="202"/>
        <v>0</v>
      </c>
      <c r="F75" s="121">
        <f t="shared" si="203"/>
        <v>0</v>
      </c>
      <c r="G75" s="121">
        <f t="shared" si="204"/>
        <v>0</v>
      </c>
      <c r="H75" s="121">
        <f t="shared" si="205"/>
        <v>0</v>
      </c>
      <c r="I75" s="121">
        <f t="shared" si="206"/>
        <v>0</v>
      </c>
      <c r="J75" s="121">
        <f t="shared" si="207"/>
        <v>0</v>
      </c>
      <c r="K75" s="121">
        <f t="shared" si="208"/>
        <v>0</v>
      </c>
      <c r="L75" s="121">
        <f t="shared" si="209"/>
        <v>0</v>
      </c>
      <c r="M75" s="121">
        <f t="shared" si="210"/>
        <v>0</v>
      </c>
      <c r="N75" s="121">
        <f t="shared" si="211"/>
        <v>0</v>
      </c>
      <c r="O75" s="121">
        <f t="shared" si="212"/>
        <v>0</v>
      </c>
      <c r="P75" s="121">
        <f t="shared" si="213"/>
        <v>0</v>
      </c>
      <c r="S75" s="140" t="s">
        <v>18</v>
      </c>
      <c r="T75" s="121">
        <v>0</v>
      </c>
      <c r="U75" s="121">
        <v>0</v>
      </c>
      <c r="V75" s="121">
        <v>0</v>
      </c>
      <c r="W75" s="121">
        <v>0</v>
      </c>
      <c r="X75" s="121">
        <v>0</v>
      </c>
      <c r="Y75" s="121">
        <v>0</v>
      </c>
      <c r="Z75" s="121">
        <v>0</v>
      </c>
      <c r="AA75" s="121">
        <v>0</v>
      </c>
      <c r="AB75" s="121">
        <v>0</v>
      </c>
      <c r="AC75" s="121">
        <v>0</v>
      </c>
      <c r="AD75" s="121">
        <v>0</v>
      </c>
      <c r="AE75" s="121">
        <v>0</v>
      </c>
      <c r="AF75" s="121">
        <f t="shared" si="214"/>
        <v>0</v>
      </c>
      <c r="AG75" s="121">
        <f t="shared" si="215"/>
        <v>0</v>
      </c>
      <c r="AH75" s="150"/>
      <c r="AI75" s="150"/>
      <c r="AJ75" s="140" t="s">
        <v>18</v>
      </c>
      <c r="AK75" s="121">
        <v>0</v>
      </c>
      <c r="AL75" s="121">
        <v>0</v>
      </c>
      <c r="AM75" s="121">
        <v>0</v>
      </c>
      <c r="AN75" s="121">
        <v>0</v>
      </c>
      <c r="AO75" s="121">
        <v>0</v>
      </c>
      <c r="AP75" s="121">
        <v>0</v>
      </c>
      <c r="AQ75" s="121">
        <v>0</v>
      </c>
      <c r="AR75" s="121">
        <v>0</v>
      </c>
      <c r="AS75" s="121">
        <v>0</v>
      </c>
      <c r="AT75" s="121">
        <v>0</v>
      </c>
      <c r="AU75" s="121">
        <v>0</v>
      </c>
      <c r="AV75" s="121">
        <v>0</v>
      </c>
      <c r="AW75" s="121">
        <f t="shared" si="216"/>
        <v>0</v>
      </c>
      <c r="AX75" s="121">
        <f t="shared" si="217"/>
        <v>0</v>
      </c>
      <c r="AY75" s="150"/>
      <c r="AZ75" s="150"/>
      <c r="BA75" s="140" t="s">
        <v>18</v>
      </c>
      <c r="BB75" s="121">
        <v>0</v>
      </c>
      <c r="BC75" s="121">
        <v>0</v>
      </c>
      <c r="BD75" s="121">
        <v>0</v>
      </c>
      <c r="BE75" s="121">
        <v>0</v>
      </c>
      <c r="BF75" s="121">
        <v>0</v>
      </c>
      <c r="BG75" s="121">
        <v>0</v>
      </c>
      <c r="BH75" s="121">
        <v>0</v>
      </c>
      <c r="BI75" s="121">
        <v>0</v>
      </c>
      <c r="BJ75" s="121">
        <v>0</v>
      </c>
      <c r="BK75" s="121">
        <v>0</v>
      </c>
      <c r="BL75" s="121">
        <v>0</v>
      </c>
      <c r="BM75" s="121">
        <v>0</v>
      </c>
      <c r="BN75" s="121">
        <f t="shared" si="218"/>
        <v>0</v>
      </c>
      <c r="BO75" s="121">
        <f t="shared" si="219"/>
        <v>0</v>
      </c>
    </row>
    <row r="76" spans="2:68" ht="20.149999999999999" customHeight="1" x14ac:dyDescent="0.2">
      <c r="B76" s="140" t="s">
        <v>19</v>
      </c>
      <c r="C76" s="121">
        <f t="shared" si="200"/>
        <v>2</v>
      </c>
      <c r="D76" s="121">
        <f t="shared" si="201"/>
        <v>1036</v>
      </c>
      <c r="E76" s="121">
        <f t="shared" si="202"/>
        <v>5</v>
      </c>
      <c r="F76" s="121">
        <f t="shared" si="203"/>
        <v>1711</v>
      </c>
      <c r="G76" s="121">
        <f t="shared" si="204"/>
        <v>10</v>
      </c>
      <c r="H76" s="121">
        <f t="shared" si="205"/>
        <v>4770</v>
      </c>
      <c r="I76" s="121">
        <f t="shared" si="206"/>
        <v>33</v>
      </c>
      <c r="J76" s="121">
        <f t="shared" si="207"/>
        <v>7467</v>
      </c>
      <c r="K76" s="121">
        <f t="shared" si="208"/>
        <v>13</v>
      </c>
      <c r="L76" s="121">
        <f t="shared" si="209"/>
        <v>12497</v>
      </c>
      <c r="M76" s="121">
        <f t="shared" si="210"/>
        <v>1</v>
      </c>
      <c r="N76" s="121">
        <f t="shared" si="211"/>
        <v>301</v>
      </c>
      <c r="O76" s="121">
        <f t="shared" si="212"/>
        <v>64</v>
      </c>
      <c r="P76" s="121">
        <f t="shared" si="213"/>
        <v>27782</v>
      </c>
      <c r="S76" s="140" t="s">
        <v>19</v>
      </c>
      <c r="T76" s="121">
        <v>2</v>
      </c>
      <c r="U76" s="121">
        <v>1036</v>
      </c>
      <c r="V76" s="121">
        <v>5</v>
      </c>
      <c r="W76" s="121">
        <v>1711</v>
      </c>
      <c r="X76" s="121">
        <v>6</v>
      </c>
      <c r="Y76" s="121">
        <v>3334</v>
      </c>
      <c r="Z76" s="121">
        <v>31</v>
      </c>
      <c r="AA76" s="121">
        <v>6169</v>
      </c>
      <c r="AB76" s="121">
        <v>13</v>
      </c>
      <c r="AC76" s="121">
        <v>12497</v>
      </c>
      <c r="AD76" s="121">
        <v>1</v>
      </c>
      <c r="AE76" s="121">
        <v>301</v>
      </c>
      <c r="AF76" s="121">
        <f t="shared" si="214"/>
        <v>58</v>
      </c>
      <c r="AG76" s="121">
        <f t="shared" si="215"/>
        <v>25048</v>
      </c>
      <c r="AH76" s="150"/>
      <c r="AI76" s="150"/>
      <c r="AJ76" s="140" t="s">
        <v>19</v>
      </c>
      <c r="AK76" s="121">
        <v>0</v>
      </c>
      <c r="AL76" s="121">
        <v>0</v>
      </c>
      <c r="AM76" s="121">
        <v>0</v>
      </c>
      <c r="AN76" s="121">
        <v>0</v>
      </c>
      <c r="AO76" s="121">
        <v>4</v>
      </c>
      <c r="AP76" s="121">
        <v>1436</v>
      </c>
      <c r="AQ76" s="121">
        <v>2</v>
      </c>
      <c r="AR76" s="121">
        <v>1298</v>
      </c>
      <c r="AS76" s="121">
        <v>0</v>
      </c>
      <c r="AT76" s="121">
        <v>0</v>
      </c>
      <c r="AU76" s="121">
        <v>0</v>
      </c>
      <c r="AV76" s="121">
        <v>0</v>
      </c>
      <c r="AW76" s="121">
        <f t="shared" si="216"/>
        <v>6</v>
      </c>
      <c r="AX76" s="121">
        <f t="shared" si="217"/>
        <v>2734</v>
      </c>
      <c r="AY76" s="150"/>
      <c r="AZ76" s="150"/>
      <c r="BA76" s="140" t="s">
        <v>19</v>
      </c>
      <c r="BB76" s="121">
        <v>0</v>
      </c>
      <c r="BC76" s="121">
        <v>0</v>
      </c>
      <c r="BD76" s="121">
        <v>0</v>
      </c>
      <c r="BE76" s="121">
        <v>0</v>
      </c>
      <c r="BF76" s="121">
        <v>0</v>
      </c>
      <c r="BG76" s="121">
        <v>0</v>
      </c>
      <c r="BH76" s="121">
        <v>0</v>
      </c>
      <c r="BI76" s="121">
        <v>0</v>
      </c>
      <c r="BJ76" s="121">
        <v>0</v>
      </c>
      <c r="BK76" s="121">
        <v>0</v>
      </c>
      <c r="BL76" s="121">
        <v>0</v>
      </c>
      <c r="BM76" s="121">
        <v>0</v>
      </c>
      <c r="BN76" s="121">
        <f t="shared" si="218"/>
        <v>0</v>
      </c>
      <c r="BO76" s="121">
        <f t="shared" si="219"/>
        <v>0</v>
      </c>
    </row>
    <row r="77" spans="2:68" ht="20.149999999999999" customHeight="1" x14ac:dyDescent="0.2">
      <c r="B77" s="140" t="s">
        <v>20</v>
      </c>
      <c r="C77" s="121">
        <f t="shared" si="200"/>
        <v>2</v>
      </c>
      <c r="D77" s="121">
        <f t="shared" si="201"/>
        <v>644</v>
      </c>
      <c r="E77" s="121">
        <f t="shared" si="202"/>
        <v>23</v>
      </c>
      <c r="F77" s="121">
        <f t="shared" si="203"/>
        <v>3815</v>
      </c>
      <c r="G77" s="121">
        <f t="shared" si="204"/>
        <v>18</v>
      </c>
      <c r="H77" s="121">
        <f t="shared" si="205"/>
        <v>13667</v>
      </c>
      <c r="I77" s="121">
        <f t="shared" si="206"/>
        <v>13</v>
      </c>
      <c r="J77" s="121">
        <f t="shared" si="207"/>
        <v>9955</v>
      </c>
      <c r="K77" s="121">
        <f t="shared" si="208"/>
        <v>39</v>
      </c>
      <c r="L77" s="121">
        <f t="shared" si="209"/>
        <v>18940</v>
      </c>
      <c r="M77" s="121">
        <f t="shared" si="210"/>
        <v>2</v>
      </c>
      <c r="N77" s="121">
        <f t="shared" si="211"/>
        <v>1271</v>
      </c>
      <c r="O77" s="121">
        <f t="shared" si="212"/>
        <v>97</v>
      </c>
      <c r="P77" s="121">
        <f t="shared" si="213"/>
        <v>48292</v>
      </c>
      <c r="S77" s="140" t="s">
        <v>20</v>
      </c>
      <c r="T77" s="121">
        <v>2</v>
      </c>
      <c r="U77" s="121">
        <v>644</v>
      </c>
      <c r="V77" s="121">
        <v>15</v>
      </c>
      <c r="W77" s="121">
        <v>3111</v>
      </c>
      <c r="X77" s="121">
        <v>14</v>
      </c>
      <c r="Y77" s="121">
        <v>12903</v>
      </c>
      <c r="Z77" s="121">
        <v>11</v>
      </c>
      <c r="AA77" s="121">
        <v>8360</v>
      </c>
      <c r="AB77" s="121">
        <v>19</v>
      </c>
      <c r="AC77" s="121">
        <v>12482</v>
      </c>
      <c r="AD77" s="121">
        <v>1</v>
      </c>
      <c r="AE77" s="121">
        <v>347</v>
      </c>
      <c r="AF77" s="121">
        <f t="shared" si="214"/>
        <v>62</v>
      </c>
      <c r="AG77" s="121">
        <f t="shared" si="215"/>
        <v>37847</v>
      </c>
      <c r="AH77" s="150"/>
      <c r="AI77" s="150"/>
      <c r="AJ77" s="140" t="s">
        <v>20</v>
      </c>
      <c r="AK77" s="121">
        <v>0</v>
      </c>
      <c r="AL77" s="121">
        <v>0</v>
      </c>
      <c r="AM77" s="121">
        <v>8</v>
      </c>
      <c r="AN77" s="121">
        <v>704</v>
      </c>
      <c r="AO77" s="121">
        <v>4</v>
      </c>
      <c r="AP77" s="121">
        <v>764</v>
      </c>
      <c r="AQ77" s="121">
        <v>2</v>
      </c>
      <c r="AR77" s="121">
        <v>1595</v>
      </c>
      <c r="AS77" s="121">
        <v>19</v>
      </c>
      <c r="AT77" s="121">
        <v>5826</v>
      </c>
      <c r="AU77" s="121">
        <v>0</v>
      </c>
      <c r="AV77" s="121">
        <v>0</v>
      </c>
      <c r="AW77" s="121">
        <f t="shared" si="216"/>
        <v>33</v>
      </c>
      <c r="AX77" s="121">
        <f t="shared" si="217"/>
        <v>8889</v>
      </c>
      <c r="AY77" s="150"/>
      <c r="AZ77" s="150"/>
      <c r="BA77" s="140" t="s">
        <v>20</v>
      </c>
      <c r="BB77" s="121">
        <v>0</v>
      </c>
      <c r="BC77" s="121">
        <v>0</v>
      </c>
      <c r="BD77" s="121">
        <v>0</v>
      </c>
      <c r="BE77" s="121">
        <v>0</v>
      </c>
      <c r="BF77" s="121">
        <v>0</v>
      </c>
      <c r="BG77" s="121">
        <v>0</v>
      </c>
      <c r="BH77" s="121">
        <v>0</v>
      </c>
      <c r="BI77" s="121">
        <v>0</v>
      </c>
      <c r="BJ77" s="121">
        <v>1</v>
      </c>
      <c r="BK77" s="121">
        <v>632</v>
      </c>
      <c r="BL77" s="121">
        <v>1</v>
      </c>
      <c r="BM77" s="121">
        <v>924</v>
      </c>
      <c r="BN77" s="121">
        <f t="shared" si="218"/>
        <v>2</v>
      </c>
      <c r="BO77" s="121">
        <f t="shared" si="219"/>
        <v>1556</v>
      </c>
    </row>
    <row r="78" spans="2:68" ht="20.149999999999999" customHeight="1" x14ac:dyDescent="0.2">
      <c r="B78" s="140" t="s">
        <v>21</v>
      </c>
      <c r="C78" s="121">
        <f t="shared" si="200"/>
        <v>2</v>
      </c>
      <c r="D78" s="121">
        <f t="shared" si="201"/>
        <v>270</v>
      </c>
      <c r="E78" s="121">
        <f t="shared" si="202"/>
        <v>0</v>
      </c>
      <c r="F78" s="121">
        <f t="shared" si="203"/>
        <v>0</v>
      </c>
      <c r="G78" s="121">
        <f t="shared" si="204"/>
        <v>23</v>
      </c>
      <c r="H78" s="121">
        <f t="shared" si="205"/>
        <v>9492</v>
      </c>
      <c r="I78" s="121">
        <f t="shared" si="206"/>
        <v>23</v>
      </c>
      <c r="J78" s="121">
        <f t="shared" si="207"/>
        <v>10967</v>
      </c>
      <c r="K78" s="121">
        <f t="shared" si="208"/>
        <v>30</v>
      </c>
      <c r="L78" s="121">
        <f t="shared" si="209"/>
        <v>21273</v>
      </c>
      <c r="M78" s="121">
        <f t="shared" si="210"/>
        <v>0</v>
      </c>
      <c r="N78" s="121">
        <f t="shared" si="211"/>
        <v>0</v>
      </c>
      <c r="O78" s="121">
        <f t="shared" si="212"/>
        <v>78</v>
      </c>
      <c r="P78" s="121">
        <f t="shared" si="213"/>
        <v>42002</v>
      </c>
      <c r="S78" s="140" t="s">
        <v>21</v>
      </c>
      <c r="T78" s="121">
        <v>0</v>
      </c>
      <c r="U78" s="121">
        <v>0</v>
      </c>
      <c r="V78" s="121">
        <v>0</v>
      </c>
      <c r="W78" s="121">
        <v>0</v>
      </c>
      <c r="X78" s="121">
        <v>20</v>
      </c>
      <c r="Y78" s="121">
        <v>8826</v>
      </c>
      <c r="Z78" s="121">
        <v>20</v>
      </c>
      <c r="AA78" s="121">
        <v>9196</v>
      </c>
      <c r="AB78" s="121">
        <v>19</v>
      </c>
      <c r="AC78" s="121">
        <v>16213</v>
      </c>
      <c r="AD78" s="121">
        <v>0</v>
      </c>
      <c r="AE78" s="121">
        <v>0</v>
      </c>
      <c r="AF78" s="121">
        <f t="shared" si="214"/>
        <v>59</v>
      </c>
      <c r="AG78" s="121">
        <f t="shared" si="215"/>
        <v>34235</v>
      </c>
      <c r="AH78" s="150"/>
      <c r="AI78" s="150"/>
      <c r="AJ78" s="140" t="s">
        <v>21</v>
      </c>
      <c r="AK78" s="121">
        <v>0</v>
      </c>
      <c r="AL78" s="121">
        <v>0</v>
      </c>
      <c r="AM78" s="121">
        <v>0</v>
      </c>
      <c r="AN78" s="121">
        <v>0</v>
      </c>
      <c r="AO78" s="121">
        <v>3</v>
      </c>
      <c r="AP78" s="121">
        <v>666</v>
      </c>
      <c r="AQ78" s="121">
        <v>3</v>
      </c>
      <c r="AR78" s="121">
        <v>1771</v>
      </c>
      <c r="AS78" s="121">
        <v>9</v>
      </c>
      <c r="AT78" s="121">
        <v>2788</v>
      </c>
      <c r="AU78" s="121">
        <v>0</v>
      </c>
      <c r="AV78" s="121">
        <v>0</v>
      </c>
      <c r="AW78" s="121">
        <f t="shared" si="216"/>
        <v>15</v>
      </c>
      <c r="AX78" s="121">
        <f t="shared" si="217"/>
        <v>5225</v>
      </c>
      <c r="AY78" s="150"/>
      <c r="AZ78" s="150"/>
      <c r="BA78" s="140" t="s">
        <v>21</v>
      </c>
      <c r="BB78" s="121">
        <v>2</v>
      </c>
      <c r="BC78" s="121">
        <v>270</v>
      </c>
      <c r="BD78" s="121">
        <v>0</v>
      </c>
      <c r="BE78" s="121">
        <v>0</v>
      </c>
      <c r="BF78" s="121">
        <v>0</v>
      </c>
      <c r="BG78" s="121">
        <v>0</v>
      </c>
      <c r="BH78" s="121">
        <v>0</v>
      </c>
      <c r="BI78" s="121">
        <v>0</v>
      </c>
      <c r="BJ78" s="121">
        <v>2</v>
      </c>
      <c r="BK78" s="121">
        <v>2272</v>
      </c>
      <c r="BL78" s="121">
        <v>0</v>
      </c>
      <c r="BM78" s="121">
        <v>0</v>
      </c>
      <c r="BN78" s="121">
        <f t="shared" si="218"/>
        <v>4</v>
      </c>
      <c r="BO78" s="121">
        <f t="shared" si="219"/>
        <v>2542</v>
      </c>
    </row>
    <row r="79" spans="2:68" ht="20.149999999999999" customHeight="1" x14ac:dyDescent="0.2">
      <c r="B79" s="140" t="s">
        <v>22</v>
      </c>
      <c r="C79" s="121">
        <f t="shared" si="200"/>
        <v>2</v>
      </c>
      <c r="D79" s="121">
        <f t="shared" si="201"/>
        <v>719</v>
      </c>
      <c r="E79" s="121">
        <f t="shared" si="202"/>
        <v>12</v>
      </c>
      <c r="F79" s="121">
        <f t="shared" si="203"/>
        <v>4034</v>
      </c>
      <c r="G79" s="121">
        <f t="shared" si="204"/>
        <v>23</v>
      </c>
      <c r="H79" s="121">
        <f t="shared" si="205"/>
        <v>15311</v>
      </c>
      <c r="I79" s="121">
        <f t="shared" si="206"/>
        <v>58</v>
      </c>
      <c r="J79" s="121">
        <f t="shared" si="207"/>
        <v>30337</v>
      </c>
      <c r="K79" s="121">
        <f t="shared" si="208"/>
        <v>52</v>
      </c>
      <c r="L79" s="121">
        <f t="shared" si="209"/>
        <v>29147</v>
      </c>
      <c r="M79" s="121">
        <f t="shared" si="210"/>
        <v>3</v>
      </c>
      <c r="N79" s="121">
        <f t="shared" si="211"/>
        <v>1774</v>
      </c>
      <c r="O79" s="121">
        <f t="shared" si="212"/>
        <v>150</v>
      </c>
      <c r="P79" s="121">
        <f t="shared" si="213"/>
        <v>81322</v>
      </c>
      <c r="S79" s="140" t="s">
        <v>22</v>
      </c>
      <c r="T79" s="121">
        <v>1</v>
      </c>
      <c r="U79" s="121">
        <v>526</v>
      </c>
      <c r="V79" s="121">
        <v>10</v>
      </c>
      <c r="W79" s="121">
        <v>3516</v>
      </c>
      <c r="X79" s="121">
        <v>19</v>
      </c>
      <c r="Y79" s="121">
        <v>14755</v>
      </c>
      <c r="Z79" s="121">
        <v>48</v>
      </c>
      <c r="AA79" s="121">
        <v>26289</v>
      </c>
      <c r="AB79" s="121">
        <v>32</v>
      </c>
      <c r="AC79" s="121">
        <v>20197</v>
      </c>
      <c r="AD79" s="121">
        <v>3</v>
      </c>
      <c r="AE79" s="121">
        <v>1774</v>
      </c>
      <c r="AF79" s="121">
        <f t="shared" si="214"/>
        <v>113</v>
      </c>
      <c r="AG79" s="121">
        <f t="shared" si="215"/>
        <v>67057</v>
      </c>
      <c r="AH79" s="150"/>
      <c r="AI79" s="150"/>
      <c r="AJ79" s="140" t="s">
        <v>22</v>
      </c>
      <c r="AK79" s="121">
        <v>0</v>
      </c>
      <c r="AL79" s="121">
        <v>0</v>
      </c>
      <c r="AM79" s="121">
        <v>0</v>
      </c>
      <c r="AN79" s="121">
        <v>0</v>
      </c>
      <c r="AO79" s="121">
        <v>4</v>
      </c>
      <c r="AP79" s="121">
        <v>556</v>
      </c>
      <c r="AQ79" s="121">
        <v>10</v>
      </c>
      <c r="AR79" s="121">
        <v>4048</v>
      </c>
      <c r="AS79" s="121">
        <v>16</v>
      </c>
      <c r="AT79" s="121">
        <v>6337</v>
      </c>
      <c r="AU79" s="121">
        <v>0</v>
      </c>
      <c r="AV79" s="121">
        <v>0</v>
      </c>
      <c r="AW79" s="121">
        <f t="shared" si="216"/>
        <v>30</v>
      </c>
      <c r="AX79" s="121">
        <f t="shared" si="217"/>
        <v>10941</v>
      </c>
      <c r="AY79" s="150"/>
      <c r="AZ79" s="150"/>
      <c r="BA79" s="140" t="s">
        <v>22</v>
      </c>
      <c r="BB79" s="121">
        <v>1</v>
      </c>
      <c r="BC79" s="121">
        <v>193</v>
      </c>
      <c r="BD79" s="121">
        <v>2</v>
      </c>
      <c r="BE79" s="121">
        <v>518</v>
      </c>
      <c r="BF79" s="121">
        <v>0</v>
      </c>
      <c r="BG79" s="121">
        <v>0</v>
      </c>
      <c r="BH79" s="121">
        <v>0</v>
      </c>
      <c r="BI79" s="121">
        <v>0</v>
      </c>
      <c r="BJ79" s="121">
        <v>4</v>
      </c>
      <c r="BK79" s="121">
        <v>2613</v>
      </c>
      <c r="BL79" s="121">
        <v>0</v>
      </c>
      <c r="BM79" s="121">
        <v>0</v>
      </c>
      <c r="BN79" s="121">
        <f t="shared" si="218"/>
        <v>7</v>
      </c>
      <c r="BO79" s="121">
        <f t="shared" si="219"/>
        <v>3324</v>
      </c>
    </row>
    <row r="80" spans="2:68" ht="20.149999999999999" customHeight="1" x14ac:dyDescent="0.2">
      <c r="B80" s="140" t="s">
        <v>23</v>
      </c>
      <c r="C80" s="121">
        <f t="shared" si="200"/>
        <v>254</v>
      </c>
      <c r="D80" s="121">
        <f t="shared" si="201"/>
        <v>42685</v>
      </c>
      <c r="E80" s="121">
        <f t="shared" si="202"/>
        <v>264</v>
      </c>
      <c r="F80" s="121">
        <f t="shared" si="203"/>
        <v>100657</v>
      </c>
      <c r="G80" s="121">
        <f t="shared" si="204"/>
        <v>1113</v>
      </c>
      <c r="H80" s="121">
        <f t="shared" si="205"/>
        <v>249212</v>
      </c>
      <c r="I80" s="121">
        <f t="shared" si="206"/>
        <v>998</v>
      </c>
      <c r="J80" s="121">
        <f t="shared" si="207"/>
        <v>478674</v>
      </c>
      <c r="K80" s="121">
        <f t="shared" si="208"/>
        <v>632</v>
      </c>
      <c r="L80" s="121">
        <f t="shared" si="209"/>
        <v>247611</v>
      </c>
      <c r="M80" s="121">
        <f t="shared" si="210"/>
        <v>51</v>
      </c>
      <c r="N80" s="121">
        <f t="shared" si="211"/>
        <v>23121</v>
      </c>
      <c r="O80" s="121">
        <f t="shared" si="212"/>
        <v>3312</v>
      </c>
      <c r="P80" s="121">
        <f t="shared" si="213"/>
        <v>1141960</v>
      </c>
      <c r="S80" s="140" t="s">
        <v>23</v>
      </c>
      <c r="T80" s="121">
        <v>44</v>
      </c>
      <c r="U80" s="121">
        <v>7728</v>
      </c>
      <c r="V80" s="121">
        <v>238</v>
      </c>
      <c r="W80" s="121">
        <v>90368</v>
      </c>
      <c r="X80" s="121">
        <v>339</v>
      </c>
      <c r="Y80" s="121">
        <v>119917</v>
      </c>
      <c r="Z80" s="121">
        <v>815</v>
      </c>
      <c r="AA80" s="121">
        <v>406873</v>
      </c>
      <c r="AB80" s="121">
        <v>362</v>
      </c>
      <c r="AC80" s="121">
        <v>170991</v>
      </c>
      <c r="AD80" s="121">
        <v>29</v>
      </c>
      <c r="AE80" s="121">
        <v>15250</v>
      </c>
      <c r="AF80" s="121">
        <f t="shared" si="214"/>
        <v>1827</v>
      </c>
      <c r="AG80" s="121">
        <f t="shared" si="215"/>
        <v>811127</v>
      </c>
      <c r="AH80" s="150"/>
      <c r="AI80" s="150"/>
      <c r="AJ80" s="140" t="s">
        <v>23</v>
      </c>
      <c r="AK80" s="121">
        <v>13</v>
      </c>
      <c r="AL80" s="121">
        <v>1576</v>
      </c>
      <c r="AM80" s="121">
        <v>22</v>
      </c>
      <c r="AN80" s="121">
        <v>7677</v>
      </c>
      <c r="AO80" s="121">
        <v>762</v>
      </c>
      <c r="AP80" s="121">
        <v>123940</v>
      </c>
      <c r="AQ80" s="121">
        <v>170</v>
      </c>
      <c r="AR80" s="121">
        <v>66337</v>
      </c>
      <c r="AS80" s="121">
        <v>227</v>
      </c>
      <c r="AT80" s="121">
        <v>55379</v>
      </c>
      <c r="AU80" s="121">
        <v>12</v>
      </c>
      <c r="AV80" s="121">
        <v>1733</v>
      </c>
      <c r="AW80" s="121">
        <f t="shared" si="216"/>
        <v>1206</v>
      </c>
      <c r="AX80" s="121">
        <f t="shared" si="217"/>
        <v>256642</v>
      </c>
      <c r="AY80" s="150"/>
      <c r="AZ80" s="150"/>
      <c r="BA80" s="140" t="s">
        <v>23</v>
      </c>
      <c r="BB80" s="121">
        <v>197</v>
      </c>
      <c r="BC80" s="121">
        <v>33381</v>
      </c>
      <c r="BD80" s="121">
        <v>4</v>
      </c>
      <c r="BE80" s="121">
        <v>2612</v>
      </c>
      <c r="BF80" s="121">
        <v>12</v>
      </c>
      <c r="BG80" s="121">
        <v>5355</v>
      </c>
      <c r="BH80" s="121">
        <v>13</v>
      </c>
      <c r="BI80" s="121">
        <v>5464</v>
      </c>
      <c r="BJ80" s="121">
        <v>43</v>
      </c>
      <c r="BK80" s="121">
        <v>21241</v>
      </c>
      <c r="BL80" s="121">
        <v>10</v>
      </c>
      <c r="BM80" s="121">
        <v>6138</v>
      </c>
      <c r="BN80" s="121">
        <f t="shared" si="218"/>
        <v>279</v>
      </c>
      <c r="BO80" s="121">
        <f t="shared" si="219"/>
        <v>74191</v>
      </c>
    </row>
    <row r="81" spans="2:67" ht="20.149999999999999" customHeight="1" x14ac:dyDescent="0.2">
      <c r="B81" s="140" t="s">
        <v>24</v>
      </c>
      <c r="C81" s="121">
        <f t="shared" si="200"/>
        <v>0</v>
      </c>
      <c r="D81" s="121">
        <f t="shared" si="201"/>
        <v>0</v>
      </c>
      <c r="E81" s="121">
        <f t="shared" si="202"/>
        <v>9</v>
      </c>
      <c r="F81" s="121">
        <f t="shared" si="203"/>
        <v>3844</v>
      </c>
      <c r="G81" s="121">
        <f t="shared" si="204"/>
        <v>0</v>
      </c>
      <c r="H81" s="121">
        <f t="shared" si="205"/>
        <v>0</v>
      </c>
      <c r="I81" s="121">
        <f t="shared" si="206"/>
        <v>2</v>
      </c>
      <c r="J81" s="121">
        <f t="shared" si="207"/>
        <v>2200</v>
      </c>
      <c r="K81" s="121">
        <f t="shared" si="208"/>
        <v>14</v>
      </c>
      <c r="L81" s="121">
        <f t="shared" si="209"/>
        <v>5130</v>
      </c>
      <c r="M81" s="121">
        <f t="shared" si="210"/>
        <v>0</v>
      </c>
      <c r="N81" s="121">
        <f t="shared" si="211"/>
        <v>0</v>
      </c>
      <c r="O81" s="121">
        <f t="shared" si="212"/>
        <v>25</v>
      </c>
      <c r="P81" s="121">
        <f t="shared" si="213"/>
        <v>11174</v>
      </c>
      <c r="S81" s="140" t="s">
        <v>24</v>
      </c>
      <c r="T81" s="121">
        <v>0</v>
      </c>
      <c r="U81" s="121">
        <v>0</v>
      </c>
      <c r="V81" s="121">
        <v>5</v>
      </c>
      <c r="W81" s="121">
        <v>2366</v>
      </c>
      <c r="X81" s="121">
        <v>0</v>
      </c>
      <c r="Y81" s="121">
        <v>0</v>
      </c>
      <c r="Z81" s="121">
        <v>1</v>
      </c>
      <c r="AA81" s="121">
        <v>550</v>
      </c>
      <c r="AB81" s="121">
        <v>4</v>
      </c>
      <c r="AC81" s="121">
        <v>2050</v>
      </c>
      <c r="AD81" s="121">
        <v>0</v>
      </c>
      <c r="AE81" s="121">
        <v>0</v>
      </c>
      <c r="AF81" s="121">
        <f t="shared" si="214"/>
        <v>10</v>
      </c>
      <c r="AG81" s="121">
        <f t="shared" si="215"/>
        <v>4966</v>
      </c>
      <c r="AH81" s="150"/>
      <c r="AI81" s="150"/>
      <c r="AJ81" s="140" t="s">
        <v>24</v>
      </c>
      <c r="AK81" s="121">
        <v>0</v>
      </c>
      <c r="AL81" s="121">
        <v>0</v>
      </c>
      <c r="AM81" s="121">
        <v>3</v>
      </c>
      <c r="AN81" s="121">
        <v>396</v>
      </c>
      <c r="AO81" s="121">
        <v>0</v>
      </c>
      <c r="AP81" s="121">
        <v>0</v>
      </c>
      <c r="AQ81" s="121">
        <v>1</v>
      </c>
      <c r="AR81" s="121">
        <v>1650</v>
      </c>
      <c r="AS81" s="121">
        <v>9</v>
      </c>
      <c r="AT81" s="121">
        <v>2860</v>
      </c>
      <c r="AU81" s="121">
        <v>0</v>
      </c>
      <c r="AV81" s="121">
        <v>0</v>
      </c>
      <c r="AW81" s="121">
        <f t="shared" si="216"/>
        <v>13</v>
      </c>
      <c r="AX81" s="121">
        <f t="shared" si="217"/>
        <v>4906</v>
      </c>
      <c r="AY81" s="150"/>
      <c r="AZ81" s="150"/>
      <c r="BA81" s="140" t="s">
        <v>24</v>
      </c>
      <c r="BB81" s="121">
        <v>0</v>
      </c>
      <c r="BC81" s="121">
        <v>0</v>
      </c>
      <c r="BD81" s="121">
        <v>1</v>
      </c>
      <c r="BE81" s="121">
        <v>1082</v>
      </c>
      <c r="BF81" s="121">
        <v>0</v>
      </c>
      <c r="BG81" s="121">
        <v>0</v>
      </c>
      <c r="BH81" s="121">
        <v>0</v>
      </c>
      <c r="BI81" s="121">
        <v>0</v>
      </c>
      <c r="BJ81" s="121">
        <v>1</v>
      </c>
      <c r="BK81" s="121">
        <v>220</v>
      </c>
      <c r="BL81" s="121">
        <v>0</v>
      </c>
      <c r="BM81" s="121">
        <v>0</v>
      </c>
      <c r="BN81" s="121">
        <f t="shared" si="218"/>
        <v>2</v>
      </c>
      <c r="BO81" s="121">
        <f t="shared" si="219"/>
        <v>1302</v>
      </c>
    </row>
    <row r="82" spans="2:67" ht="20.149999999999999" customHeight="1" x14ac:dyDescent="0.2">
      <c r="B82" s="140" t="s">
        <v>25</v>
      </c>
      <c r="C82" s="121">
        <f t="shared" si="200"/>
        <v>2</v>
      </c>
      <c r="D82" s="121">
        <f t="shared" si="201"/>
        <v>220</v>
      </c>
      <c r="E82" s="121">
        <f t="shared" si="202"/>
        <v>2</v>
      </c>
      <c r="F82" s="121">
        <f t="shared" si="203"/>
        <v>869</v>
      </c>
      <c r="G82" s="121">
        <f t="shared" si="204"/>
        <v>126</v>
      </c>
      <c r="H82" s="121">
        <f t="shared" si="205"/>
        <v>7776</v>
      </c>
      <c r="I82" s="121">
        <f t="shared" si="206"/>
        <v>4</v>
      </c>
      <c r="J82" s="121">
        <f t="shared" si="207"/>
        <v>2354</v>
      </c>
      <c r="K82" s="121">
        <f t="shared" si="208"/>
        <v>2</v>
      </c>
      <c r="L82" s="121">
        <f t="shared" si="209"/>
        <v>416</v>
      </c>
      <c r="M82" s="121">
        <f t="shared" si="210"/>
        <v>2</v>
      </c>
      <c r="N82" s="121">
        <f t="shared" si="211"/>
        <v>642</v>
      </c>
      <c r="O82" s="121">
        <f t="shared" si="212"/>
        <v>138</v>
      </c>
      <c r="P82" s="121">
        <f t="shared" si="213"/>
        <v>12277</v>
      </c>
      <c r="S82" s="140" t="s">
        <v>25</v>
      </c>
      <c r="T82" s="121">
        <v>2</v>
      </c>
      <c r="U82" s="121">
        <v>220</v>
      </c>
      <c r="V82" s="121">
        <v>1</v>
      </c>
      <c r="W82" s="121">
        <v>220</v>
      </c>
      <c r="X82" s="121">
        <v>4</v>
      </c>
      <c r="Y82" s="121">
        <v>264</v>
      </c>
      <c r="Z82" s="121">
        <v>4</v>
      </c>
      <c r="AA82" s="121">
        <v>2354</v>
      </c>
      <c r="AB82" s="121">
        <v>1</v>
      </c>
      <c r="AC82" s="121">
        <v>372</v>
      </c>
      <c r="AD82" s="121">
        <v>1</v>
      </c>
      <c r="AE82" s="121">
        <v>554</v>
      </c>
      <c r="AF82" s="121">
        <f t="shared" si="214"/>
        <v>13</v>
      </c>
      <c r="AG82" s="121">
        <f t="shared" si="215"/>
        <v>3984</v>
      </c>
      <c r="AH82" s="150"/>
      <c r="AI82" s="150"/>
      <c r="AJ82" s="140" t="s">
        <v>25</v>
      </c>
      <c r="AK82" s="121">
        <v>0</v>
      </c>
      <c r="AL82" s="121">
        <v>0</v>
      </c>
      <c r="AM82" s="121">
        <v>0</v>
      </c>
      <c r="AN82" s="121">
        <v>0</v>
      </c>
      <c r="AO82" s="121">
        <v>122</v>
      </c>
      <c r="AP82" s="121">
        <v>7512</v>
      </c>
      <c r="AQ82" s="121">
        <v>0</v>
      </c>
      <c r="AR82" s="121">
        <v>0</v>
      </c>
      <c r="AS82" s="121">
        <v>1</v>
      </c>
      <c r="AT82" s="121">
        <v>44</v>
      </c>
      <c r="AU82" s="121">
        <v>1</v>
      </c>
      <c r="AV82" s="121">
        <v>88</v>
      </c>
      <c r="AW82" s="121">
        <f t="shared" si="216"/>
        <v>124</v>
      </c>
      <c r="AX82" s="121">
        <f t="shared" si="217"/>
        <v>7644</v>
      </c>
      <c r="AY82" s="150"/>
      <c r="AZ82" s="150"/>
      <c r="BA82" s="140" t="s">
        <v>25</v>
      </c>
      <c r="BB82" s="121">
        <v>0</v>
      </c>
      <c r="BC82" s="121">
        <v>0</v>
      </c>
      <c r="BD82" s="121">
        <v>1</v>
      </c>
      <c r="BE82" s="121">
        <v>649</v>
      </c>
      <c r="BF82" s="121">
        <v>0</v>
      </c>
      <c r="BG82" s="121">
        <v>0</v>
      </c>
      <c r="BH82" s="121">
        <v>0</v>
      </c>
      <c r="BI82" s="121">
        <v>0</v>
      </c>
      <c r="BJ82" s="121">
        <v>0</v>
      </c>
      <c r="BK82" s="121">
        <v>0</v>
      </c>
      <c r="BL82" s="121">
        <v>0</v>
      </c>
      <c r="BM82" s="121">
        <v>0</v>
      </c>
      <c r="BN82" s="121">
        <f t="shared" si="218"/>
        <v>1</v>
      </c>
      <c r="BO82" s="121">
        <f t="shared" si="219"/>
        <v>649</v>
      </c>
    </row>
    <row r="83" spans="2:67" ht="20.149999999999999" customHeight="1" x14ac:dyDescent="0.2">
      <c r="B83" s="140" t="s">
        <v>26</v>
      </c>
      <c r="C83" s="121">
        <f t="shared" si="200"/>
        <v>84</v>
      </c>
      <c r="D83" s="121">
        <f t="shared" si="201"/>
        <v>17055</v>
      </c>
      <c r="E83" s="121">
        <f t="shared" si="202"/>
        <v>36</v>
      </c>
      <c r="F83" s="121">
        <f t="shared" si="203"/>
        <v>21997</v>
      </c>
      <c r="G83" s="121">
        <f t="shared" si="204"/>
        <v>599</v>
      </c>
      <c r="H83" s="121">
        <f t="shared" si="205"/>
        <v>151041</v>
      </c>
      <c r="I83" s="121">
        <f t="shared" si="206"/>
        <v>494</v>
      </c>
      <c r="J83" s="121">
        <f t="shared" si="207"/>
        <v>195539</v>
      </c>
      <c r="K83" s="121">
        <f t="shared" si="208"/>
        <v>161</v>
      </c>
      <c r="L83" s="121">
        <f t="shared" si="209"/>
        <v>79055</v>
      </c>
      <c r="M83" s="121">
        <f t="shared" si="210"/>
        <v>36</v>
      </c>
      <c r="N83" s="121">
        <f t="shared" si="211"/>
        <v>8976</v>
      </c>
      <c r="O83" s="121">
        <f t="shared" si="212"/>
        <v>1410</v>
      </c>
      <c r="P83" s="121">
        <f t="shared" si="213"/>
        <v>473663</v>
      </c>
      <c r="S83" s="140" t="s">
        <v>26</v>
      </c>
      <c r="T83" s="121">
        <v>27</v>
      </c>
      <c r="U83" s="121">
        <v>11244</v>
      </c>
      <c r="V83" s="121">
        <v>19</v>
      </c>
      <c r="W83" s="121">
        <v>13121</v>
      </c>
      <c r="X83" s="121">
        <v>479</v>
      </c>
      <c r="Y83" s="121">
        <v>118320</v>
      </c>
      <c r="Z83" s="121">
        <v>408</v>
      </c>
      <c r="AA83" s="121">
        <v>162071</v>
      </c>
      <c r="AB83" s="121">
        <v>100</v>
      </c>
      <c r="AC83" s="121">
        <v>52534</v>
      </c>
      <c r="AD83" s="121">
        <v>33</v>
      </c>
      <c r="AE83" s="121">
        <v>7967</v>
      </c>
      <c r="AF83" s="121">
        <f t="shared" si="214"/>
        <v>1066</v>
      </c>
      <c r="AG83" s="121">
        <f t="shared" si="215"/>
        <v>365257</v>
      </c>
      <c r="AH83" s="150"/>
      <c r="AI83" s="150"/>
      <c r="AJ83" s="140" t="s">
        <v>26</v>
      </c>
      <c r="AK83" s="121">
        <v>5</v>
      </c>
      <c r="AL83" s="121">
        <v>492</v>
      </c>
      <c r="AM83" s="121">
        <v>12</v>
      </c>
      <c r="AN83" s="121">
        <v>6449</v>
      </c>
      <c r="AO83" s="121">
        <v>117</v>
      </c>
      <c r="AP83" s="121">
        <v>30796</v>
      </c>
      <c r="AQ83" s="121">
        <v>80</v>
      </c>
      <c r="AR83" s="121">
        <v>25123</v>
      </c>
      <c r="AS83" s="121">
        <v>47</v>
      </c>
      <c r="AT83" s="121">
        <v>11878</v>
      </c>
      <c r="AU83" s="121">
        <v>3</v>
      </c>
      <c r="AV83" s="121">
        <v>1009</v>
      </c>
      <c r="AW83" s="121">
        <f t="shared" si="216"/>
        <v>264</v>
      </c>
      <c r="AX83" s="121">
        <f t="shared" si="217"/>
        <v>75747</v>
      </c>
      <c r="AY83" s="150"/>
      <c r="AZ83" s="150"/>
      <c r="BA83" s="140" t="s">
        <v>26</v>
      </c>
      <c r="BB83" s="121">
        <v>52</v>
      </c>
      <c r="BC83" s="121">
        <v>5319</v>
      </c>
      <c r="BD83" s="121">
        <v>5</v>
      </c>
      <c r="BE83" s="121">
        <v>2427</v>
      </c>
      <c r="BF83" s="121">
        <v>3</v>
      </c>
      <c r="BG83" s="121">
        <v>1925</v>
      </c>
      <c r="BH83" s="121">
        <v>6</v>
      </c>
      <c r="BI83" s="121">
        <v>8345</v>
      </c>
      <c r="BJ83" s="121">
        <v>14</v>
      </c>
      <c r="BK83" s="121">
        <v>14643</v>
      </c>
      <c r="BL83" s="121">
        <v>0</v>
      </c>
      <c r="BM83" s="121">
        <v>0</v>
      </c>
      <c r="BN83" s="121">
        <f t="shared" si="218"/>
        <v>80</v>
      </c>
      <c r="BO83" s="121">
        <f t="shared" si="219"/>
        <v>32659</v>
      </c>
    </row>
    <row r="84" spans="2:67" ht="20.149999999999999" customHeight="1" x14ac:dyDescent="0.2">
      <c r="B84" s="140" t="s">
        <v>27</v>
      </c>
      <c r="C84" s="121">
        <f t="shared" si="200"/>
        <v>692</v>
      </c>
      <c r="D84" s="121">
        <f t="shared" si="201"/>
        <v>82107</v>
      </c>
      <c r="E84" s="121">
        <f t="shared" si="202"/>
        <v>222</v>
      </c>
      <c r="F84" s="121">
        <f t="shared" si="203"/>
        <v>107890</v>
      </c>
      <c r="G84" s="121">
        <f t="shared" si="204"/>
        <v>5903</v>
      </c>
      <c r="H84" s="121">
        <f t="shared" si="205"/>
        <v>835785</v>
      </c>
      <c r="I84" s="121">
        <f t="shared" si="206"/>
        <v>3267</v>
      </c>
      <c r="J84" s="121">
        <f t="shared" si="207"/>
        <v>1599539</v>
      </c>
      <c r="K84" s="121">
        <f t="shared" si="208"/>
        <v>1739</v>
      </c>
      <c r="L84" s="121">
        <f t="shared" si="209"/>
        <v>858564</v>
      </c>
      <c r="M84" s="121">
        <f t="shared" si="210"/>
        <v>163</v>
      </c>
      <c r="N84" s="121">
        <f t="shared" si="211"/>
        <v>61736</v>
      </c>
      <c r="O84" s="121">
        <f t="shared" si="212"/>
        <v>11986</v>
      </c>
      <c r="P84" s="121">
        <f t="shared" si="213"/>
        <v>3545621</v>
      </c>
      <c r="S84" s="140" t="s">
        <v>27</v>
      </c>
      <c r="T84" s="121">
        <v>59</v>
      </c>
      <c r="U84" s="121">
        <v>17410</v>
      </c>
      <c r="V84" s="121">
        <v>191</v>
      </c>
      <c r="W84" s="121">
        <v>64875</v>
      </c>
      <c r="X84" s="121">
        <v>2126</v>
      </c>
      <c r="Y84" s="121">
        <v>506959</v>
      </c>
      <c r="Z84" s="121">
        <v>2378</v>
      </c>
      <c r="AA84" s="121">
        <v>1171115</v>
      </c>
      <c r="AB84" s="121">
        <v>1021</v>
      </c>
      <c r="AC84" s="121">
        <v>541229</v>
      </c>
      <c r="AD84" s="121">
        <v>87</v>
      </c>
      <c r="AE84" s="121">
        <v>35814</v>
      </c>
      <c r="AF84" s="121">
        <f t="shared" si="214"/>
        <v>5862</v>
      </c>
      <c r="AG84" s="121">
        <f t="shared" si="215"/>
        <v>2337402</v>
      </c>
      <c r="AH84" s="150"/>
      <c r="AI84" s="150"/>
      <c r="AJ84" s="140" t="s">
        <v>27</v>
      </c>
      <c r="AK84" s="121">
        <v>266</v>
      </c>
      <c r="AL84" s="121">
        <v>10160</v>
      </c>
      <c r="AM84" s="121">
        <v>11</v>
      </c>
      <c r="AN84" s="121">
        <v>5784</v>
      </c>
      <c r="AO84" s="121">
        <v>3759</v>
      </c>
      <c r="AP84" s="121">
        <v>308215</v>
      </c>
      <c r="AQ84" s="121">
        <v>737</v>
      </c>
      <c r="AR84" s="121">
        <v>283535</v>
      </c>
      <c r="AS84" s="121">
        <v>524</v>
      </c>
      <c r="AT84" s="121">
        <v>133709</v>
      </c>
      <c r="AU84" s="121">
        <v>55</v>
      </c>
      <c r="AV84" s="121">
        <v>17087</v>
      </c>
      <c r="AW84" s="121">
        <f t="shared" si="216"/>
        <v>5352</v>
      </c>
      <c r="AX84" s="121">
        <f t="shared" si="217"/>
        <v>758490</v>
      </c>
      <c r="AY84" s="150"/>
      <c r="AZ84" s="150"/>
      <c r="BA84" s="140" t="s">
        <v>27</v>
      </c>
      <c r="BB84" s="121">
        <v>367</v>
      </c>
      <c r="BC84" s="121">
        <v>54537</v>
      </c>
      <c r="BD84" s="121">
        <v>20</v>
      </c>
      <c r="BE84" s="121">
        <v>37231</v>
      </c>
      <c r="BF84" s="121">
        <v>18</v>
      </c>
      <c r="BG84" s="121">
        <v>20611</v>
      </c>
      <c r="BH84" s="121">
        <v>152</v>
      </c>
      <c r="BI84" s="121">
        <v>144889</v>
      </c>
      <c r="BJ84" s="121">
        <v>194</v>
      </c>
      <c r="BK84" s="121">
        <v>183626</v>
      </c>
      <c r="BL84" s="121">
        <v>21</v>
      </c>
      <c r="BM84" s="121">
        <v>8835</v>
      </c>
      <c r="BN84" s="121">
        <f t="shared" si="218"/>
        <v>772</v>
      </c>
      <c r="BO84" s="121">
        <f t="shared" si="219"/>
        <v>449729</v>
      </c>
    </row>
    <row r="85" spans="2:67" ht="20.149999999999999" customHeight="1" x14ac:dyDescent="0.2">
      <c r="B85" s="140" t="s">
        <v>28</v>
      </c>
      <c r="C85" s="121">
        <f t="shared" si="200"/>
        <v>105</v>
      </c>
      <c r="D85" s="121">
        <f t="shared" si="201"/>
        <v>12810</v>
      </c>
      <c r="E85" s="121">
        <f t="shared" si="202"/>
        <v>76</v>
      </c>
      <c r="F85" s="121">
        <f t="shared" si="203"/>
        <v>34550</v>
      </c>
      <c r="G85" s="121">
        <f t="shared" si="204"/>
        <v>548</v>
      </c>
      <c r="H85" s="121">
        <f t="shared" si="205"/>
        <v>144335</v>
      </c>
      <c r="I85" s="121">
        <f t="shared" si="206"/>
        <v>482</v>
      </c>
      <c r="J85" s="121">
        <f t="shared" si="207"/>
        <v>245465</v>
      </c>
      <c r="K85" s="121">
        <f t="shared" si="208"/>
        <v>644</v>
      </c>
      <c r="L85" s="121">
        <f t="shared" si="209"/>
        <v>111542</v>
      </c>
      <c r="M85" s="121">
        <f t="shared" si="210"/>
        <v>3</v>
      </c>
      <c r="N85" s="121">
        <f t="shared" si="211"/>
        <v>990</v>
      </c>
      <c r="O85" s="121">
        <f t="shared" si="212"/>
        <v>1858</v>
      </c>
      <c r="P85" s="121">
        <f t="shared" si="213"/>
        <v>549692</v>
      </c>
      <c r="S85" s="140" t="s">
        <v>28</v>
      </c>
      <c r="T85" s="121">
        <v>2</v>
      </c>
      <c r="U85" s="121">
        <v>562</v>
      </c>
      <c r="V85" s="121">
        <v>60</v>
      </c>
      <c r="W85" s="121">
        <v>25948</v>
      </c>
      <c r="X85" s="121">
        <v>494</v>
      </c>
      <c r="Y85" s="121">
        <v>104929</v>
      </c>
      <c r="Z85" s="121">
        <v>407</v>
      </c>
      <c r="AA85" s="121">
        <v>208556</v>
      </c>
      <c r="AB85" s="121">
        <v>104</v>
      </c>
      <c r="AC85" s="121">
        <v>71285</v>
      </c>
      <c r="AD85" s="121">
        <v>1</v>
      </c>
      <c r="AE85" s="121">
        <v>440</v>
      </c>
      <c r="AF85" s="121">
        <f t="shared" si="214"/>
        <v>1068</v>
      </c>
      <c r="AG85" s="121">
        <f t="shared" si="215"/>
        <v>411720</v>
      </c>
      <c r="AH85" s="150"/>
      <c r="AI85" s="150"/>
      <c r="AJ85" s="140" t="s">
        <v>28</v>
      </c>
      <c r="AK85" s="121">
        <v>0</v>
      </c>
      <c r="AL85" s="121">
        <v>0</v>
      </c>
      <c r="AM85" s="121">
        <v>1</v>
      </c>
      <c r="AN85" s="121">
        <v>1386</v>
      </c>
      <c r="AO85" s="121">
        <v>53</v>
      </c>
      <c r="AP85" s="121">
        <v>38746</v>
      </c>
      <c r="AQ85" s="121">
        <v>74</v>
      </c>
      <c r="AR85" s="121">
        <v>35809</v>
      </c>
      <c r="AS85" s="121">
        <v>534</v>
      </c>
      <c r="AT85" s="121">
        <v>38373</v>
      </c>
      <c r="AU85" s="121">
        <v>1</v>
      </c>
      <c r="AV85" s="121">
        <v>330</v>
      </c>
      <c r="AW85" s="121">
        <f t="shared" si="216"/>
        <v>663</v>
      </c>
      <c r="AX85" s="121">
        <f t="shared" si="217"/>
        <v>114644</v>
      </c>
      <c r="AY85" s="150"/>
      <c r="AZ85" s="150"/>
      <c r="BA85" s="140" t="s">
        <v>28</v>
      </c>
      <c r="BB85" s="121">
        <v>103</v>
      </c>
      <c r="BC85" s="121">
        <v>12248</v>
      </c>
      <c r="BD85" s="121">
        <v>15</v>
      </c>
      <c r="BE85" s="121">
        <v>7216</v>
      </c>
      <c r="BF85" s="121">
        <v>1</v>
      </c>
      <c r="BG85" s="121">
        <v>660</v>
      </c>
      <c r="BH85" s="121">
        <v>1</v>
      </c>
      <c r="BI85" s="121">
        <v>1100</v>
      </c>
      <c r="BJ85" s="121">
        <v>6</v>
      </c>
      <c r="BK85" s="121">
        <v>1884</v>
      </c>
      <c r="BL85" s="121">
        <v>1</v>
      </c>
      <c r="BM85" s="121">
        <v>220</v>
      </c>
      <c r="BN85" s="121">
        <f t="shared" si="218"/>
        <v>127</v>
      </c>
      <c r="BO85" s="121">
        <f t="shared" si="219"/>
        <v>23328</v>
      </c>
    </row>
    <row r="86" spans="2:67" ht="20.149999999999999" customHeight="1" x14ac:dyDescent="0.2">
      <c r="B86" s="140" t="s">
        <v>29</v>
      </c>
      <c r="C86" s="121">
        <f t="shared" si="200"/>
        <v>12</v>
      </c>
      <c r="D86" s="121">
        <f t="shared" si="201"/>
        <v>3322</v>
      </c>
      <c r="E86" s="121">
        <f t="shared" si="202"/>
        <v>103</v>
      </c>
      <c r="F86" s="121">
        <f t="shared" si="203"/>
        <v>32434</v>
      </c>
      <c r="G86" s="121">
        <f t="shared" si="204"/>
        <v>6</v>
      </c>
      <c r="H86" s="121">
        <f t="shared" si="205"/>
        <v>3520</v>
      </c>
      <c r="I86" s="121">
        <f t="shared" si="206"/>
        <v>19</v>
      </c>
      <c r="J86" s="121">
        <f t="shared" si="207"/>
        <v>8454</v>
      </c>
      <c r="K86" s="121">
        <f t="shared" si="208"/>
        <v>54</v>
      </c>
      <c r="L86" s="121">
        <f t="shared" si="209"/>
        <v>21069</v>
      </c>
      <c r="M86" s="121">
        <f t="shared" si="210"/>
        <v>5</v>
      </c>
      <c r="N86" s="121">
        <f t="shared" si="211"/>
        <v>1252</v>
      </c>
      <c r="O86" s="121">
        <f t="shared" si="212"/>
        <v>199</v>
      </c>
      <c r="P86" s="121">
        <f t="shared" si="213"/>
        <v>70051</v>
      </c>
      <c r="S86" s="140" t="s">
        <v>29</v>
      </c>
      <c r="T86" s="121">
        <v>7</v>
      </c>
      <c r="U86" s="121">
        <v>2011</v>
      </c>
      <c r="V86" s="121">
        <v>101</v>
      </c>
      <c r="W86" s="121">
        <v>31262</v>
      </c>
      <c r="X86" s="121">
        <v>4</v>
      </c>
      <c r="Y86" s="121">
        <v>1430</v>
      </c>
      <c r="Z86" s="121">
        <v>13</v>
      </c>
      <c r="AA86" s="121">
        <v>6864</v>
      </c>
      <c r="AB86" s="121">
        <v>34</v>
      </c>
      <c r="AC86" s="121">
        <v>16771</v>
      </c>
      <c r="AD86" s="121">
        <v>3</v>
      </c>
      <c r="AE86" s="121">
        <v>944</v>
      </c>
      <c r="AF86" s="121">
        <f t="shared" si="214"/>
        <v>162</v>
      </c>
      <c r="AG86" s="121">
        <f t="shared" si="215"/>
        <v>59282</v>
      </c>
      <c r="AH86" s="150"/>
      <c r="AI86" s="150"/>
      <c r="AJ86" s="140" t="s">
        <v>29</v>
      </c>
      <c r="AK86" s="121">
        <v>0</v>
      </c>
      <c r="AL86" s="121">
        <v>0</v>
      </c>
      <c r="AM86" s="121">
        <v>0</v>
      </c>
      <c r="AN86" s="121">
        <v>0</v>
      </c>
      <c r="AO86" s="121">
        <v>2</v>
      </c>
      <c r="AP86" s="121">
        <v>2090</v>
      </c>
      <c r="AQ86" s="121">
        <v>6</v>
      </c>
      <c r="AR86" s="121">
        <v>1590</v>
      </c>
      <c r="AS86" s="121">
        <v>17</v>
      </c>
      <c r="AT86" s="121">
        <v>3737</v>
      </c>
      <c r="AU86" s="121">
        <v>2</v>
      </c>
      <c r="AV86" s="121">
        <v>308</v>
      </c>
      <c r="AW86" s="121">
        <f t="shared" si="216"/>
        <v>27</v>
      </c>
      <c r="AX86" s="121">
        <f t="shared" si="217"/>
        <v>7725</v>
      </c>
      <c r="AY86" s="150"/>
      <c r="AZ86" s="150"/>
      <c r="BA86" s="140" t="s">
        <v>29</v>
      </c>
      <c r="BB86" s="121">
        <v>5</v>
      </c>
      <c r="BC86" s="121">
        <v>1311</v>
      </c>
      <c r="BD86" s="121">
        <v>2</v>
      </c>
      <c r="BE86" s="121">
        <v>1172</v>
      </c>
      <c r="BF86" s="121">
        <v>0</v>
      </c>
      <c r="BG86" s="121">
        <v>0</v>
      </c>
      <c r="BH86" s="121">
        <v>0</v>
      </c>
      <c r="BI86" s="121">
        <v>0</v>
      </c>
      <c r="BJ86" s="121">
        <v>3</v>
      </c>
      <c r="BK86" s="121">
        <v>561</v>
      </c>
      <c r="BL86" s="121">
        <v>0</v>
      </c>
      <c r="BM86" s="121">
        <v>0</v>
      </c>
      <c r="BN86" s="121">
        <f t="shared" si="218"/>
        <v>10</v>
      </c>
      <c r="BO86" s="121">
        <f t="shared" si="219"/>
        <v>3044</v>
      </c>
    </row>
    <row r="87" spans="2:67" ht="20.149999999999999" customHeight="1" x14ac:dyDescent="0.2">
      <c r="B87" s="140" t="s">
        <v>30</v>
      </c>
      <c r="C87" s="121">
        <f t="shared" si="200"/>
        <v>0</v>
      </c>
      <c r="D87" s="121">
        <f t="shared" si="201"/>
        <v>0</v>
      </c>
      <c r="E87" s="121">
        <f t="shared" si="202"/>
        <v>0</v>
      </c>
      <c r="F87" s="121">
        <f t="shared" si="203"/>
        <v>0</v>
      </c>
      <c r="G87" s="121">
        <f t="shared" si="204"/>
        <v>0</v>
      </c>
      <c r="H87" s="121">
        <f t="shared" si="205"/>
        <v>0</v>
      </c>
      <c r="I87" s="121">
        <f t="shared" si="206"/>
        <v>0</v>
      </c>
      <c r="J87" s="121">
        <f t="shared" si="207"/>
        <v>0</v>
      </c>
      <c r="K87" s="121">
        <f t="shared" si="208"/>
        <v>0</v>
      </c>
      <c r="L87" s="121">
        <f t="shared" si="209"/>
        <v>0</v>
      </c>
      <c r="M87" s="121">
        <f t="shared" si="210"/>
        <v>0</v>
      </c>
      <c r="N87" s="121">
        <f t="shared" si="211"/>
        <v>0</v>
      </c>
      <c r="O87" s="121">
        <f t="shared" si="212"/>
        <v>0</v>
      </c>
      <c r="P87" s="121">
        <f t="shared" si="213"/>
        <v>0</v>
      </c>
      <c r="S87" s="140" t="s">
        <v>30</v>
      </c>
      <c r="T87" s="121">
        <v>0</v>
      </c>
      <c r="U87" s="121">
        <v>0</v>
      </c>
      <c r="V87" s="121">
        <v>0</v>
      </c>
      <c r="W87" s="121">
        <v>0</v>
      </c>
      <c r="X87" s="121">
        <v>0</v>
      </c>
      <c r="Y87" s="121">
        <v>0</v>
      </c>
      <c r="Z87" s="121">
        <v>0</v>
      </c>
      <c r="AA87" s="121">
        <v>0</v>
      </c>
      <c r="AB87" s="121">
        <v>0</v>
      </c>
      <c r="AC87" s="121">
        <v>0</v>
      </c>
      <c r="AD87" s="121">
        <v>0</v>
      </c>
      <c r="AE87" s="121">
        <v>0</v>
      </c>
      <c r="AF87" s="121">
        <f t="shared" si="214"/>
        <v>0</v>
      </c>
      <c r="AG87" s="121">
        <f t="shared" si="215"/>
        <v>0</v>
      </c>
      <c r="AH87" s="150"/>
      <c r="AI87" s="150"/>
      <c r="AJ87" s="140" t="s">
        <v>30</v>
      </c>
      <c r="AK87" s="121">
        <v>0</v>
      </c>
      <c r="AL87" s="121">
        <v>0</v>
      </c>
      <c r="AM87" s="121">
        <v>0</v>
      </c>
      <c r="AN87" s="121">
        <v>0</v>
      </c>
      <c r="AO87" s="121">
        <v>0</v>
      </c>
      <c r="AP87" s="121">
        <v>0</v>
      </c>
      <c r="AQ87" s="121">
        <v>0</v>
      </c>
      <c r="AR87" s="121">
        <v>0</v>
      </c>
      <c r="AS87" s="121">
        <v>0</v>
      </c>
      <c r="AT87" s="121">
        <v>0</v>
      </c>
      <c r="AU87" s="121">
        <v>0</v>
      </c>
      <c r="AV87" s="121">
        <v>0</v>
      </c>
      <c r="AW87" s="121">
        <f t="shared" si="216"/>
        <v>0</v>
      </c>
      <c r="AX87" s="121">
        <f t="shared" si="217"/>
        <v>0</v>
      </c>
      <c r="AY87" s="150"/>
      <c r="AZ87" s="150"/>
      <c r="BA87" s="140" t="s">
        <v>30</v>
      </c>
      <c r="BB87" s="121">
        <v>0</v>
      </c>
      <c r="BC87" s="121">
        <v>0</v>
      </c>
      <c r="BD87" s="121">
        <v>0</v>
      </c>
      <c r="BE87" s="121">
        <v>0</v>
      </c>
      <c r="BF87" s="121">
        <v>0</v>
      </c>
      <c r="BG87" s="121">
        <v>0</v>
      </c>
      <c r="BH87" s="121">
        <v>0</v>
      </c>
      <c r="BI87" s="121">
        <v>0</v>
      </c>
      <c r="BJ87" s="121">
        <v>0</v>
      </c>
      <c r="BK87" s="121">
        <v>0</v>
      </c>
      <c r="BL87" s="121">
        <v>0</v>
      </c>
      <c r="BM87" s="121">
        <v>0</v>
      </c>
      <c r="BN87" s="121">
        <f t="shared" si="218"/>
        <v>0</v>
      </c>
      <c r="BO87" s="121">
        <f t="shared" si="219"/>
        <v>0</v>
      </c>
    </row>
    <row r="88" spans="2:67" ht="20.149999999999999" customHeight="1" x14ac:dyDescent="0.2">
      <c r="B88" s="140" t="s">
        <v>31</v>
      </c>
      <c r="C88" s="121">
        <f t="shared" si="200"/>
        <v>0</v>
      </c>
      <c r="D88" s="121">
        <f t="shared" si="201"/>
        <v>0</v>
      </c>
      <c r="E88" s="121">
        <f t="shared" si="202"/>
        <v>6</v>
      </c>
      <c r="F88" s="121">
        <f t="shared" si="203"/>
        <v>1441</v>
      </c>
      <c r="G88" s="121">
        <f t="shared" si="204"/>
        <v>4</v>
      </c>
      <c r="H88" s="121">
        <f t="shared" si="205"/>
        <v>3098</v>
      </c>
      <c r="I88" s="121">
        <f t="shared" si="206"/>
        <v>12</v>
      </c>
      <c r="J88" s="121">
        <f t="shared" si="207"/>
        <v>6853</v>
      </c>
      <c r="K88" s="121">
        <f t="shared" si="208"/>
        <v>6</v>
      </c>
      <c r="L88" s="121">
        <f t="shared" si="209"/>
        <v>4134</v>
      </c>
      <c r="M88" s="121">
        <f t="shared" si="210"/>
        <v>0</v>
      </c>
      <c r="N88" s="121">
        <f t="shared" si="211"/>
        <v>0</v>
      </c>
      <c r="O88" s="121">
        <f t="shared" si="212"/>
        <v>28</v>
      </c>
      <c r="P88" s="121">
        <f t="shared" si="213"/>
        <v>15526</v>
      </c>
      <c r="S88" s="140" t="s">
        <v>31</v>
      </c>
      <c r="T88" s="121">
        <v>0</v>
      </c>
      <c r="U88" s="121">
        <v>0</v>
      </c>
      <c r="V88" s="121">
        <v>6</v>
      </c>
      <c r="W88" s="121">
        <v>1441</v>
      </c>
      <c r="X88" s="121">
        <v>3</v>
      </c>
      <c r="Y88" s="121">
        <v>3040</v>
      </c>
      <c r="Z88" s="121">
        <v>10</v>
      </c>
      <c r="AA88" s="121">
        <v>5588</v>
      </c>
      <c r="AB88" s="121">
        <v>4</v>
      </c>
      <c r="AC88" s="121">
        <v>3771</v>
      </c>
      <c r="AD88" s="121">
        <v>0</v>
      </c>
      <c r="AE88" s="121">
        <v>0</v>
      </c>
      <c r="AF88" s="121">
        <f t="shared" si="214"/>
        <v>23</v>
      </c>
      <c r="AG88" s="121">
        <f t="shared" si="215"/>
        <v>13840</v>
      </c>
      <c r="AH88" s="150"/>
      <c r="AI88" s="150"/>
      <c r="AJ88" s="140" t="s">
        <v>31</v>
      </c>
      <c r="AK88" s="121">
        <v>0</v>
      </c>
      <c r="AL88" s="121">
        <v>0</v>
      </c>
      <c r="AM88" s="121">
        <v>0</v>
      </c>
      <c r="AN88" s="121">
        <v>0</v>
      </c>
      <c r="AO88" s="121">
        <v>1</v>
      </c>
      <c r="AP88" s="121">
        <v>58</v>
      </c>
      <c r="AQ88" s="121">
        <v>2</v>
      </c>
      <c r="AR88" s="121">
        <v>1265</v>
      </c>
      <c r="AS88" s="121">
        <v>2</v>
      </c>
      <c r="AT88" s="121">
        <v>363</v>
      </c>
      <c r="AU88" s="121">
        <v>0</v>
      </c>
      <c r="AV88" s="121">
        <v>0</v>
      </c>
      <c r="AW88" s="121">
        <f t="shared" si="216"/>
        <v>5</v>
      </c>
      <c r="AX88" s="121">
        <f t="shared" si="217"/>
        <v>1686</v>
      </c>
      <c r="AY88" s="150"/>
      <c r="AZ88" s="150"/>
      <c r="BA88" s="140" t="s">
        <v>31</v>
      </c>
      <c r="BB88" s="121">
        <v>0</v>
      </c>
      <c r="BC88" s="121">
        <v>0</v>
      </c>
      <c r="BD88" s="121">
        <v>0</v>
      </c>
      <c r="BE88" s="121">
        <v>0</v>
      </c>
      <c r="BF88" s="121">
        <v>0</v>
      </c>
      <c r="BG88" s="121">
        <v>0</v>
      </c>
      <c r="BH88" s="121">
        <v>0</v>
      </c>
      <c r="BI88" s="121">
        <v>0</v>
      </c>
      <c r="BJ88" s="121">
        <v>0</v>
      </c>
      <c r="BK88" s="121">
        <v>0</v>
      </c>
      <c r="BL88" s="121">
        <v>0</v>
      </c>
      <c r="BM88" s="121">
        <v>0</v>
      </c>
      <c r="BN88" s="121">
        <f t="shared" si="218"/>
        <v>0</v>
      </c>
      <c r="BO88" s="121">
        <f t="shared" si="219"/>
        <v>0</v>
      </c>
    </row>
    <row r="89" spans="2:67" ht="20.149999999999999" customHeight="1" x14ac:dyDescent="0.2">
      <c r="B89" s="140" t="s">
        <v>32</v>
      </c>
      <c r="C89" s="121">
        <f t="shared" si="200"/>
        <v>0</v>
      </c>
      <c r="D89" s="121">
        <f t="shared" si="201"/>
        <v>0</v>
      </c>
      <c r="E89" s="121">
        <f t="shared" si="202"/>
        <v>12</v>
      </c>
      <c r="F89" s="121">
        <f t="shared" si="203"/>
        <v>4403</v>
      </c>
      <c r="G89" s="121">
        <f t="shared" si="204"/>
        <v>11</v>
      </c>
      <c r="H89" s="121">
        <f t="shared" si="205"/>
        <v>2258</v>
      </c>
      <c r="I89" s="121">
        <f t="shared" si="206"/>
        <v>2</v>
      </c>
      <c r="J89" s="121">
        <f t="shared" si="207"/>
        <v>1100</v>
      </c>
      <c r="K89" s="121">
        <f t="shared" si="208"/>
        <v>13</v>
      </c>
      <c r="L89" s="121">
        <f t="shared" si="209"/>
        <v>5163</v>
      </c>
      <c r="M89" s="121">
        <f t="shared" si="210"/>
        <v>0</v>
      </c>
      <c r="N89" s="121">
        <f t="shared" si="211"/>
        <v>0</v>
      </c>
      <c r="O89" s="121">
        <f t="shared" si="212"/>
        <v>38</v>
      </c>
      <c r="P89" s="121">
        <f t="shared" si="213"/>
        <v>12924</v>
      </c>
      <c r="S89" s="140" t="s">
        <v>32</v>
      </c>
      <c r="T89" s="121">
        <v>0</v>
      </c>
      <c r="U89" s="121">
        <v>0</v>
      </c>
      <c r="V89" s="121">
        <v>12</v>
      </c>
      <c r="W89" s="121">
        <v>4403</v>
      </c>
      <c r="X89" s="121">
        <v>9</v>
      </c>
      <c r="Y89" s="121">
        <v>2090</v>
      </c>
      <c r="Z89" s="121">
        <v>2</v>
      </c>
      <c r="AA89" s="121">
        <v>1100</v>
      </c>
      <c r="AB89" s="121">
        <v>6</v>
      </c>
      <c r="AC89" s="121">
        <v>3656</v>
      </c>
      <c r="AD89" s="121">
        <v>0</v>
      </c>
      <c r="AE89" s="121">
        <v>0</v>
      </c>
      <c r="AF89" s="121">
        <f t="shared" si="214"/>
        <v>29</v>
      </c>
      <c r="AG89" s="121">
        <f t="shared" si="215"/>
        <v>11249</v>
      </c>
      <c r="AH89" s="150"/>
      <c r="AI89" s="150"/>
      <c r="AJ89" s="140" t="s">
        <v>32</v>
      </c>
      <c r="AK89" s="121">
        <v>0</v>
      </c>
      <c r="AL89" s="121">
        <v>0</v>
      </c>
      <c r="AM89" s="121">
        <v>0</v>
      </c>
      <c r="AN89" s="121">
        <v>0</v>
      </c>
      <c r="AO89" s="121">
        <v>2</v>
      </c>
      <c r="AP89" s="121">
        <v>168</v>
      </c>
      <c r="AQ89" s="121">
        <v>0</v>
      </c>
      <c r="AR89" s="121">
        <v>0</v>
      </c>
      <c r="AS89" s="121">
        <v>7</v>
      </c>
      <c r="AT89" s="121">
        <v>1507</v>
      </c>
      <c r="AU89" s="121">
        <v>0</v>
      </c>
      <c r="AV89" s="121">
        <v>0</v>
      </c>
      <c r="AW89" s="121">
        <f t="shared" si="216"/>
        <v>9</v>
      </c>
      <c r="AX89" s="121">
        <f t="shared" si="217"/>
        <v>1675</v>
      </c>
      <c r="AY89" s="150"/>
      <c r="AZ89" s="150"/>
      <c r="BA89" s="140" t="s">
        <v>32</v>
      </c>
      <c r="BB89" s="121">
        <v>0</v>
      </c>
      <c r="BC89" s="121">
        <v>0</v>
      </c>
      <c r="BD89" s="121">
        <v>0</v>
      </c>
      <c r="BE89" s="121">
        <v>0</v>
      </c>
      <c r="BF89" s="121">
        <v>0</v>
      </c>
      <c r="BG89" s="121">
        <v>0</v>
      </c>
      <c r="BH89" s="121">
        <v>0</v>
      </c>
      <c r="BI89" s="121">
        <v>0</v>
      </c>
      <c r="BJ89" s="121">
        <v>0</v>
      </c>
      <c r="BK89" s="121">
        <v>0</v>
      </c>
      <c r="BL89" s="121">
        <v>0</v>
      </c>
      <c r="BM89" s="121">
        <v>0</v>
      </c>
      <c r="BN89" s="121">
        <f t="shared" si="218"/>
        <v>0</v>
      </c>
      <c r="BO89" s="121">
        <f t="shared" si="219"/>
        <v>0</v>
      </c>
    </row>
    <row r="90" spans="2:67" ht="20.149999999999999" customHeight="1" x14ac:dyDescent="0.2">
      <c r="B90" s="140" t="s">
        <v>33</v>
      </c>
      <c r="C90" s="121">
        <f t="shared" si="200"/>
        <v>1</v>
      </c>
      <c r="D90" s="121">
        <f t="shared" si="201"/>
        <v>68</v>
      </c>
      <c r="E90" s="121">
        <f t="shared" si="202"/>
        <v>19</v>
      </c>
      <c r="F90" s="121">
        <f t="shared" si="203"/>
        <v>5259</v>
      </c>
      <c r="G90" s="121">
        <f t="shared" si="204"/>
        <v>18</v>
      </c>
      <c r="H90" s="121">
        <f t="shared" si="205"/>
        <v>8234</v>
      </c>
      <c r="I90" s="121">
        <f t="shared" si="206"/>
        <v>30</v>
      </c>
      <c r="J90" s="121">
        <f t="shared" si="207"/>
        <v>12870</v>
      </c>
      <c r="K90" s="121">
        <f t="shared" si="208"/>
        <v>17</v>
      </c>
      <c r="L90" s="121">
        <f t="shared" si="209"/>
        <v>7371</v>
      </c>
      <c r="M90" s="121">
        <f t="shared" si="210"/>
        <v>0</v>
      </c>
      <c r="N90" s="121">
        <f t="shared" si="211"/>
        <v>0</v>
      </c>
      <c r="O90" s="121">
        <f t="shared" si="212"/>
        <v>85</v>
      </c>
      <c r="P90" s="121">
        <f t="shared" si="213"/>
        <v>33802</v>
      </c>
      <c r="S90" s="140" t="s">
        <v>33</v>
      </c>
      <c r="T90" s="121">
        <v>0</v>
      </c>
      <c r="U90" s="121">
        <v>0</v>
      </c>
      <c r="V90" s="121">
        <v>15</v>
      </c>
      <c r="W90" s="121">
        <v>4459</v>
      </c>
      <c r="X90" s="121">
        <v>14</v>
      </c>
      <c r="Y90" s="121">
        <v>7062</v>
      </c>
      <c r="Z90" s="121">
        <v>16</v>
      </c>
      <c r="AA90" s="121">
        <v>9768</v>
      </c>
      <c r="AB90" s="121">
        <v>6</v>
      </c>
      <c r="AC90" s="121">
        <v>5512</v>
      </c>
      <c r="AD90" s="121">
        <v>0</v>
      </c>
      <c r="AE90" s="121">
        <v>0</v>
      </c>
      <c r="AF90" s="121">
        <f t="shared" si="214"/>
        <v>51</v>
      </c>
      <c r="AG90" s="121">
        <f t="shared" si="215"/>
        <v>26801</v>
      </c>
      <c r="AH90" s="150"/>
      <c r="AI90" s="150"/>
      <c r="AJ90" s="140" t="s">
        <v>33</v>
      </c>
      <c r="AK90" s="121">
        <v>0</v>
      </c>
      <c r="AL90" s="121">
        <v>0</v>
      </c>
      <c r="AM90" s="121">
        <v>0</v>
      </c>
      <c r="AN90" s="121">
        <v>0</v>
      </c>
      <c r="AO90" s="121">
        <v>4</v>
      </c>
      <c r="AP90" s="121">
        <v>1172</v>
      </c>
      <c r="AQ90" s="121">
        <v>14</v>
      </c>
      <c r="AR90" s="121">
        <v>3102</v>
      </c>
      <c r="AS90" s="121">
        <v>11</v>
      </c>
      <c r="AT90" s="121">
        <v>1859</v>
      </c>
      <c r="AU90" s="121">
        <v>0</v>
      </c>
      <c r="AV90" s="121">
        <v>0</v>
      </c>
      <c r="AW90" s="121">
        <f t="shared" si="216"/>
        <v>29</v>
      </c>
      <c r="AX90" s="121">
        <f t="shared" si="217"/>
        <v>6133</v>
      </c>
      <c r="AY90" s="150"/>
      <c r="AZ90" s="150"/>
      <c r="BA90" s="140" t="s">
        <v>33</v>
      </c>
      <c r="BB90" s="121">
        <v>1</v>
      </c>
      <c r="BC90" s="121">
        <v>68</v>
      </c>
      <c r="BD90" s="121">
        <v>4</v>
      </c>
      <c r="BE90" s="121">
        <v>800</v>
      </c>
      <c r="BF90" s="121">
        <v>0</v>
      </c>
      <c r="BG90" s="121">
        <v>0</v>
      </c>
      <c r="BH90" s="121">
        <v>0</v>
      </c>
      <c r="BI90" s="121">
        <v>0</v>
      </c>
      <c r="BJ90" s="121">
        <v>0</v>
      </c>
      <c r="BK90" s="121">
        <v>0</v>
      </c>
      <c r="BL90" s="121">
        <v>0</v>
      </c>
      <c r="BM90" s="121">
        <v>0</v>
      </c>
      <c r="BN90" s="121">
        <f t="shared" si="218"/>
        <v>5</v>
      </c>
      <c r="BO90" s="121">
        <f t="shared" si="219"/>
        <v>868</v>
      </c>
    </row>
    <row r="91" spans="2:67" ht="20.149999999999999" customHeight="1" x14ac:dyDescent="0.2">
      <c r="B91" s="140" t="s">
        <v>34</v>
      </c>
      <c r="C91" s="121">
        <f t="shared" si="200"/>
        <v>97</v>
      </c>
      <c r="D91" s="121">
        <f t="shared" si="201"/>
        <v>13036</v>
      </c>
      <c r="E91" s="121">
        <f t="shared" si="202"/>
        <v>38</v>
      </c>
      <c r="F91" s="121">
        <f t="shared" si="203"/>
        <v>11233</v>
      </c>
      <c r="G91" s="121">
        <f t="shared" si="204"/>
        <v>229</v>
      </c>
      <c r="H91" s="121">
        <f t="shared" si="205"/>
        <v>51540</v>
      </c>
      <c r="I91" s="121">
        <f t="shared" si="206"/>
        <v>171</v>
      </c>
      <c r="J91" s="121">
        <f t="shared" si="207"/>
        <v>99647</v>
      </c>
      <c r="K91" s="121">
        <f t="shared" si="208"/>
        <v>70</v>
      </c>
      <c r="L91" s="121">
        <f t="shared" si="209"/>
        <v>38123</v>
      </c>
      <c r="M91" s="121">
        <f t="shared" si="210"/>
        <v>2</v>
      </c>
      <c r="N91" s="121">
        <f t="shared" si="211"/>
        <v>110</v>
      </c>
      <c r="O91" s="121">
        <f t="shared" si="212"/>
        <v>607</v>
      </c>
      <c r="P91" s="121">
        <f t="shared" si="213"/>
        <v>213689</v>
      </c>
      <c r="S91" s="140" t="s">
        <v>34</v>
      </c>
      <c r="T91" s="121">
        <v>75</v>
      </c>
      <c r="U91" s="121">
        <v>11002</v>
      </c>
      <c r="V91" s="121">
        <v>12</v>
      </c>
      <c r="W91" s="121">
        <v>3759</v>
      </c>
      <c r="X91" s="121">
        <v>75</v>
      </c>
      <c r="Y91" s="121">
        <v>26113</v>
      </c>
      <c r="Z91" s="121">
        <v>141</v>
      </c>
      <c r="AA91" s="121">
        <v>82586</v>
      </c>
      <c r="AB91" s="121">
        <v>46</v>
      </c>
      <c r="AC91" s="121">
        <v>29163</v>
      </c>
      <c r="AD91" s="121">
        <v>2</v>
      </c>
      <c r="AE91" s="121">
        <v>110</v>
      </c>
      <c r="AF91" s="121">
        <f t="shared" si="214"/>
        <v>351</v>
      </c>
      <c r="AG91" s="121">
        <f t="shared" si="215"/>
        <v>152733</v>
      </c>
      <c r="AH91" s="150"/>
      <c r="AI91" s="150"/>
      <c r="AJ91" s="140" t="s">
        <v>34</v>
      </c>
      <c r="AK91" s="121">
        <v>19</v>
      </c>
      <c r="AL91" s="121">
        <v>1738</v>
      </c>
      <c r="AM91" s="121">
        <v>1</v>
      </c>
      <c r="AN91" s="121">
        <v>253</v>
      </c>
      <c r="AO91" s="121">
        <v>154</v>
      </c>
      <c r="AP91" s="121">
        <v>25427</v>
      </c>
      <c r="AQ91" s="121">
        <v>29</v>
      </c>
      <c r="AR91" s="121">
        <v>15411</v>
      </c>
      <c r="AS91" s="121">
        <v>17</v>
      </c>
      <c r="AT91" s="121">
        <v>5214</v>
      </c>
      <c r="AU91" s="121">
        <v>0</v>
      </c>
      <c r="AV91" s="121">
        <v>0</v>
      </c>
      <c r="AW91" s="121">
        <f t="shared" si="216"/>
        <v>220</v>
      </c>
      <c r="AX91" s="121">
        <f t="shared" si="217"/>
        <v>48043</v>
      </c>
      <c r="AY91" s="150"/>
      <c r="AZ91" s="150"/>
      <c r="BA91" s="140" t="s">
        <v>34</v>
      </c>
      <c r="BB91" s="121">
        <v>3</v>
      </c>
      <c r="BC91" s="121">
        <v>296</v>
      </c>
      <c r="BD91" s="121">
        <v>25</v>
      </c>
      <c r="BE91" s="121">
        <v>7221</v>
      </c>
      <c r="BF91" s="121">
        <v>0</v>
      </c>
      <c r="BG91" s="121">
        <v>0</v>
      </c>
      <c r="BH91" s="121">
        <v>1</v>
      </c>
      <c r="BI91" s="121">
        <v>1650</v>
      </c>
      <c r="BJ91" s="121">
        <v>7</v>
      </c>
      <c r="BK91" s="121">
        <v>3746</v>
      </c>
      <c r="BL91" s="121">
        <v>0</v>
      </c>
      <c r="BM91" s="121">
        <v>0</v>
      </c>
      <c r="BN91" s="121">
        <f t="shared" si="218"/>
        <v>36</v>
      </c>
      <c r="BO91" s="121">
        <f t="shared" si="219"/>
        <v>12913</v>
      </c>
    </row>
    <row r="92" spans="2:67" ht="20.149999999999999" customHeight="1" x14ac:dyDescent="0.2">
      <c r="B92" s="140" t="s">
        <v>35</v>
      </c>
      <c r="C92" s="121">
        <f t="shared" si="200"/>
        <v>11</v>
      </c>
      <c r="D92" s="121">
        <f t="shared" si="201"/>
        <v>2021</v>
      </c>
      <c r="E92" s="121">
        <f t="shared" si="202"/>
        <v>14</v>
      </c>
      <c r="F92" s="121">
        <f t="shared" si="203"/>
        <v>4516</v>
      </c>
      <c r="G92" s="121">
        <f t="shared" si="204"/>
        <v>13</v>
      </c>
      <c r="H92" s="121">
        <f t="shared" si="205"/>
        <v>7687</v>
      </c>
      <c r="I92" s="121">
        <f t="shared" si="206"/>
        <v>41</v>
      </c>
      <c r="J92" s="121">
        <f t="shared" si="207"/>
        <v>9825</v>
      </c>
      <c r="K92" s="121">
        <f t="shared" si="208"/>
        <v>20</v>
      </c>
      <c r="L92" s="121">
        <f t="shared" si="209"/>
        <v>11571</v>
      </c>
      <c r="M92" s="121">
        <f t="shared" si="210"/>
        <v>0</v>
      </c>
      <c r="N92" s="121">
        <f t="shared" si="211"/>
        <v>0</v>
      </c>
      <c r="O92" s="121">
        <f t="shared" si="212"/>
        <v>99</v>
      </c>
      <c r="P92" s="121">
        <f t="shared" si="213"/>
        <v>35620</v>
      </c>
      <c r="S92" s="140" t="s">
        <v>35</v>
      </c>
      <c r="T92" s="121">
        <v>4</v>
      </c>
      <c r="U92" s="121">
        <v>1212</v>
      </c>
      <c r="V92" s="121">
        <v>14</v>
      </c>
      <c r="W92" s="121">
        <v>4516</v>
      </c>
      <c r="X92" s="121">
        <v>12</v>
      </c>
      <c r="Y92" s="121">
        <v>7629</v>
      </c>
      <c r="Z92" s="121">
        <v>37</v>
      </c>
      <c r="AA92" s="121">
        <v>8174</v>
      </c>
      <c r="AB92" s="121">
        <v>15</v>
      </c>
      <c r="AC92" s="121">
        <v>10867</v>
      </c>
      <c r="AD92" s="121">
        <v>0</v>
      </c>
      <c r="AE92" s="121">
        <v>0</v>
      </c>
      <c r="AF92" s="121">
        <f t="shared" si="214"/>
        <v>82</v>
      </c>
      <c r="AG92" s="121">
        <f t="shared" si="215"/>
        <v>32398</v>
      </c>
      <c r="AH92" s="150"/>
      <c r="AI92" s="150"/>
      <c r="AJ92" s="140" t="s">
        <v>35</v>
      </c>
      <c r="AK92" s="121">
        <v>0</v>
      </c>
      <c r="AL92" s="121">
        <v>0</v>
      </c>
      <c r="AM92" s="121">
        <v>0</v>
      </c>
      <c r="AN92" s="121">
        <v>0</v>
      </c>
      <c r="AO92" s="121">
        <v>1</v>
      </c>
      <c r="AP92" s="121">
        <v>58</v>
      </c>
      <c r="AQ92" s="121">
        <v>4</v>
      </c>
      <c r="AR92" s="121">
        <v>1651</v>
      </c>
      <c r="AS92" s="121">
        <v>5</v>
      </c>
      <c r="AT92" s="121">
        <v>704</v>
      </c>
      <c r="AU92" s="121">
        <v>0</v>
      </c>
      <c r="AV92" s="121">
        <v>0</v>
      </c>
      <c r="AW92" s="121">
        <f t="shared" si="216"/>
        <v>10</v>
      </c>
      <c r="AX92" s="121">
        <f t="shared" si="217"/>
        <v>2413</v>
      </c>
      <c r="AY92" s="150"/>
      <c r="AZ92" s="150"/>
      <c r="BA92" s="140" t="s">
        <v>35</v>
      </c>
      <c r="BB92" s="121">
        <v>7</v>
      </c>
      <c r="BC92" s="121">
        <v>809</v>
      </c>
      <c r="BD92" s="121">
        <v>0</v>
      </c>
      <c r="BE92" s="121">
        <v>0</v>
      </c>
      <c r="BF92" s="121">
        <v>0</v>
      </c>
      <c r="BG92" s="121">
        <v>0</v>
      </c>
      <c r="BH92" s="121">
        <v>0</v>
      </c>
      <c r="BI92" s="121">
        <v>0</v>
      </c>
      <c r="BJ92" s="121">
        <v>0</v>
      </c>
      <c r="BK92" s="121">
        <v>0</v>
      </c>
      <c r="BL92" s="121">
        <v>0</v>
      </c>
      <c r="BM92" s="121">
        <v>0</v>
      </c>
      <c r="BN92" s="121">
        <f t="shared" si="218"/>
        <v>7</v>
      </c>
      <c r="BO92" s="121">
        <f t="shared" si="219"/>
        <v>809</v>
      </c>
    </row>
    <row r="93" spans="2:67" ht="20.149999999999999" customHeight="1" x14ac:dyDescent="0.2">
      <c r="B93" s="140" t="s">
        <v>36</v>
      </c>
      <c r="C93" s="121">
        <f t="shared" si="200"/>
        <v>3</v>
      </c>
      <c r="D93" s="121">
        <f t="shared" si="201"/>
        <v>1214</v>
      </c>
      <c r="E93" s="121">
        <f t="shared" si="202"/>
        <v>1</v>
      </c>
      <c r="F93" s="121">
        <f t="shared" si="203"/>
        <v>177</v>
      </c>
      <c r="G93" s="121">
        <f t="shared" si="204"/>
        <v>3</v>
      </c>
      <c r="H93" s="121">
        <f t="shared" si="205"/>
        <v>330</v>
      </c>
      <c r="I93" s="121">
        <f t="shared" si="206"/>
        <v>0</v>
      </c>
      <c r="J93" s="121">
        <f t="shared" si="207"/>
        <v>0</v>
      </c>
      <c r="K93" s="121">
        <f t="shared" si="208"/>
        <v>4</v>
      </c>
      <c r="L93" s="121">
        <f t="shared" si="209"/>
        <v>803</v>
      </c>
      <c r="M93" s="121">
        <f t="shared" si="210"/>
        <v>0</v>
      </c>
      <c r="N93" s="121">
        <f t="shared" si="211"/>
        <v>0</v>
      </c>
      <c r="O93" s="121">
        <f t="shared" si="212"/>
        <v>11</v>
      </c>
      <c r="P93" s="121">
        <f t="shared" si="213"/>
        <v>2524</v>
      </c>
      <c r="S93" s="140" t="s">
        <v>36</v>
      </c>
      <c r="T93" s="121">
        <v>2</v>
      </c>
      <c r="U93" s="121">
        <v>521</v>
      </c>
      <c r="V93" s="121">
        <v>1</v>
      </c>
      <c r="W93" s="121">
        <v>177</v>
      </c>
      <c r="X93" s="121">
        <v>1</v>
      </c>
      <c r="Y93" s="121">
        <v>165</v>
      </c>
      <c r="Z93" s="121">
        <v>0</v>
      </c>
      <c r="AA93" s="121">
        <v>0</v>
      </c>
      <c r="AB93" s="121">
        <v>1</v>
      </c>
      <c r="AC93" s="121">
        <v>275</v>
      </c>
      <c r="AD93" s="121">
        <v>0</v>
      </c>
      <c r="AE93" s="121">
        <v>0</v>
      </c>
      <c r="AF93" s="121">
        <f t="shared" si="214"/>
        <v>5</v>
      </c>
      <c r="AG93" s="121">
        <f t="shared" si="215"/>
        <v>1138</v>
      </c>
      <c r="AH93" s="150"/>
      <c r="AI93" s="150"/>
      <c r="AJ93" s="140" t="s">
        <v>36</v>
      </c>
      <c r="AK93" s="121">
        <v>0</v>
      </c>
      <c r="AL93" s="121">
        <v>0</v>
      </c>
      <c r="AM93" s="121">
        <v>0</v>
      </c>
      <c r="AN93" s="121">
        <v>0</v>
      </c>
      <c r="AO93" s="121">
        <v>2</v>
      </c>
      <c r="AP93" s="121">
        <v>165</v>
      </c>
      <c r="AQ93" s="121">
        <v>0</v>
      </c>
      <c r="AR93" s="121">
        <v>0</v>
      </c>
      <c r="AS93" s="121">
        <v>3</v>
      </c>
      <c r="AT93" s="121">
        <v>528</v>
      </c>
      <c r="AU93" s="121">
        <v>0</v>
      </c>
      <c r="AV93" s="121">
        <v>0</v>
      </c>
      <c r="AW93" s="121">
        <f t="shared" si="216"/>
        <v>5</v>
      </c>
      <c r="AX93" s="121">
        <f t="shared" si="217"/>
        <v>693</v>
      </c>
      <c r="AY93" s="150"/>
      <c r="AZ93" s="150"/>
      <c r="BA93" s="140" t="s">
        <v>36</v>
      </c>
      <c r="BB93" s="121">
        <v>1</v>
      </c>
      <c r="BC93" s="121">
        <v>693</v>
      </c>
      <c r="BD93" s="121">
        <v>0</v>
      </c>
      <c r="BE93" s="121">
        <v>0</v>
      </c>
      <c r="BF93" s="121">
        <v>0</v>
      </c>
      <c r="BG93" s="121">
        <v>0</v>
      </c>
      <c r="BH93" s="121">
        <v>0</v>
      </c>
      <c r="BI93" s="121">
        <v>0</v>
      </c>
      <c r="BJ93" s="121">
        <v>0</v>
      </c>
      <c r="BK93" s="121">
        <v>0</v>
      </c>
      <c r="BL93" s="121">
        <v>0</v>
      </c>
      <c r="BM93" s="121">
        <v>0</v>
      </c>
      <c r="BN93" s="121">
        <f t="shared" si="218"/>
        <v>1</v>
      </c>
      <c r="BO93" s="121">
        <f t="shared" si="219"/>
        <v>693</v>
      </c>
    </row>
    <row r="94" spans="2:67" ht="20.149999999999999" customHeight="1" x14ac:dyDescent="0.2">
      <c r="B94" s="140" t="s">
        <v>37</v>
      </c>
      <c r="C94" s="121">
        <f t="shared" si="200"/>
        <v>34</v>
      </c>
      <c r="D94" s="121">
        <f t="shared" si="201"/>
        <v>8078</v>
      </c>
      <c r="E94" s="121">
        <f t="shared" si="202"/>
        <v>18</v>
      </c>
      <c r="F94" s="121">
        <f t="shared" si="203"/>
        <v>6099</v>
      </c>
      <c r="G94" s="121">
        <f t="shared" si="204"/>
        <v>43</v>
      </c>
      <c r="H94" s="121">
        <f t="shared" si="205"/>
        <v>12708</v>
      </c>
      <c r="I94" s="121">
        <f t="shared" si="206"/>
        <v>10</v>
      </c>
      <c r="J94" s="121">
        <f t="shared" si="207"/>
        <v>4873</v>
      </c>
      <c r="K94" s="121">
        <f t="shared" si="208"/>
        <v>56</v>
      </c>
      <c r="L94" s="121">
        <f t="shared" si="209"/>
        <v>23505</v>
      </c>
      <c r="M94" s="121">
        <f t="shared" si="210"/>
        <v>0</v>
      </c>
      <c r="N94" s="121">
        <f t="shared" si="211"/>
        <v>0</v>
      </c>
      <c r="O94" s="121">
        <f t="shared" si="212"/>
        <v>161</v>
      </c>
      <c r="P94" s="121">
        <f t="shared" si="213"/>
        <v>55263</v>
      </c>
      <c r="S94" s="140" t="s">
        <v>37</v>
      </c>
      <c r="T94" s="121">
        <v>14</v>
      </c>
      <c r="U94" s="121">
        <v>5025</v>
      </c>
      <c r="V94" s="121">
        <v>17</v>
      </c>
      <c r="W94" s="121">
        <v>6055</v>
      </c>
      <c r="X94" s="121">
        <v>29</v>
      </c>
      <c r="Y94" s="121">
        <v>10560</v>
      </c>
      <c r="Z94" s="121">
        <v>9</v>
      </c>
      <c r="AA94" s="121">
        <v>4433</v>
      </c>
      <c r="AB94" s="121">
        <v>24</v>
      </c>
      <c r="AC94" s="121">
        <v>13055</v>
      </c>
      <c r="AD94" s="121">
        <v>0</v>
      </c>
      <c r="AE94" s="121">
        <v>0</v>
      </c>
      <c r="AF94" s="121">
        <f t="shared" si="214"/>
        <v>93</v>
      </c>
      <c r="AG94" s="121">
        <f t="shared" si="215"/>
        <v>39128</v>
      </c>
      <c r="AH94" s="150"/>
      <c r="AI94" s="150"/>
      <c r="AJ94" s="140" t="s">
        <v>37</v>
      </c>
      <c r="AK94" s="121">
        <v>13</v>
      </c>
      <c r="AL94" s="121">
        <v>286</v>
      </c>
      <c r="AM94" s="121">
        <v>1</v>
      </c>
      <c r="AN94" s="121">
        <v>44</v>
      </c>
      <c r="AO94" s="121">
        <v>14</v>
      </c>
      <c r="AP94" s="121">
        <v>2148</v>
      </c>
      <c r="AQ94" s="121">
        <v>1</v>
      </c>
      <c r="AR94" s="121">
        <v>440</v>
      </c>
      <c r="AS94" s="121">
        <v>27</v>
      </c>
      <c r="AT94" s="121">
        <v>8239</v>
      </c>
      <c r="AU94" s="121">
        <v>0</v>
      </c>
      <c r="AV94" s="121">
        <v>0</v>
      </c>
      <c r="AW94" s="121">
        <f t="shared" si="216"/>
        <v>56</v>
      </c>
      <c r="AX94" s="121">
        <f t="shared" si="217"/>
        <v>11157</v>
      </c>
      <c r="AY94" s="150"/>
      <c r="AZ94" s="150"/>
      <c r="BA94" s="140" t="s">
        <v>37</v>
      </c>
      <c r="BB94" s="121">
        <v>7</v>
      </c>
      <c r="BC94" s="121">
        <v>2767</v>
      </c>
      <c r="BD94" s="121">
        <v>0</v>
      </c>
      <c r="BE94" s="121">
        <v>0</v>
      </c>
      <c r="BF94" s="121">
        <v>0</v>
      </c>
      <c r="BG94" s="121">
        <v>0</v>
      </c>
      <c r="BH94" s="121">
        <v>0</v>
      </c>
      <c r="BI94" s="121">
        <v>0</v>
      </c>
      <c r="BJ94" s="121">
        <v>5</v>
      </c>
      <c r="BK94" s="121">
        <v>2211</v>
      </c>
      <c r="BL94" s="121">
        <v>0</v>
      </c>
      <c r="BM94" s="121">
        <v>0</v>
      </c>
      <c r="BN94" s="121">
        <f t="shared" si="218"/>
        <v>12</v>
      </c>
      <c r="BO94" s="121">
        <f t="shared" si="219"/>
        <v>4978</v>
      </c>
    </row>
    <row r="95" spans="2:67" ht="20.149999999999999" customHeight="1" x14ac:dyDescent="0.2">
      <c r="B95" s="140" t="s">
        <v>38</v>
      </c>
      <c r="C95" s="121">
        <f t="shared" si="200"/>
        <v>0</v>
      </c>
      <c r="D95" s="121">
        <f t="shared" si="201"/>
        <v>0</v>
      </c>
      <c r="E95" s="121">
        <f t="shared" si="202"/>
        <v>5</v>
      </c>
      <c r="F95" s="121">
        <f t="shared" si="203"/>
        <v>1711</v>
      </c>
      <c r="G95" s="121">
        <f t="shared" si="204"/>
        <v>23</v>
      </c>
      <c r="H95" s="121">
        <f t="shared" si="205"/>
        <v>13943</v>
      </c>
      <c r="I95" s="121">
        <f t="shared" si="206"/>
        <v>6</v>
      </c>
      <c r="J95" s="121">
        <f t="shared" si="207"/>
        <v>3059</v>
      </c>
      <c r="K95" s="121">
        <f t="shared" si="208"/>
        <v>21</v>
      </c>
      <c r="L95" s="121">
        <f t="shared" si="209"/>
        <v>9473</v>
      </c>
      <c r="M95" s="121">
        <f t="shared" si="210"/>
        <v>0</v>
      </c>
      <c r="N95" s="121">
        <f t="shared" si="211"/>
        <v>0</v>
      </c>
      <c r="O95" s="121">
        <f t="shared" si="212"/>
        <v>55</v>
      </c>
      <c r="P95" s="121">
        <f t="shared" si="213"/>
        <v>28186</v>
      </c>
      <c r="S95" s="140" t="s">
        <v>38</v>
      </c>
      <c r="T95" s="121">
        <v>0</v>
      </c>
      <c r="U95" s="121">
        <v>0</v>
      </c>
      <c r="V95" s="121">
        <v>5</v>
      </c>
      <c r="W95" s="121">
        <v>1711</v>
      </c>
      <c r="X95" s="121">
        <v>17</v>
      </c>
      <c r="Y95" s="121">
        <v>10258</v>
      </c>
      <c r="Z95" s="121">
        <v>6</v>
      </c>
      <c r="AA95" s="121">
        <v>3059</v>
      </c>
      <c r="AB95" s="121">
        <v>6</v>
      </c>
      <c r="AC95" s="121">
        <v>4761</v>
      </c>
      <c r="AD95" s="121">
        <v>0</v>
      </c>
      <c r="AE95" s="121">
        <v>0</v>
      </c>
      <c r="AF95" s="121">
        <f t="shared" si="214"/>
        <v>34</v>
      </c>
      <c r="AG95" s="121">
        <f t="shared" si="215"/>
        <v>19789</v>
      </c>
      <c r="AH95" s="150"/>
      <c r="AI95" s="150"/>
      <c r="AJ95" s="140" t="s">
        <v>38</v>
      </c>
      <c r="AK95" s="121">
        <v>0</v>
      </c>
      <c r="AL95" s="121">
        <v>0</v>
      </c>
      <c r="AM95" s="121">
        <v>0</v>
      </c>
      <c r="AN95" s="121">
        <v>0</v>
      </c>
      <c r="AO95" s="121">
        <v>4</v>
      </c>
      <c r="AP95" s="121">
        <v>786</v>
      </c>
      <c r="AQ95" s="121">
        <v>0</v>
      </c>
      <c r="AR95" s="121">
        <v>0</v>
      </c>
      <c r="AS95" s="121">
        <v>14</v>
      </c>
      <c r="AT95" s="121">
        <v>3832</v>
      </c>
      <c r="AU95" s="121">
        <v>0</v>
      </c>
      <c r="AV95" s="121">
        <v>0</v>
      </c>
      <c r="AW95" s="121">
        <f t="shared" si="216"/>
        <v>18</v>
      </c>
      <c r="AX95" s="121">
        <f t="shared" si="217"/>
        <v>4618</v>
      </c>
      <c r="AY95" s="150"/>
      <c r="AZ95" s="150"/>
      <c r="BA95" s="140" t="s">
        <v>38</v>
      </c>
      <c r="BB95" s="121">
        <v>0</v>
      </c>
      <c r="BC95" s="121">
        <v>0</v>
      </c>
      <c r="BD95" s="121">
        <v>0</v>
      </c>
      <c r="BE95" s="121">
        <v>0</v>
      </c>
      <c r="BF95" s="121">
        <v>2</v>
      </c>
      <c r="BG95" s="121">
        <v>2899</v>
      </c>
      <c r="BH95" s="121">
        <v>0</v>
      </c>
      <c r="BI95" s="121">
        <v>0</v>
      </c>
      <c r="BJ95" s="121">
        <v>1</v>
      </c>
      <c r="BK95" s="121">
        <v>880</v>
      </c>
      <c r="BL95" s="121">
        <v>0</v>
      </c>
      <c r="BM95" s="121">
        <v>0</v>
      </c>
      <c r="BN95" s="121">
        <f t="shared" si="218"/>
        <v>3</v>
      </c>
      <c r="BO95" s="121">
        <f t="shared" si="219"/>
        <v>3779</v>
      </c>
    </row>
    <row r="96" spans="2:67" ht="20.149999999999999" customHeight="1" x14ac:dyDescent="0.2">
      <c r="B96" s="140" t="s">
        <v>39</v>
      </c>
      <c r="C96" s="121">
        <f t="shared" si="200"/>
        <v>0</v>
      </c>
      <c r="D96" s="121">
        <f t="shared" si="201"/>
        <v>0</v>
      </c>
      <c r="E96" s="121">
        <f t="shared" si="202"/>
        <v>0</v>
      </c>
      <c r="F96" s="121">
        <f t="shared" si="203"/>
        <v>0</v>
      </c>
      <c r="G96" s="121">
        <f t="shared" si="204"/>
        <v>0</v>
      </c>
      <c r="H96" s="121">
        <f t="shared" si="205"/>
        <v>0</v>
      </c>
      <c r="I96" s="121">
        <f t="shared" si="206"/>
        <v>0</v>
      </c>
      <c r="J96" s="121">
        <f t="shared" si="207"/>
        <v>0</v>
      </c>
      <c r="K96" s="121">
        <f t="shared" si="208"/>
        <v>0</v>
      </c>
      <c r="L96" s="121">
        <f t="shared" si="209"/>
        <v>0</v>
      </c>
      <c r="M96" s="121">
        <f t="shared" si="210"/>
        <v>0</v>
      </c>
      <c r="N96" s="121">
        <f t="shared" si="211"/>
        <v>0</v>
      </c>
      <c r="O96" s="121">
        <f t="shared" si="212"/>
        <v>0</v>
      </c>
      <c r="P96" s="121">
        <f t="shared" si="213"/>
        <v>0</v>
      </c>
      <c r="S96" s="140" t="s">
        <v>39</v>
      </c>
      <c r="T96" s="121">
        <v>0</v>
      </c>
      <c r="U96" s="121">
        <v>0</v>
      </c>
      <c r="V96" s="121">
        <v>0</v>
      </c>
      <c r="W96" s="121">
        <v>0</v>
      </c>
      <c r="X96" s="121">
        <v>0</v>
      </c>
      <c r="Y96" s="121">
        <v>0</v>
      </c>
      <c r="Z96" s="121">
        <v>0</v>
      </c>
      <c r="AA96" s="121">
        <v>0</v>
      </c>
      <c r="AB96" s="121">
        <v>0</v>
      </c>
      <c r="AC96" s="121">
        <v>0</v>
      </c>
      <c r="AD96" s="121">
        <v>0</v>
      </c>
      <c r="AE96" s="121">
        <v>0</v>
      </c>
      <c r="AF96" s="121">
        <f t="shared" si="214"/>
        <v>0</v>
      </c>
      <c r="AG96" s="121">
        <f t="shared" si="215"/>
        <v>0</v>
      </c>
      <c r="AH96" s="150"/>
      <c r="AI96" s="150"/>
      <c r="AJ96" s="140" t="s">
        <v>39</v>
      </c>
      <c r="AK96" s="121">
        <v>0</v>
      </c>
      <c r="AL96" s="121">
        <v>0</v>
      </c>
      <c r="AM96" s="121">
        <v>0</v>
      </c>
      <c r="AN96" s="121">
        <v>0</v>
      </c>
      <c r="AO96" s="121">
        <v>0</v>
      </c>
      <c r="AP96" s="121">
        <v>0</v>
      </c>
      <c r="AQ96" s="121">
        <v>0</v>
      </c>
      <c r="AR96" s="121">
        <v>0</v>
      </c>
      <c r="AS96" s="121">
        <v>0</v>
      </c>
      <c r="AT96" s="121">
        <v>0</v>
      </c>
      <c r="AU96" s="121">
        <v>0</v>
      </c>
      <c r="AV96" s="121">
        <v>0</v>
      </c>
      <c r="AW96" s="121">
        <f t="shared" si="216"/>
        <v>0</v>
      </c>
      <c r="AX96" s="121">
        <f t="shared" si="217"/>
        <v>0</v>
      </c>
      <c r="AY96" s="150"/>
      <c r="AZ96" s="150"/>
      <c r="BA96" s="140" t="s">
        <v>39</v>
      </c>
      <c r="BB96" s="121">
        <v>0</v>
      </c>
      <c r="BC96" s="121">
        <v>0</v>
      </c>
      <c r="BD96" s="121">
        <v>0</v>
      </c>
      <c r="BE96" s="121">
        <v>0</v>
      </c>
      <c r="BF96" s="121">
        <v>0</v>
      </c>
      <c r="BG96" s="121">
        <v>0</v>
      </c>
      <c r="BH96" s="121">
        <v>0</v>
      </c>
      <c r="BI96" s="121">
        <v>0</v>
      </c>
      <c r="BJ96" s="121">
        <v>0</v>
      </c>
      <c r="BK96" s="121">
        <v>0</v>
      </c>
      <c r="BL96" s="121">
        <v>0</v>
      </c>
      <c r="BM96" s="121">
        <v>0</v>
      </c>
      <c r="BN96" s="121">
        <f t="shared" si="218"/>
        <v>0</v>
      </c>
      <c r="BO96" s="121">
        <f t="shared" si="219"/>
        <v>0</v>
      </c>
    </row>
    <row r="97" spans="2:67" ht="20.149999999999999" customHeight="1" x14ac:dyDescent="0.2">
      <c r="B97" s="140" t="s">
        <v>40</v>
      </c>
      <c r="C97" s="121">
        <f t="shared" si="200"/>
        <v>348</v>
      </c>
      <c r="D97" s="121">
        <f t="shared" si="201"/>
        <v>53923</v>
      </c>
      <c r="E97" s="121">
        <f t="shared" si="202"/>
        <v>118</v>
      </c>
      <c r="F97" s="121">
        <f t="shared" si="203"/>
        <v>50706</v>
      </c>
      <c r="G97" s="121">
        <f t="shared" si="204"/>
        <v>592</v>
      </c>
      <c r="H97" s="121">
        <f t="shared" si="205"/>
        <v>178547</v>
      </c>
      <c r="I97" s="121">
        <f t="shared" si="206"/>
        <v>974</v>
      </c>
      <c r="J97" s="121">
        <f t="shared" si="207"/>
        <v>514821</v>
      </c>
      <c r="K97" s="121">
        <f t="shared" si="208"/>
        <v>385</v>
      </c>
      <c r="L97" s="121">
        <f t="shared" si="209"/>
        <v>187014</v>
      </c>
      <c r="M97" s="121">
        <f t="shared" si="210"/>
        <v>48</v>
      </c>
      <c r="N97" s="121">
        <f t="shared" si="211"/>
        <v>14201</v>
      </c>
      <c r="O97" s="121">
        <f t="shared" si="212"/>
        <v>2465</v>
      </c>
      <c r="P97" s="121">
        <f t="shared" si="213"/>
        <v>999212</v>
      </c>
      <c r="S97" s="140" t="s">
        <v>40</v>
      </c>
      <c r="T97" s="121">
        <v>96</v>
      </c>
      <c r="U97" s="121">
        <v>20604</v>
      </c>
      <c r="V97" s="121">
        <v>77</v>
      </c>
      <c r="W97" s="121">
        <v>32929</v>
      </c>
      <c r="X97" s="121">
        <v>206</v>
      </c>
      <c r="Y97" s="121">
        <v>82324</v>
      </c>
      <c r="Z97" s="121">
        <v>779</v>
      </c>
      <c r="AA97" s="121">
        <v>434216</v>
      </c>
      <c r="AB97" s="121">
        <v>188</v>
      </c>
      <c r="AC97" s="121">
        <v>114757</v>
      </c>
      <c r="AD97" s="121">
        <v>34</v>
      </c>
      <c r="AE97" s="121">
        <v>10270</v>
      </c>
      <c r="AF97" s="121">
        <f t="shared" si="214"/>
        <v>1380</v>
      </c>
      <c r="AG97" s="121">
        <f t="shared" si="215"/>
        <v>695100</v>
      </c>
      <c r="AH97" s="150"/>
      <c r="AI97" s="150"/>
      <c r="AJ97" s="140" t="s">
        <v>40</v>
      </c>
      <c r="AK97" s="121">
        <v>5</v>
      </c>
      <c r="AL97" s="121">
        <v>762</v>
      </c>
      <c r="AM97" s="121">
        <v>36</v>
      </c>
      <c r="AN97" s="121">
        <v>8119</v>
      </c>
      <c r="AO97" s="121">
        <v>384</v>
      </c>
      <c r="AP97" s="121">
        <v>92163</v>
      </c>
      <c r="AQ97" s="121">
        <v>180</v>
      </c>
      <c r="AR97" s="121">
        <v>73523</v>
      </c>
      <c r="AS97" s="121">
        <v>152</v>
      </c>
      <c r="AT97" s="121">
        <v>40074</v>
      </c>
      <c r="AU97" s="121">
        <v>12</v>
      </c>
      <c r="AV97" s="121">
        <v>2501</v>
      </c>
      <c r="AW97" s="121">
        <f t="shared" si="216"/>
        <v>769</v>
      </c>
      <c r="AX97" s="121">
        <f t="shared" si="217"/>
        <v>217142</v>
      </c>
      <c r="AY97" s="150"/>
      <c r="AZ97" s="150"/>
      <c r="BA97" s="140" t="s">
        <v>40</v>
      </c>
      <c r="BB97" s="121">
        <v>247</v>
      </c>
      <c r="BC97" s="121">
        <v>32557</v>
      </c>
      <c r="BD97" s="121">
        <v>5</v>
      </c>
      <c r="BE97" s="121">
        <v>9658</v>
      </c>
      <c r="BF97" s="121">
        <v>2</v>
      </c>
      <c r="BG97" s="121">
        <v>4060</v>
      </c>
      <c r="BH97" s="121">
        <v>15</v>
      </c>
      <c r="BI97" s="121">
        <v>7082</v>
      </c>
      <c r="BJ97" s="121">
        <v>45</v>
      </c>
      <c r="BK97" s="121">
        <v>32183</v>
      </c>
      <c r="BL97" s="121">
        <v>2</v>
      </c>
      <c r="BM97" s="121">
        <v>1430</v>
      </c>
      <c r="BN97" s="121">
        <f t="shared" si="218"/>
        <v>316</v>
      </c>
      <c r="BO97" s="121">
        <f t="shared" si="219"/>
        <v>86970</v>
      </c>
    </row>
    <row r="98" spans="2:67" ht="20.149999999999999" customHeight="1" x14ac:dyDescent="0.2">
      <c r="B98" s="140" t="s">
        <v>41</v>
      </c>
      <c r="C98" s="121">
        <f t="shared" si="200"/>
        <v>2</v>
      </c>
      <c r="D98" s="121">
        <f t="shared" si="201"/>
        <v>110</v>
      </c>
      <c r="E98" s="121">
        <f t="shared" si="202"/>
        <v>1</v>
      </c>
      <c r="F98" s="121">
        <f t="shared" si="203"/>
        <v>220</v>
      </c>
      <c r="G98" s="121">
        <f t="shared" si="204"/>
        <v>0</v>
      </c>
      <c r="H98" s="121">
        <f t="shared" si="205"/>
        <v>0</v>
      </c>
      <c r="I98" s="121">
        <f t="shared" si="206"/>
        <v>0</v>
      </c>
      <c r="J98" s="121">
        <f t="shared" si="207"/>
        <v>0</v>
      </c>
      <c r="K98" s="121">
        <f t="shared" si="208"/>
        <v>2</v>
      </c>
      <c r="L98" s="121">
        <f t="shared" si="209"/>
        <v>1375</v>
      </c>
      <c r="M98" s="121">
        <f t="shared" si="210"/>
        <v>1</v>
      </c>
      <c r="N98" s="121">
        <f t="shared" si="211"/>
        <v>440</v>
      </c>
      <c r="O98" s="121">
        <f t="shared" si="212"/>
        <v>6</v>
      </c>
      <c r="P98" s="121">
        <f t="shared" si="213"/>
        <v>2145</v>
      </c>
      <c r="S98" s="140" t="s">
        <v>41</v>
      </c>
      <c r="T98" s="121">
        <v>2</v>
      </c>
      <c r="U98" s="121">
        <v>110</v>
      </c>
      <c r="V98" s="121">
        <v>1</v>
      </c>
      <c r="W98" s="121">
        <v>220</v>
      </c>
      <c r="X98" s="121">
        <v>0</v>
      </c>
      <c r="Y98" s="121">
        <v>0</v>
      </c>
      <c r="Z98" s="121">
        <v>0</v>
      </c>
      <c r="AA98" s="121">
        <v>0</v>
      </c>
      <c r="AB98" s="121">
        <v>2</v>
      </c>
      <c r="AC98" s="121">
        <v>1375</v>
      </c>
      <c r="AD98" s="121">
        <v>1</v>
      </c>
      <c r="AE98" s="121">
        <v>440</v>
      </c>
      <c r="AF98" s="121">
        <f t="shared" si="214"/>
        <v>6</v>
      </c>
      <c r="AG98" s="121">
        <f t="shared" si="215"/>
        <v>2145</v>
      </c>
      <c r="AH98" s="150"/>
      <c r="AI98" s="150"/>
      <c r="AJ98" s="140" t="s">
        <v>41</v>
      </c>
      <c r="AK98" s="121">
        <v>0</v>
      </c>
      <c r="AL98" s="121">
        <v>0</v>
      </c>
      <c r="AM98" s="121">
        <v>0</v>
      </c>
      <c r="AN98" s="121">
        <v>0</v>
      </c>
      <c r="AO98" s="121">
        <v>0</v>
      </c>
      <c r="AP98" s="121">
        <v>0</v>
      </c>
      <c r="AQ98" s="121">
        <v>0</v>
      </c>
      <c r="AR98" s="121">
        <v>0</v>
      </c>
      <c r="AS98" s="121">
        <v>0</v>
      </c>
      <c r="AT98" s="121">
        <v>0</v>
      </c>
      <c r="AU98" s="121">
        <v>0</v>
      </c>
      <c r="AV98" s="121">
        <v>0</v>
      </c>
      <c r="AW98" s="121">
        <f t="shared" si="216"/>
        <v>0</v>
      </c>
      <c r="AX98" s="121">
        <f t="shared" si="217"/>
        <v>0</v>
      </c>
      <c r="AY98" s="150"/>
      <c r="AZ98" s="150"/>
      <c r="BA98" s="140" t="s">
        <v>41</v>
      </c>
      <c r="BB98" s="121">
        <v>0</v>
      </c>
      <c r="BC98" s="121">
        <v>0</v>
      </c>
      <c r="BD98" s="121">
        <v>0</v>
      </c>
      <c r="BE98" s="121">
        <v>0</v>
      </c>
      <c r="BF98" s="121">
        <v>0</v>
      </c>
      <c r="BG98" s="121">
        <v>0</v>
      </c>
      <c r="BH98" s="121">
        <v>0</v>
      </c>
      <c r="BI98" s="121">
        <v>0</v>
      </c>
      <c r="BJ98" s="121">
        <v>0</v>
      </c>
      <c r="BK98" s="121">
        <v>0</v>
      </c>
      <c r="BL98" s="121">
        <v>0</v>
      </c>
      <c r="BM98" s="121">
        <v>0</v>
      </c>
      <c r="BN98" s="121">
        <f t="shared" si="218"/>
        <v>0</v>
      </c>
      <c r="BO98" s="121">
        <f t="shared" si="219"/>
        <v>0</v>
      </c>
    </row>
    <row r="99" spans="2:67" ht="20.149999999999999" customHeight="1" x14ac:dyDescent="0.2">
      <c r="B99" s="140" t="s">
        <v>42</v>
      </c>
      <c r="C99" s="121">
        <f t="shared" si="200"/>
        <v>0</v>
      </c>
      <c r="D99" s="121">
        <f t="shared" si="201"/>
        <v>0</v>
      </c>
      <c r="E99" s="121">
        <f t="shared" si="202"/>
        <v>0</v>
      </c>
      <c r="F99" s="121">
        <f t="shared" si="203"/>
        <v>0</v>
      </c>
      <c r="G99" s="121">
        <f t="shared" si="204"/>
        <v>0</v>
      </c>
      <c r="H99" s="121">
        <f t="shared" si="205"/>
        <v>0</v>
      </c>
      <c r="I99" s="121">
        <f t="shared" si="206"/>
        <v>0</v>
      </c>
      <c r="J99" s="121">
        <f t="shared" si="207"/>
        <v>0</v>
      </c>
      <c r="K99" s="121">
        <f t="shared" si="208"/>
        <v>0</v>
      </c>
      <c r="L99" s="121">
        <f t="shared" si="209"/>
        <v>0</v>
      </c>
      <c r="M99" s="121">
        <f t="shared" si="210"/>
        <v>0</v>
      </c>
      <c r="N99" s="121">
        <f t="shared" si="211"/>
        <v>0</v>
      </c>
      <c r="O99" s="121">
        <f t="shared" si="212"/>
        <v>0</v>
      </c>
      <c r="P99" s="121">
        <f t="shared" si="213"/>
        <v>0</v>
      </c>
      <c r="S99" s="140" t="s">
        <v>42</v>
      </c>
      <c r="T99" s="121">
        <v>0</v>
      </c>
      <c r="U99" s="121">
        <v>0</v>
      </c>
      <c r="V99" s="121">
        <v>0</v>
      </c>
      <c r="W99" s="121">
        <v>0</v>
      </c>
      <c r="X99" s="121">
        <v>0</v>
      </c>
      <c r="Y99" s="121">
        <v>0</v>
      </c>
      <c r="Z99" s="121">
        <v>0</v>
      </c>
      <c r="AA99" s="121">
        <v>0</v>
      </c>
      <c r="AB99" s="121">
        <v>0</v>
      </c>
      <c r="AC99" s="121">
        <v>0</v>
      </c>
      <c r="AD99" s="121">
        <v>0</v>
      </c>
      <c r="AE99" s="121">
        <v>0</v>
      </c>
      <c r="AF99" s="121">
        <f t="shared" si="214"/>
        <v>0</v>
      </c>
      <c r="AG99" s="121">
        <f t="shared" si="215"/>
        <v>0</v>
      </c>
      <c r="AH99" s="150"/>
      <c r="AI99" s="150"/>
      <c r="AJ99" s="140" t="s">
        <v>42</v>
      </c>
      <c r="AK99" s="121">
        <v>0</v>
      </c>
      <c r="AL99" s="121">
        <v>0</v>
      </c>
      <c r="AM99" s="121">
        <v>0</v>
      </c>
      <c r="AN99" s="121">
        <v>0</v>
      </c>
      <c r="AO99" s="121">
        <v>0</v>
      </c>
      <c r="AP99" s="121">
        <v>0</v>
      </c>
      <c r="AQ99" s="121">
        <v>0</v>
      </c>
      <c r="AR99" s="121">
        <v>0</v>
      </c>
      <c r="AS99" s="121">
        <v>0</v>
      </c>
      <c r="AT99" s="121">
        <v>0</v>
      </c>
      <c r="AU99" s="121">
        <v>0</v>
      </c>
      <c r="AV99" s="121">
        <v>0</v>
      </c>
      <c r="AW99" s="121">
        <f t="shared" si="216"/>
        <v>0</v>
      </c>
      <c r="AX99" s="121">
        <f t="shared" si="217"/>
        <v>0</v>
      </c>
      <c r="AY99" s="150"/>
      <c r="AZ99" s="150"/>
      <c r="BA99" s="140" t="s">
        <v>42</v>
      </c>
      <c r="BB99" s="121">
        <v>0</v>
      </c>
      <c r="BC99" s="121">
        <v>0</v>
      </c>
      <c r="BD99" s="121">
        <v>0</v>
      </c>
      <c r="BE99" s="121">
        <v>0</v>
      </c>
      <c r="BF99" s="121">
        <v>0</v>
      </c>
      <c r="BG99" s="121">
        <v>0</v>
      </c>
      <c r="BH99" s="121">
        <v>0</v>
      </c>
      <c r="BI99" s="121">
        <v>0</v>
      </c>
      <c r="BJ99" s="121">
        <v>0</v>
      </c>
      <c r="BK99" s="121">
        <v>0</v>
      </c>
      <c r="BL99" s="121">
        <v>0</v>
      </c>
      <c r="BM99" s="121">
        <v>0</v>
      </c>
      <c r="BN99" s="121">
        <f t="shared" si="218"/>
        <v>0</v>
      </c>
      <c r="BO99" s="121">
        <f t="shared" si="219"/>
        <v>0</v>
      </c>
    </row>
    <row r="100" spans="2:67" ht="20.149999999999999" customHeight="1" x14ac:dyDescent="0.2">
      <c r="B100" s="140" t="s">
        <v>43</v>
      </c>
      <c r="C100" s="121">
        <f t="shared" si="200"/>
        <v>0</v>
      </c>
      <c r="D100" s="121">
        <f t="shared" si="201"/>
        <v>0</v>
      </c>
      <c r="E100" s="121">
        <f t="shared" si="202"/>
        <v>7</v>
      </c>
      <c r="F100" s="121">
        <f t="shared" si="203"/>
        <v>2976</v>
      </c>
      <c r="G100" s="121">
        <f t="shared" si="204"/>
        <v>15</v>
      </c>
      <c r="H100" s="121">
        <f t="shared" si="205"/>
        <v>9022</v>
      </c>
      <c r="I100" s="121">
        <f t="shared" si="206"/>
        <v>19</v>
      </c>
      <c r="J100" s="121">
        <f t="shared" si="207"/>
        <v>9512</v>
      </c>
      <c r="K100" s="121">
        <f t="shared" si="208"/>
        <v>14</v>
      </c>
      <c r="L100" s="121">
        <f t="shared" si="209"/>
        <v>7919</v>
      </c>
      <c r="M100" s="121">
        <f t="shared" si="210"/>
        <v>0</v>
      </c>
      <c r="N100" s="121">
        <f t="shared" si="211"/>
        <v>0</v>
      </c>
      <c r="O100" s="121">
        <f t="shared" si="212"/>
        <v>55</v>
      </c>
      <c r="P100" s="121">
        <f t="shared" si="213"/>
        <v>29429</v>
      </c>
      <c r="S100" s="140" t="s">
        <v>43</v>
      </c>
      <c r="T100" s="121">
        <v>0</v>
      </c>
      <c r="U100" s="121">
        <v>0</v>
      </c>
      <c r="V100" s="121">
        <v>6</v>
      </c>
      <c r="W100" s="121">
        <v>1881</v>
      </c>
      <c r="X100" s="121">
        <v>13</v>
      </c>
      <c r="Y100" s="121">
        <v>8184</v>
      </c>
      <c r="Z100" s="121">
        <v>18</v>
      </c>
      <c r="AA100" s="121">
        <v>9094</v>
      </c>
      <c r="AB100" s="121">
        <v>7</v>
      </c>
      <c r="AC100" s="121">
        <v>6511</v>
      </c>
      <c r="AD100" s="121">
        <v>0</v>
      </c>
      <c r="AE100" s="121">
        <v>0</v>
      </c>
      <c r="AF100" s="121">
        <f t="shared" si="214"/>
        <v>44</v>
      </c>
      <c r="AG100" s="121">
        <f t="shared" si="215"/>
        <v>25670</v>
      </c>
      <c r="AH100" s="150"/>
      <c r="AI100" s="150"/>
      <c r="AJ100" s="140" t="s">
        <v>43</v>
      </c>
      <c r="AK100" s="121">
        <v>0</v>
      </c>
      <c r="AL100" s="121">
        <v>0</v>
      </c>
      <c r="AM100" s="121">
        <v>0</v>
      </c>
      <c r="AN100" s="121">
        <v>0</v>
      </c>
      <c r="AO100" s="121">
        <v>1</v>
      </c>
      <c r="AP100" s="121">
        <v>58</v>
      </c>
      <c r="AQ100" s="121">
        <v>1</v>
      </c>
      <c r="AR100" s="121">
        <v>418</v>
      </c>
      <c r="AS100" s="121">
        <v>7</v>
      </c>
      <c r="AT100" s="121">
        <v>1408</v>
      </c>
      <c r="AU100" s="121">
        <v>0</v>
      </c>
      <c r="AV100" s="121">
        <v>0</v>
      </c>
      <c r="AW100" s="121">
        <f t="shared" si="216"/>
        <v>9</v>
      </c>
      <c r="AX100" s="121">
        <f t="shared" si="217"/>
        <v>1884</v>
      </c>
      <c r="AY100" s="150"/>
      <c r="AZ100" s="150"/>
      <c r="BA100" s="140" t="s">
        <v>43</v>
      </c>
      <c r="BB100" s="121">
        <v>0</v>
      </c>
      <c r="BC100" s="121">
        <v>0</v>
      </c>
      <c r="BD100" s="121">
        <v>1</v>
      </c>
      <c r="BE100" s="121">
        <v>1095</v>
      </c>
      <c r="BF100" s="121">
        <v>1</v>
      </c>
      <c r="BG100" s="121">
        <v>780</v>
      </c>
      <c r="BH100" s="121">
        <v>0</v>
      </c>
      <c r="BI100" s="121">
        <v>0</v>
      </c>
      <c r="BJ100" s="121">
        <v>0</v>
      </c>
      <c r="BK100" s="121">
        <v>0</v>
      </c>
      <c r="BL100" s="121">
        <v>0</v>
      </c>
      <c r="BM100" s="121">
        <v>0</v>
      </c>
      <c r="BN100" s="121">
        <f t="shared" si="218"/>
        <v>2</v>
      </c>
      <c r="BO100" s="121">
        <f t="shared" si="219"/>
        <v>1875</v>
      </c>
    </row>
    <row r="101" spans="2:67" ht="20.149999999999999" customHeight="1" x14ac:dyDescent="0.2">
      <c r="B101" s="140" t="s">
        <v>44</v>
      </c>
      <c r="C101" s="121">
        <f t="shared" si="200"/>
        <v>0</v>
      </c>
      <c r="D101" s="121">
        <f t="shared" si="201"/>
        <v>0</v>
      </c>
      <c r="E101" s="121">
        <f t="shared" si="202"/>
        <v>1</v>
      </c>
      <c r="F101" s="121">
        <f t="shared" si="203"/>
        <v>405</v>
      </c>
      <c r="G101" s="121">
        <f t="shared" si="204"/>
        <v>6</v>
      </c>
      <c r="H101" s="121">
        <f t="shared" si="205"/>
        <v>4731</v>
      </c>
      <c r="I101" s="121">
        <f t="shared" si="206"/>
        <v>6</v>
      </c>
      <c r="J101" s="121">
        <f t="shared" si="207"/>
        <v>5819</v>
      </c>
      <c r="K101" s="121">
        <f t="shared" si="208"/>
        <v>9</v>
      </c>
      <c r="L101" s="121">
        <f t="shared" si="209"/>
        <v>4217</v>
      </c>
      <c r="M101" s="121">
        <f t="shared" si="210"/>
        <v>0</v>
      </c>
      <c r="N101" s="121">
        <f t="shared" si="211"/>
        <v>0</v>
      </c>
      <c r="O101" s="121">
        <f t="shared" si="212"/>
        <v>22</v>
      </c>
      <c r="P101" s="121">
        <f t="shared" si="213"/>
        <v>15172</v>
      </c>
      <c r="S101" s="140" t="s">
        <v>44</v>
      </c>
      <c r="T101" s="121">
        <v>0</v>
      </c>
      <c r="U101" s="121">
        <v>0</v>
      </c>
      <c r="V101" s="121">
        <v>1</v>
      </c>
      <c r="W101" s="121">
        <v>405</v>
      </c>
      <c r="X101" s="121">
        <v>5</v>
      </c>
      <c r="Y101" s="121">
        <v>4673</v>
      </c>
      <c r="Z101" s="121">
        <v>4</v>
      </c>
      <c r="AA101" s="121">
        <v>5654</v>
      </c>
      <c r="AB101" s="121">
        <v>3</v>
      </c>
      <c r="AC101" s="121">
        <v>2952</v>
      </c>
      <c r="AD101" s="121">
        <v>0</v>
      </c>
      <c r="AE101" s="121">
        <v>0</v>
      </c>
      <c r="AF101" s="121">
        <f t="shared" si="214"/>
        <v>13</v>
      </c>
      <c r="AG101" s="121">
        <f t="shared" si="215"/>
        <v>13684</v>
      </c>
      <c r="AH101" s="150"/>
      <c r="AI101" s="150"/>
      <c r="AJ101" s="140" t="s">
        <v>44</v>
      </c>
      <c r="AK101" s="121">
        <v>0</v>
      </c>
      <c r="AL101" s="121">
        <v>0</v>
      </c>
      <c r="AM101" s="121">
        <v>0</v>
      </c>
      <c r="AN101" s="121">
        <v>0</v>
      </c>
      <c r="AO101" s="121">
        <v>1</v>
      </c>
      <c r="AP101" s="121">
        <v>58</v>
      </c>
      <c r="AQ101" s="121">
        <v>2</v>
      </c>
      <c r="AR101" s="121">
        <v>165</v>
      </c>
      <c r="AS101" s="121">
        <v>6</v>
      </c>
      <c r="AT101" s="121">
        <v>1265</v>
      </c>
      <c r="AU101" s="121">
        <v>0</v>
      </c>
      <c r="AV101" s="121">
        <v>0</v>
      </c>
      <c r="AW101" s="121">
        <f t="shared" si="216"/>
        <v>9</v>
      </c>
      <c r="AX101" s="121">
        <f t="shared" si="217"/>
        <v>1488</v>
      </c>
      <c r="AY101" s="150"/>
      <c r="AZ101" s="150"/>
      <c r="BA101" s="140" t="s">
        <v>44</v>
      </c>
      <c r="BB101" s="121">
        <v>0</v>
      </c>
      <c r="BC101" s="121">
        <v>0</v>
      </c>
      <c r="BD101" s="121">
        <v>0</v>
      </c>
      <c r="BE101" s="121">
        <v>0</v>
      </c>
      <c r="BF101" s="121">
        <v>0</v>
      </c>
      <c r="BG101" s="121">
        <v>0</v>
      </c>
      <c r="BH101" s="121">
        <v>0</v>
      </c>
      <c r="BI101" s="121">
        <v>0</v>
      </c>
      <c r="BJ101" s="121">
        <v>0</v>
      </c>
      <c r="BK101" s="121">
        <v>0</v>
      </c>
      <c r="BL101" s="121">
        <v>0</v>
      </c>
      <c r="BM101" s="121">
        <v>0</v>
      </c>
      <c r="BN101" s="121">
        <f t="shared" si="218"/>
        <v>0</v>
      </c>
      <c r="BO101" s="121">
        <f t="shared" si="219"/>
        <v>0</v>
      </c>
    </row>
    <row r="102" spans="2:67" ht="20.149999999999999" customHeight="1" x14ac:dyDescent="0.2">
      <c r="B102" s="140" t="s">
        <v>45</v>
      </c>
      <c r="C102" s="121">
        <f t="shared" si="200"/>
        <v>0</v>
      </c>
      <c r="D102" s="121">
        <f t="shared" si="201"/>
        <v>0</v>
      </c>
      <c r="E102" s="121">
        <f t="shared" si="202"/>
        <v>0</v>
      </c>
      <c r="F102" s="121">
        <f t="shared" si="203"/>
        <v>0</v>
      </c>
      <c r="G102" s="121">
        <f t="shared" si="204"/>
        <v>6</v>
      </c>
      <c r="H102" s="121">
        <f t="shared" si="205"/>
        <v>2844</v>
      </c>
      <c r="I102" s="121">
        <f t="shared" si="206"/>
        <v>2</v>
      </c>
      <c r="J102" s="121">
        <f t="shared" si="207"/>
        <v>660</v>
      </c>
      <c r="K102" s="121">
        <f t="shared" si="208"/>
        <v>10</v>
      </c>
      <c r="L102" s="121">
        <f t="shared" si="209"/>
        <v>2799</v>
      </c>
      <c r="M102" s="121">
        <f t="shared" si="210"/>
        <v>0</v>
      </c>
      <c r="N102" s="121">
        <f t="shared" si="211"/>
        <v>0</v>
      </c>
      <c r="O102" s="121">
        <f t="shared" si="212"/>
        <v>18</v>
      </c>
      <c r="P102" s="121">
        <f t="shared" si="213"/>
        <v>6303</v>
      </c>
      <c r="S102" s="140" t="s">
        <v>45</v>
      </c>
      <c r="T102" s="121">
        <v>0</v>
      </c>
      <c r="U102" s="121">
        <v>0</v>
      </c>
      <c r="V102" s="121">
        <v>0</v>
      </c>
      <c r="W102" s="121">
        <v>0</v>
      </c>
      <c r="X102" s="121">
        <v>4</v>
      </c>
      <c r="Y102" s="121">
        <v>2728</v>
      </c>
      <c r="Z102" s="121">
        <v>2</v>
      </c>
      <c r="AA102" s="121">
        <v>660</v>
      </c>
      <c r="AB102" s="121">
        <v>2</v>
      </c>
      <c r="AC102" s="121">
        <v>1028</v>
      </c>
      <c r="AD102" s="121">
        <v>0</v>
      </c>
      <c r="AE102" s="121">
        <v>0</v>
      </c>
      <c r="AF102" s="121">
        <f t="shared" si="214"/>
        <v>8</v>
      </c>
      <c r="AG102" s="121">
        <f t="shared" si="215"/>
        <v>4416</v>
      </c>
      <c r="AH102" s="150"/>
      <c r="AI102" s="150"/>
      <c r="AJ102" s="140" t="s">
        <v>45</v>
      </c>
      <c r="AK102" s="121">
        <v>0</v>
      </c>
      <c r="AL102" s="121">
        <v>0</v>
      </c>
      <c r="AM102" s="121">
        <v>0</v>
      </c>
      <c r="AN102" s="121">
        <v>0</v>
      </c>
      <c r="AO102" s="121">
        <v>2</v>
      </c>
      <c r="AP102" s="121">
        <v>116</v>
      </c>
      <c r="AQ102" s="121">
        <v>0</v>
      </c>
      <c r="AR102" s="121">
        <v>0</v>
      </c>
      <c r="AS102" s="121">
        <v>8</v>
      </c>
      <c r="AT102" s="121">
        <v>1771</v>
      </c>
      <c r="AU102" s="121">
        <v>0</v>
      </c>
      <c r="AV102" s="121">
        <v>0</v>
      </c>
      <c r="AW102" s="121">
        <f t="shared" si="216"/>
        <v>10</v>
      </c>
      <c r="AX102" s="121">
        <f t="shared" si="217"/>
        <v>1887</v>
      </c>
      <c r="AY102" s="150"/>
      <c r="AZ102" s="150"/>
      <c r="BA102" s="140" t="s">
        <v>45</v>
      </c>
      <c r="BB102" s="121">
        <v>0</v>
      </c>
      <c r="BC102" s="121">
        <v>0</v>
      </c>
      <c r="BD102" s="121">
        <v>0</v>
      </c>
      <c r="BE102" s="121">
        <v>0</v>
      </c>
      <c r="BF102" s="121">
        <v>0</v>
      </c>
      <c r="BG102" s="121">
        <v>0</v>
      </c>
      <c r="BH102" s="121">
        <v>0</v>
      </c>
      <c r="BI102" s="121">
        <v>0</v>
      </c>
      <c r="BJ102" s="121">
        <v>0</v>
      </c>
      <c r="BK102" s="121">
        <v>0</v>
      </c>
      <c r="BL102" s="121">
        <v>0</v>
      </c>
      <c r="BM102" s="121">
        <v>0</v>
      </c>
      <c r="BN102" s="121">
        <f t="shared" si="218"/>
        <v>0</v>
      </c>
      <c r="BO102" s="121">
        <f t="shared" si="219"/>
        <v>0</v>
      </c>
    </row>
    <row r="103" spans="2:67" ht="20.149999999999999" customHeight="1" x14ac:dyDescent="0.2">
      <c r="B103" s="140" t="s">
        <v>46</v>
      </c>
      <c r="C103" s="121">
        <f t="shared" si="200"/>
        <v>0</v>
      </c>
      <c r="D103" s="121">
        <f t="shared" si="201"/>
        <v>0</v>
      </c>
      <c r="E103" s="121">
        <f t="shared" si="202"/>
        <v>1</v>
      </c>
      <c r="F103" s="121">
        <f t="shared" si="203"/>
        <v>1723</v>
      </c>
      <c r="G103" s="121">
        <f t="shared" si="204"/>
        <v>7</v>
      </c>
      <c r="H103" s="121">
        <f t="shared" si="205"/>
        <v>2965</v>
      </c>
      <c r="I103" s="121">
        <f t="shared" si="206"/>
        <v>42</v>
      </c>
      <c r="J103" s="121">
        <f t="shared" si="207"/>
        <v>13066</v>
      </c>
      <c r="K103" s="121">
        <f t="shared" si="208"/>
        <v>19</v>
      </c>
      <c r="L103" s="121">
        <f t="shared" si="209"/>
        <v>5659</v>
      </c>
      <c r="M103" s="121">
        <f t="shared" si="210"/>
        <v>0</v>
      </c>
      <c r="N103" s="121">
        <f t="shared" si="211"/>
        <v>0</v>
      </c>
      <c r="O103" s="121">
        <f t="shared" si="212"/>
        <v>69</v>
      </c>
      <c r="P103" s="121">
        <f t="shared" si="213"/>
        <v>23413</v>
      </c>
      <c r="S103" s="140" t="s">
        <v>46</v>
      </c>
      <c r="T103" s="121">
        <v>0</v>
      </c>
      <c r="U103" s="121">
        <v>0</v>
      </c>
      <c r="V103" s="121">
        <v>0</v>
      </c>
      <c r="W103" s="121">
        <v>0</v>
      </c>
      <c r="X103" s="121">
        <v>6</v>
      </c>
      <c r="Y103" s="121">
        <v>2907</v>
      </c>
      <c r="Z103" s="121">
        <v>27</v>
      </c>
      <c r="AA103" s="121">
        <v>10569</v>
      </c>
      <c r="AB103" s="121">
        <v>5</v>
      </c>
      <c r="AC103" s="121">
        <v>2893</v>
      </c>
      <c r="AD103" s="121">
        <v>0</v>
      </c>
      <c r="AE103" s="121">
        <v>0</v>
      </c>
      <c r="AF103" s="121">
        <f t="shared" si="214"/>
        <v>38</v>
      </c>
      <c r="AG103" s="121">
        <f t="shared" si="215"/>
        <v>16369</v>
      </c>
      <c r="AH103" s="150"/>
      <c r="AI103" s="150"/>
      <c r="AJ103" s="140" t="s">
        <v>46</v>
      </c>
      <c r="AK103" s="121">
        <v>0</v>
      </c>
      <c r="AL103" s="121">
        <v>0</v>
      </c>
      <c r="AM103" s="121">
        <v>0</v>
      </c>
      <c r="AN103" s="121">
        <v>0</v>
      </c>
      <c r="AO103" s="121">
        <v>1</v>
      </c>
      <c r="AP103" s="121">
        <v>58</v>
      </c>
      <c r="AQ103" s="121">
        <v>15</v>
      </c>
      <c r="AR103" s="121">
        <v>2497</v>
      </c>
      <c r="AS103" s="121">
        <v>14</v>
      </c>
      <c r="AT103" s="121">
        <v>2766</v>
      </c>
      <c r="AU103" s="121">
        <v>0</v>
      </c>
      <c r="AV103" s="121">
        <v>0</v>
      </c>
      <c r="AW103" s="121">
        <f t="shared" si="216"/>
        <v>30</v>
      </c>
      <c r="AX103" s="121">
        <f t="shared" si="217"/>
        <v>5321</v>
      </c>
      <c r="AY103" s="150"/>
      <c r="AZ103" s="150"/>
      <c r="BA103" s="140" t="s">
        <v>46</v>
      </c>
      <c r="BB103" s="121">
        <v>0</v>
      </c>
      <c r="BC103" s="121">
        <v>0</v>
      </c>
      <c r="BD103" s="121">
        <v>1</v>
      </c>
      <c r="BE103" s="121">
        <v>1723</v>
      </c>
      <c r="BF103" s="121">
        <v>0</v>
      </c>
      <c r="BG103" s="121">
        <v>0</v>
      </c>
      <c r="BH103" s="121">
        <v>0</v>
      </c>
      <c r="BI103" s="121">
        <v>0</v>
      </c>
      <c r="BJ103" s="121">
        <v>0</v>
      </c>
      <c r="BK103" s="121">
        <v>0</v>
      </c>
      <c r="BL103" s="121">
        <v>0</v>
      </c>
      <c r="BM103" s="121">
        <v>0</v>
      </c>
      <c r="BN103" s="121">
        <f t="shared" si="218"/>
        <v>1</v>
      </c>
      <c r="BO103" s="121">
        <f t="shared" si="219"/>
        <v>1723</v>
      </c>
    </row>
    <row r="104" spans="2:67" ht="20.149999999999999" customHeight="1" thickBot="1" x14ac:dyDescent="0.25">
      <c r="B104" s="29" t="s">
        <v>47</v>
      </c>
      <c r="C104" s="122">
        <f t="shared" si="200"/>
        <v>8</v>
      </c>
      <c r="D104" s="122">
        <f t="shared" si="201"/>
        <v>4412</v>
      </c>
      <c r="E104" s="122">
        <f t="shared" si="202"/>
        <v>7</v>
      </c>
      <c r="F104" s="122">
        <f t="shared" si="203"/>
        <v>2746</v>
      </c>
      <c r="G104" s="122">
        <f t="shared" si="204"/>
        <v>11</v>
      </c>
      <c r="H104" s="122">
        <f t="shared" si="205"/>
        <v>11940</v>
      </c>
      <c r="I104" s="122">
        <f t="shared" si="206"/>
        <v>28</v>
      </c>
      <c r="J104" s="122">
        <f t="shared" si="207"/>
        <v>21825</v>
      </c>
      <c r="K104" s="122">
        <f t="shared" si="208"/>
        <v>14</v>
      </c>
      <c r="L104" s="122">
        <f t="shared" si="209"/>
        <v>8575</v>
      </c>
      <c r="M104" s="122">
        <f t="shared" si="210"/>
        <v>4</v>
      </c>
      <c r="N104" s="122">
        <f t="shared" si="211"/>
        <v>1100</v>
      </c>
      <c r="O104" s="122">
        <f t="shared" si="212"/>
        <v>72</v>
      </c>
      <c r="P104" s="122">
        <f t="shared" si="213"/>
        <v>50598</v>
      </c>
      <c r="S104" s="29" t="s">
        <v>47</v>
      </c>
      <c r="T104" s="122">
        <v>7</v>
      </c>
      <c r="U104" s="122">
        <v>3419</v>
      </c>
      <c r="V104" s="122">
        <v>5</v>
      </c>
      <c r="W104" s="122">
        <v>1697</v>
      </c>
      <c r="X104" s="122">
        <v>6</v>
      </c>
      <c r="Y104" s="122">
        <v>6957</v>
      </c>
      <c r="Z104" s="122">
        <v>21</v>
      </c>
      <c r="AA104" s="122">
        <v>17898</v>
      </c>
      <c r="AB104" s="122">
        <v>1</v>
      </c>
      <c r="AC104" s="122">
        <v>457</v>
      </c>
      <c r="AD104" s="122">
        <v>4</v>
      </c>
      <c r="AE104" s="122">
        <v>1100</v>
      </c>
      <c r="AF104" s="122">
        <f t="shared" si="214"/>
        <v>44</v>
      </c>
      <c r="AG104" s="122">
        <f t="shared" si="215"/>
        <v>31528</v>
      </c>
      <c r="AH104" s="150"/>
      <c r="AI104" s="150"/>
      <c r="AJ104" s="29" t="s">
        <v>47</v>
      </c>
      <c r="AK104" s="122">
        <v>0</v>
      </c>
      <c r="AL104" s="122">
        <v>0</v>
      </c>
      <c r="AM104" s="122">
        <v>0</v>
      </c>
      <c r="AN104" s="122">
        <v>0</v>
      </c>
      <c r="AO104" s="122">
        <v>5</v>
      </c>
      <c r="AP104" s="122">
        <v>4983</v>
      </c>
      <c r="AQ104" s="122">
        <v>5</v>
      </c>
      <c r="AR104" s="122">
        <v>2112</v>
      </c>
      <c r="AS104" s="122">
        <v>9</v>
      </c>
      <c r="AT104" s="122">
        <v>3828</v>
      </c>
      <c r="AU104" s="122">
        <v>0</v>
      </c>
      <c r="AV104" s="122">
        <v>0</v>
      </c>
      <c r="AW104" s="122">
        <f t="shared" si="216"/>
        <v>19</v>
      </c>
      <c r="AX104" s="122">
        <f t="shared" si="217"/>
        <v>10923</v>
      </c>
      <c r="AY104" s="150"/>
      <c r="AZ104" s="150"/>
      <c r="BA104" s="29" t="s">
        <v>47</v>
      </c>
      <c r="BB104" s="122">
        <v>1</v>
      </c>
      <c r="BC104" s="122">
        <v>993</v>
      </c>
      <c r="BD104" s="122">
        <v>2</v>
      </c>
      <c r="BE104" s="122">
        <v>1049</v>
      </c>
      <c r="BF104" s="122">
        <v>0</v>
      </c>
      <c r="BG104" s="122">
        <v>0</v>
      </c>
      <c r="BH104" s="122">
        <v>2</v>
      </c>
      <c r="BI104" s="122">
        <v>1815</v>
      </c>
      <c r="BJ104" s="122">
        <v>4</v>
      </c>
      <c r="BK104" s="122">
        <v>4290</v>
      </c>
      <c r="BL104" s="122">
        <v>0</v>
      </c>
      <c r="BM104" s="122">
        <v>0</v>
      </c>
      <c r="BN104" s="122">
        <f t="shared" si="218"/>
        <v>9</v>
      </c>
      <c r="BO104" s="122">
        <f t="shared" si="219"/>
        <v>8147</v>
      </c>
    </row>
    <row r="105" spans="2:67" ht="20.149999999999999" customHeight="1" thickTop="1" x14ac:dyDescent="0.2">
      <c r="B105" s="30" t="s">
        <v>48</v>
      </c>
      <c r="C105" s="123">
        <f t="shared" ref="C105:N105" si="220">SUM(C58:C104)</f>
        <v>4070</v>
      </c>
      <c r="D105" s="123">
        <f t="shared" si="220"/>
        <v>750719</v>
      </c>
      <c r="E105" s="123">
        <f t="shared" si="220"/>
        <v>1953</v>
      </c>
      <c r="F105" s="123">
        <f t="shared" si="220"/>
        <v>848267</v>
      </c>
      <c r="G105" s="123">
        <f t="shared" si="220"/>
        <v>57896</v>
      </c>
      <c r="H105" s="123">
        <f t="shared" si="220"/>
        <v>6062081</v>
      </c>
      <c r="I105" s="123">
        <f t="shared" si="220"/>
        <v>33552</v>
      </c>
      <c r="J105" s="123">
        <f t="shared" si="220"/>
        <v>15526605</v>
      </c>
      <c r="K105" s="123">
        <f t="shared" si="220"/>
        <v>16104</v>
      </c>
      <c r="L105" s="123">
        <f t="shared" si="220"/>
        <v>5656197</v>
      </c>
      <c r="M105" s="123">
        <f t="shared" si="220"/>
        <v>665</v>
      </c>
      <c r="N105" s="123">
        <f t="shared" si="220"/>
        <v>285965</v>
      </c>
      <c r="O105" s="123">
        <f t="shared" si="212"/>
        <v>114240</v>
      </c>
      <c r="P105" s="123">
        <f t="shared" si="213"/>
        <v>29129834</v>
      </c>
      <c r="S105" s="30" t="s">
        <v>48</v>
      </c>
      <c r="T105" s="123">
        <f t="shared" ref="T105:AE105" si="221">SUM(T58:T104)</f>
        <v>804</v>
      </c>
      <c r="U105" s="123">
        <f t="shared" si="221"/>
        <v>238777</v>
      </c>
      <c r="V105" s="123">
        <f t="shared" si="221"/>
        <v>1340</v>
      </c>
      <c r="W105" s="123">
        <f t="shared" si="221"/>
        <v>574970</v>
      </c>
      <c r="X105" s="123">
        <f t="shared" si="221"/>
        <v>8073</v>
      </c>
      <c r="Y105" s="123">
        <f t="shared" si="221"/>
        <v>2659394</v>
      </c>
      <c r="Z105" s="123">
        <f t="shared" si="221"/>
        <v>22399</v>
      </c>
      <c r="AA105" s="123">
        <f t="shared" si="221"/>
        <v>11591540</v>
      </c>
      <c r="AB105" s="123">
        <f t="shared" si="221"/>
        <v>5098</v>
      </c>
      <c r="AC105" s="123">
        <f t="shared" si="221"/>
        <v>3259377</v>
      </c>
      <c r="AD105" s="123">
        <f t="shared" si="221"/>
        <v>416</v>
      </c>
      <c r="AE105" s="123">
        <f t="shared" si="221"/>
        <v>194528</v>
      </c>
      <c r="AF105" s="123">
        <f t="shared" si="214"/>
        <v>38130</v>
      </c>
      <c r="AG105" s="123">
        <f t="shared" si="215"/>
        <v>18518586</v>
      </c>
      <c r="AJ105" s="30" t="s">
        <v>48</v>
      </c>
      <c r="AK105" s="123">
        <f t="shared" ref="AK105:AV105" si="222">SUM(AK58:AK104)</f>
        <v>463</v>
      </c>
      <c r="AL105" s="123">
        <f t="shared" si="222"/>
        <v>134332</v>
      </c>
      <c r="AM105" s="123">
        <f t="shared" si="222"/>
        <v>313</v>
      </c>
      <c r="AN105" s="123">
        <f t="shared" si="222"/>
        <v>89169</v>
      </c>
      <c r="AO105" s="123">
        <f t="shared" si="222"/>
        <v>49591</v>
      </c>
      <c r="AP105" s="123">
        <f t="shared" si="222"/>
        <v>3227960</v>
      </c>
      <c r="AQ105" s="123">
        <f t="shared" si="222"/>
        <v>9820</v>
      </c>
      <c r="AR105" s="123">
        <f t="shared" si="222"/>
        <v>2855647</v>
      </c>
      <c r="AS105" s="123">
        <f t="shared" si="222"/>
        <v>7941</v>
      </c>
      <c r="AT105" s="123">
        <f t="shared" si="222"/>
        <v>1679554</v>
      </c>
      <c r="AU105" s="123">
        <f t="shared" si="222"/>
        <v>182</v>
      </c>
      <c r="AV105" s="123">
        <f t="shared" si="222"/>
        <v>54848</v>
      </c>
      <c r="AW105" s="123">
        <f t="shared" si="216"/>
        <v>68310</v>
      </c>
      <c r="AX105" s="123">
        <f t="shared" si="217"/>
        <v>8041510</v>
      </c>
      <c r="BA105" s="30" t="s">
        <v>48</v>
      </c>
      <c r="BB105" s="123">
        <f t="shared" ref="BB105:BM105" si="223">SUM(BB58:BB104)</f>
        <v>2803</v>
      </c>
      <c r="BC105" s="123">
        <f t="shared" si="223"/>
        <v>377610</v>
      </c>
      <c r="BD105" s="123">
        <f t="shared" si="223"/>
        <v>300</v>
      </c>
      <c r="BE105" s="123">
        <f t="shared" si="223"/>
        <v>184128</v>
      </c>
      <c r="BF105" s="123">
        <f t="shared" si="223"/>
        <v>232</v>
      </c>
      <c r="BG105" s="123">
        <f t="shared" si="223"/>
        <v>174727</v>
      </c>
      <c r="BH105" s="123">
        <f t="shared" si="223"/>
        <v>1333</v>
      </c>
      <c r="BI105" s="123">
        <f t="shared" si="223"/>
        <v>1079418</v>
      </c>
      <c r="BJ105" s="123">
        <f t="shared" si="223"/>
        <v>3065</v>
      </c>
      <c r="BK105" s="123">
        <f t="shared" si="223"/>
        <v>717266</v>
      </c>
      <c r="BL105" s="123">
        <f t="shared" si="223"/>
        <v>67</v>
      </c>
      <c r="BM105" s="123">
        <f t="shared" si="223"/>
        <v>36589</v>
      </c>
      <c r="BN105" s="123">
        <f t="shared" si="218"/>
        <v>7800</v>
      </c>
      <c r="BO105" s="123">
        <f t="shared" si="219"/>
        <v>2569738</v>
      </c>
    </row>
    <row r="107" spans="2:67" ht="18" customHeight="1" x14ac:dyDescent="0.2">
      <c r="B107" s="205" t="s">
        <v>109</v>
      </c>
      <c r="C107" s="205"/>
      <c r="D107" s="205"/>
      <c r="E107" s="205"/>
      <c r="F107" s="205"/>
      <c r="G107" s="205"/>
      <c r="H107" s="205"/>
      <c r="I107" s="205"/>
      <c r="J107" s="205"/>
      <c r="K107" s="205"/>
      <c r="L107" s="205"/>
      <c r="M107" s="205"/>
      <c r="O107" s="22"/>
      <c r="P107" s="120" t="str">
        <f>P1</f>
        <v>令和7年</v>
      </c>
      <c r="S107" s="205" t="s">
        <v>109</v>
      </c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F107" s="22"/>
      <c r="AG107" s="120" t="str">
        <f>P1</f>
        <v>令和7年</v>
      </c>
      <c r="AJ107" s="205" t="s">
        <v>109</v>
      </c>
      <c r="AK107" s="205"/>
      <c r="AL107" s="205"/>
      <c r="AM107" s="205"/>
      <c r="AN107" s="205"/>
      <c r="AO107" s="205"/>
      <c r="AP107" s="205"/>
      <c r="AQ107" s="205"/>
      <c r="AR107" s="205"/>
      <c r="AS107" s="205"/>
      <c r="AT107" s="205"/>
      <c r="AU107" s="205"/>
      <c r="AW107" s="22"/>
      <c r="AX107" s="120" t="str">
        <f>P1</f>
        <v>令和7年</v>
      </c>
      <c r="BA107" s="205" t="s">
        <v>109</v>
      </c>
      <c r="BB107" s="205"/>
      <c r="BC107" s="205"/>
      <c r="BD107" s="205"/>
      <c r="BE107" s="205"/>
      <c r="BF107" s="205"/>
      <c r="BG107" s="205"/>
      <c r="BH107" s="205"/>
      <c r="BI107" s="205"/>
      <c r="BJ107" s="205"/>
      <c r="BK107" s="205"/>
      <c r="BL107" s="205"/>
      <c r="BN107" s="22"/>
      <c r="BO107" s="120" t="str">
        <f>P1</f>
        <v>令和7年</v>
      </c>
    </row>
    <row r="108" spans="2:67" x14ac:dyDescent="0.2">
      <c r="B108" s="24"/>
      <c r="C108" s="35"/>
      <c r="D108" s="41" t="s">
        <v>83</v>
      </c>
      <c r="E108" s="36"/>
      <c r="F108" s="36"/>
      <c r="G108" s="36"/>
      <c r="H108" s="37" t="s">
        <v>65</v>
      </c>
      <c r="I108" s="23"/>
      <c r="J108" s="23"/>
      <c r="M108" s="25"/>
      <c r="N108" s="25"/>
      <c r="O108" s="25"/>
      <c r="P108" s="26" t="s">
        <v>49</v>
      </c>
      <c r="S108" s="24"/>
      <c r="T108" s="35"/>
      <c r="U108" s="41" t="s">
        <v>83</v>
      </c>
      <c r="V108" s="36"/>
      <c r="W108" s="36"/>
      <c r="X108" s="36"/>
      <c r="Y108" s="36" t="s">
        <v>98</v>
      </c>
      <c r="Z108" s="23"/>
      <c r="AA108" s="23"/>
      <c r="AD108" s="25"/>
      <c r="AE108" s="25"/>
      <c r="AF108" s="25"/>
      <c r="AG108" s="26" t="s">
        <v>49</v>
      </c>
      <c r="AJ108" s="24"/>
      <c r="AK108" s="35"/>
      <c r="AL108" s="41" t="s">
        <v>83</v>
      </c>
      <c r="AM108" s="36"/>
      <c r="AN108" s="36"/>
      <c r="AO108" s="36"/>
      <c r="AP108" s="36" t="s">
        <v>99</v>
      </c>
      <c r="AQ108" s="23"/>
      <c r="AR108" s="23"/>
      <c r="AU108" s="25"/>
      <c r="AV108" s="25"/>
      <c r="AW108" s="25"/>
      <c r="AX108" s="26" t="s">
        <v>49</v>
      </c>
      <c r="BA108" s="24"/>
      <c r="BB108" s="35"/>
      <c r="BC108" s="41" t="s">
        <v>83</v>
      </c>
      <c r="BD108" s="36"/>
      <c r="BE108" s="36"/>
      <c r="BF108" s="36"/>
      <c r="BG108" s="36" t="s">
        <v>86</v>
      </c>
      <c r="BH108" s="23"/>
      <c r="BI108" s="23"/>
      <c r="BL108" s="25"/>
      <c r="BM108" s="25"/>
      <c r="BN108" s="25"/>
      <c r="BO108" s="26" t="s">
        <v>49</v>
      </c>
    </row>
    <row r="109" spans="2:67" ht="15" customHeight="1" x14ac:dyDescent="0.2">
      <c r="B109" s="201" t="s">
        <v>63</v>
      </c>
      <c r="C109" s="200" t="s">
        <v>69</v>
      </c>
      <c r="D109" s="200"/>
      <c r="E109" s="200" t="s">
        <v>70</v>
      </c>
      <c r="F109" s="200"/>
      <c r="G109" s="200" t="s">
        <v>71</v>
      </c>
      <c r="H109" s="200"/>
      <c r="I109" s="200" t="s">
        <v>72</v>
      </c>
      <c r="J109" s="200"/>
      <c r="K109" s="203" t="s">
        <v>101</v>
      </c>
      <c r="L109" s="204"/>
      <c r="M109" s="200" t="s">
        <v>58</v>
      </c>
      <c r="N109" s="200"/>
      <c r="O109" s="200" t="s">
        <v>0</v>
      </c>
      <c r="P109" s="200"/>
      <c r="S109" s="201" t="s">
        <v>63</v>
      </c>
      <c r="T109" s="200" t="s">
        <v>69</v>
      </c>
      <c r="U109" s="200"/>
      <c r="V109" s="200" t="s">
        <v>70</v>
      </c>
      <c r="W109" s="200"/>
      <c r="X109" s="200" t="s">
        <v>71</v>
      </c>
      <c r="Y109" s="200"/>
      <c r="Z109" s="200" t="s">
        <v>72</v>
      </c>
      <c r="AA109" s="200"/>
      <c r="AB109" s="203" t="s">
        <v>101</v>
      </c>
      <c r="AC109" s="204"/>
      <c r="AD109" s="200" t="s">
        <v>58</v>
      </c>
      <c r="AE109" s="200"/>
      <c r="AF109" s="200" t="s">
        <v>0</v>
      </c>
      <c r="AG109" s="200"/>
      <c r="AJ109" s="201" t="s">
        <v>63</v>
      </c>
      <c r="AK109" s="200" t="s">
        <v>69</v>
      </c>
      <c r="AL109" s="200"/>
      <c r="AM109" s="200" t="s">
        <v>70</v>
      </c>
      <c r="AN109" s="200"/>
      <c r="AO109" s="200" t="s">
        <v>71</v>
      </c>
      <c r="AP109" s="200"/>
      <c r="AQ109" s="200" t="s">
        <v>72</v>
      </c>
      <c r="AR109" s="200"/>
      <c r="AS109" s="203" t="s">
        <v>101</v>
      </c>
      <c r="AT109" s="204"/>
      <c r="AU109" s="200" t="s">
        <v>58</v>
      </c>
      <c r="AV109" s="200"/>
      <c r="AW109" s="200" t="s">
        <v>0</v>
      </c>
      <c r="AX109" s="200"/>
      <c r="BA109" s="201" t="s">
        <v>63</v>
      </c>
      <c r="BB109" s="200" t="s">
        <v>69</v>
      </c>
      <c r="BC109" s="200"/>
      <c r="BD109" s="200" t="s">
        <v>70</v>
      </c>
      <c r="BE109" s="200"/>
      <c r="BF109" s="200" t="s">
        <v>71</v>
      </c>
      <c r="BG109" s="200"/>
      <c r="BH109" s="200" t="s">
        <v>72</v>
      </c>
      <c r="BI109" s="200"/>
      <c r="BJ109" s="203" t="s">
        <v>101</v>
      </c>
      <c r="BK109" s="204"/>
      <c r="BL109" s="200" t="s">
        <v>58</v>
      </c>
      <c r="BM109" s="200"/>
      <c r="BN109" s="200" t="s">
        <v>0</v>
      </c>
      <c r="BO109" s="200"/>
    </row>
    <row r="110" spans="2:67" ht="12" customHeight="1" x14ac:dyDescent="0.2">
      <c r="B110" s="202"/>
      <c r="C110" s="27" t="s">
        <v>50</v>
      </c>
      <c r="D110" s="27" t="s">
        <v>51</v>
      </c>
      <c r="E110" s="27" t="s">
        <v>50</v>
      </c>
      <c r="F110" s="27" t="s">
        <v>51</v>
      </c>
      <c r="G110" s="27" t="s">
        <v>50</v>
      </c>
      <c r="H110" s="27" t="s">
        <v>51</v>
      </c>
      <c r="I110" s="27" t="s">
        <v>50</v>
      </c>
      <c r="J110" s="27" t="s">
        <v>51</v>
      </c>
      <c r="K110" s="27" t="s">
        <v>50</v>
      </c>
      <c r="L110" s="27" t="s">
        <v>51</v>
      </c>
      <c r="M110" s="27" t="s">
        <v>50</v>
      </c>
      <c r="N110" s="27" t="s">
        <v>51</v>
      </c>
      <c r="O110" s="27" t="s">
        <v>50</v>
      </c>
      <c r="P110" s="27" t="s">
        <v>51</v>
      </c>
      <c r="S110" s="202"/>
      <c r="T110" s="27" t="s">
        <v>50</v>
      </c>
      <c r="U110" s="27" t="s">
        <v>51</v>
      </c>
      <c r="V110" s="27" t="s">
        <v>50</v>
      </c>
      <c r="W110" s="27" t="s">
        <v>51</v>
      </c>
      <c r="X110" s="27" t="s">
        <v>50</v>
      </c>
      <c r="Y110" s="27" t="s">
        <v>51</v>
      </c>
      <c r="Z110" s="27" t="s">
        <v>50</v>
      </c>
      <c r="AA110" s="27" t="s">
        <v>51</v>
      </c>
      <c r="AB110" s="27" t="s">
        <v>50</v>
      </c>
      <c r="AC110" s="27" t="s">
        <v>51</v>
      </c>
      <c r="AD110" s="27" t="s">
        <v>50</v>
      </c>
      <c r="AE110" s="27" t="s">
        <v>51</v>
      </c>
      <c r="AF110" s="27" t="s">
        <v>50</v>
      </c>
      <c r="AG110" s="27" t="s">
        <v>51</v>
      </c>
      <c r="AJ110" s="202"/>
      <c r="AK110" s="27" t="s">
        <v>50</v>
      </c>
      <c r="AL110" s="27" t="s">
        <v>51</v>
      </c>
      <c r="AM110" s="27" t="s">
        <v>50</v>
      </c>
      <c r="AN110" s="27" t="s">
        <v>51</v>
      </c>
      <c r="AO110" s="27" t="s">
        <v>50</v>
      </c>
      <c r="AP110" s="27" t="s">
        <v>51</v>
      </c>
      <c r="AQ110" s="27" t="s">
        <v>50</v>
      </c>
      <c r="AR110" s="27" t="s">
        <v>51</v>
      </c>
      <c r="AS110" s="27" t="s">
        <v>50</v>
      </c>
      <c r="AT110" s="27" t="s">
        <v>51</v>
      </c>
      <c r="AU110" s="27" t="s">
        <v>50</v>
      </c>
      <c r="AV110" s="27" t="s">
        <v>51</v>
      </c>
      <c r="AW110" s="27" t="s">
        <v>50</v>
      </c>
      <c r="AX110" s="27" t="s">
        <v>51</v>
      </c>
      <c r="BA110" s="202"/>
      <c r="BB110" s="27" t="s">
        <v>50</v>
      </c>
      <c r="BC110" s="27" t="s">
        <v>51</v>
      </c>
      <c r="BD110" s="27" t="s">
        <v>50</v>
      </c>
      <c r="BE110" s="27" t="s">
        <v>51</v>
      </c>
      <c r="BF110" s="27" t="s">
        <v>50</v>
      </c>
      <c r="BG110" s="27" t="s">
        <v>51</v>
      </c>
      <c r="BH110" s="27" t="s">
        <v>50</v>
      </c>
      <c r="BI110" s="27" t="s">
        <v>51</v>
      </c>
      <c r="BJ110" s="27" t="s">
        <v>50</v>
      </c>
      <c r="BK110" s="27" t="s">
        <v>51</v>
      </c>
      <c r="BL110" s="27" t="s">
        <v>50</v>
      </c>
      <c r="BM110" s="27" t="s">
        <v>51</v>
      </c>
      <c r="BN110" s="27" t="s">
        <v>50</v>
      </c>
      <c r="BO110" s="27" t="s">
        <v>51</v>
      </c>
    </row>
    <row r="111" spans="2:67" ht="20.149999999999999" customHeight="1" x14ac:dyDescent="0.2">
      <c r="B111" s="140" t="s">
        <v>1</v>
      </c>
      <c r="C111" s="121">
        <f t="shared" ref="C111:C157" si="224">SUM(T111,AK111,BB111)</f>
        <v>191</v>
      </c>
      <c r="D111" s="121">
        <f t="shared" ref="D111:D157" si="225">SUM(U111,AL111,BC111)</f>
        <v>51532</v>
      </c>
      <c r="E111" s="121">
        <f t="shared" ref="E111:E157" si="226">SUM(V111,AM111,BD111)</f>
        <v>252</v>
      </c>
      <c r="F111" s="121">
        <f t="shared" ref="F111:F157" si="227">SUM(W111,AN111,BE111)</f>
        <v>82764</v>
      </c>
      <c r="G111" s="121">
        <f t="shared" ref="G111:G157" si="228">SUM(X111,AO111,BF111)</f>
        <v>57</v>
      </c>
      <c r="H111" s="121">
        <f t="shared" ref="H111:H157" si="229">SUM(Y111,AP111,BG111)</f>
        <v>9437</v>
      </c>
      <c r="I111" s="121">
        <f t="shared" ref="I111:I157" si="230">SUM(Z111,AQ111,BH111)</f>
        <v>166</v>
      </c>
      <c r="J111" s="121">
        <f t="shared" ref="J111:J157" si="231">SUM(AA111,AR111,BI111)</f>
        <v>32256</v>
      </c>
      <c r="K111" s="121">
        <f t="shared" ref="K111:K157" si="232">SUM(AB111,AS111,BJ111)</f>
        <v>523</v>
      </c>
      <c r="L111" s="121">
        <f t="shared" ref="L111:L157" si="233">SUM(AC111,AT111,BK111)</f>
        <v>175319</v>
      </c>
      <c r="M111" s="121">
        <f t="shared" ref="M111:M157" si="234">SUM(AD111,AU111,BL111)</f>
        <v>93</v>
      </c>
      <c r="N111" s="121">
        <f t="shared" ref="N111:N157" si="235">SUM(AE111,AV111,BM111)</f>
        <v>23707</v>
      </c>
      <c r="O111" s="121">
        <f t="shared" ref="O111:O158" si="236">SUM(C111,E111,G111,I111,K111,M111)</f>
        <v>1282</v>
      </c>
      <c r="P111" s="121">
        <f t="shared" ref="P111:P158" si="237">SUM(D111,F111,H111,J111,L111,N111)</f>
        <v>375015</v>
      </c>
      <c r="Q111" s="44"/>
      <c r="R111" s="44"/>
      <c r="S111" s="45" t="s">
        <v>1</v>
      </c>
      <c r="T111" s="121">
        <v>160</v>
      </c>
      <c r="U111" s="121">
        <v>46121</v>
      </c>
      <c r="V111" s="121">
        <v>194</v>
      </c>
      <c r="W111" s="121">
        <v>71046</v>
      </c>
      <c r="X111" s="121">
        <v>32</v>
      </c>
      <c r="Y111" s="121">
        <v>7401</v>
      </c>
      <c r="Z111" s="121">
        <v>59</v>
      </c>
      <c r="AA111" s="121">
        <v>21421</v>
      </c>
      <c r="AB111" s="121">
        <v>288</v>
      </c>
      <c r="AC111" s="121">
        <v>112612</v>
      </c>
      <c r="AD111" s="121">
        <v>47</v>
      </c>
      <c r="AE111" s="121">
        <v>12818</v>
      </c>
      <c r="AF111" s="121">
        <f t="shared" ref="AF111:AF158" si="238">SUM(T111,V111,X111,Z111,AB111,AD111)</f>
        <v>780</v>
      </c>
      <c r="AG111" s="121">
        <f t="shared" ref="AG111:AG158" si="239">SUM(U111,W111,Y111,AA111,AC111,AE111)</f>
        <v>271419</v>
      </c>
      <c r="AH111" s="44"/>
      <c r="AI111" s="44"/>
      <c r="AJ111" s="45" t="s">
        <v>1</v>
      </c>
      <c r="AK111" s="121">
        <v>23</v>
      </c>
      <c r="AL111" s="121">
        <v>3623</v>
      </c>
      <c r="AM111" s="121">
        <v>48</v>
      </c>
      <c r="AN111" s="121">
        <v>3605</v>
      </c>
      <c r="AO111" s="121">
        <v>24</v>
      </c>
      <c r="AP111" s="121">
        <v>1915</v>
      </c>
      <c r="AQ111" s="121">
        <v>99</v>
      </c>
      <c r="AR111" s="121">
        <v>7584</v>
      </c>
      <c r="AS111" s="121">
        <v>171</v>
      </c>
      <c r="AT111" s="121">
        <v>38766</v>
      </c>
      <c r="AU111" s="121">
        <v>40</v>
      </c>
      <c r="AV111" s="121">
        <v>8416</v>
      </c>
      <c r="AW111" s="121">
        <f t="shared" ref="AW111:AW158" si="240">SUM(AK111,AM111,AO111,AQ111,AS111,AU111)</f>
        <v>405</v>
      </c>
      <c r="AX111" s="121">
        <f t="shared" ref="AX111:AX158" si="241">SUM(AL111,AN111,AP111,AR111,AT111,AV111)</f>
        <v>63909</v>
      </c>
      <c r="AY111" s="44"/>
      <c r="AZ111" s="44"/>
      <c r="BA111" s="45" t="s">
        <v>1</v>
      </c>
      <c r="BB111" s="121">
        <v>8</v>
      </c>
      <c r="BC111" s="121">
        <v>1788</v>
      </c>
      <c r="BD111" s="121">
        <v>10</v>
      </c>
      <c r="BE111" s="121">
        <v>8113</v>
      </c>
      <c r="BF111" s="121">
        <v>1</v>
      </c>
      <c r="BG111" s="121">
        <v>121</v>
      </c>
      <c r="BH111" s="121">
        <v>8</v>
      </c>
      <c r="BI111" s="121">
        <v>3251</v>
      </c>
      <c r="BJ111" s="121">
        <v>64</v>
      </c>
      <c r="BK111" s="121">
        <v>23941</v>
      </c>
      <c r="BL111" s="121">
        <v>6</v>
      </c>
      <c r="BM111" s="121">
        <v>2473</v>
      </c>
      <c r="BN111" s="121">
        <f t="shared" ref="BN111:BN158" si="242">SUM(BB111,BD111,BF111,BH111,BJ111,BL111)</f>
        <v>97</v>
      </c>
      <c r="BO111" s="121">
        <f t="shared" ref="BO111:BO158" si="243">SUM(BC111,BE111,BG111,BI111,BK111,BM111)</f>
        <v>39687</v>
      </c>
    </row>
    <row r="112" spans="2:67" ht="20.149999999999999" customHeight="1" x14ac:dyDescent="0.2">
      <c r="B112" s="140" t="s">
        <v>2</v>
      </c>
      <c r="C112" s="121">
        <f t="shared" si="224"/>
        <v>88</v>
      </c>
      <c r="D112" s="121">
        <f t="shared" si="225"/>
        <v>24384</v>
      </c>
      <c r="E112" s="121">
        <f t="shared" si="226"/>
        <v>196</v>
      </c>
      <c r="F112" s="121">
        <f t="shared" si="227"/>
        <v>64821</v>
      </c>
      <c r="G112" s="121">
        <f t="shared" si="228"/>
        <v>74</v>
      </c>
      <c r="H112" s="121">
        <f t="shared" si="229"/>
        <v>14217</v>
      </c>
      <c r="I112" s="121">
        <f t="shared" si="230"/>
        <v>24</v>
      </c>
      <c r="J112" s="121">
        <f t="shared" si="231"/>
        <v>2455</v>
      </c>
      <c r="K112" s="121">
        <f t="shared" si="232"/>
        <v>72</v>
      </c>
      <c r="L112" s="121">
        <f t="shared" si="233"/>
        <v>22672</v>
      </c>
      <c r="M112" s="121">
        <f t="shared" si="234"/>
        <v>17</v>
      </c>
      <c r="N112" s="121">
        <f t="shared" si="235"/>
        <v>1234</v>
      </c>
      <c r="O112" s="121">
        <f t="shared" si="236"/>
        <v>471</v>
      </c>
      <c r="P112" s="121">
        <f t="shared" si="237"/>
        <v>129783</v>
      </c>
      <c r="Q112" s="44"/>
      <c r="R112" s="44"/>
      <c r="S112" s="45" t="s">
        <v>2</v>
      </c>
      <c r="T112" s="121">
        <v>84</v>
      </c>
      <c r="U112" s="121">
        <v>23438</v>
      </c>
      <c r="V112" s="121">
        <v>150</v>
      </c>
      <c r="W112" s="121">
        <v>42605</v>
      </c>
      <c r="X112" s="121">
        <v>61</v>
      </c>
      <c r="Y112" s="121">
        <v>13694</v>
      </c>
      <c r="Z112" s="121">
        <v>2</v>
      </c>
      <c r="AA112" s="121">
        <v>715</v>
      </c>
      <c r="AB112" s="121">
        <v>61</v>
      </c>
      <c r="AC112" s="121">
        <v>20803</v>
      </c>
      <c r="AD112" s="121">
        <v>3</v>
      </c>
      <c r="AE112" s="121">
        <v>596</v>
      </c>
      <c r="AF112" s="121">
        <f t="shared" si="238"/>
        <v>361</v>
      </c>
      <c r="AG112" s="121">
        <f t="shared" si="239"/>
        <v>101851</v>
      </c>
      <c r="AH112" s="44"/>
      <c r="AI112" s="44"/>
      <c r="AJ112" s="45" t="s">
        <v>2</v>
      </c>
      <c r="AK112" s="121">
        <v>2</v>
      </c>
      <c r="AL112" s="121">
        <v>176</v>
      </c>
      <c r="AM112" s="121">
        <v>44</v>
      </c>
      <c r="AN112" s="121">
        <v>21702</v>
      </c>
      <c r="AO112" s="121">
        <v>13</v>
      </c>
      <c r="AP112" s="121">
        <v>523</v>
      </c>
      <c r="AQ112" s="121">
        <v>22</v>
      </c>
      <c r="AR112" s="121">
        <v>1740</v>
      </c>
      <c r="AS112" s="121">
        <v>10</v>
      </c>
      <c r="AT112" s="121">
        <v>1429</v>
      </c>
      <c r="AU112" s="121">
        <v>14</v>
      </c>
      <c r="AV112" s="121">
        <v>638</v>
      </c>
      <c r="AW112" s="121">
        <f t="shared" si="240"/>
        <v>105</v>
      </c>
      <c r="AX112" s="121">
        <f t="shared" si="241"/>
        <v>26208</v>
      </c>
      <c r="AY112" s="44"/>
      <c r="AZ112" s="44"/>
      <c r="BA112" s="45" t="s">
        <v>2</v>
      </c>
      <c r="BB112" s="121">
        <v>2</v>
      </c>
      <c r="BC112" s="121">
        <v>770</v>
      </c>
      <c r="BD112" s="121">
        <v>2</v>
      </c>
      <c r="BE112" s="121">
        <v>514</v>
      </c>
      <c r="BF112" s="121">
        <v>0</v>
      </c>
      <c r="BG112" s="121">
        <v>0</v>
      </c>
      <c r="BH112" s="121">
        <v>0</v>
      </c>
      <c r="BI112" s="121">
        <v>0</v>
      </c>
      <c r="BJ112" s="121">
        <v>1</v>
      </c>
      <c r="BK112" s="121">
        <v>440</v>
      </c>
      <c r="BL112" s="121">
        <v>0</v>
      </c>
      <c r="BM112" s="121">
        <v>0</v>
      </c>
      <c r="BN112" s="121">
        <f t="shared" si="242"/>
        <v>5</v>
      </c>
      <c r="BO112" s="121">
        <f t="shared" si="243"/>
        <v>1724</v>
      </c>
    </row>
    <row r="113" spans="2:68" ht="20.149999999999999" customHeight="1" x14ac:dyDescent="0.2">
      <c r="B113" s="140" t="s">
        <v>3</v>
      </c>
      <c r="C113" s="121">
        <f t="shared" si="224"/>
        <v>26</v>
      </c>
      <c r="D113" s="121">
        <f t="shared" si="225"/>
        <v>14051</v>
      </c>
      <c r="E113" s="121">
        <f t="shared" si="226"/>
        <v>251</v>
      </c>
      <c r="F113" s="121">
        <f t="shared" si="227"/>
        <v>42839</v>
      </c>
      <c r="G113" s="121">
        <f t="shared" si="228"/>
        <v>24</v>
      </c>
      <c r="H113" s="121">
        <f t="shared" si="229"/>
        <v>7891</v>
      </c>
      <c r="I113" s="121">
        <f t="shared" si="230"/>
        <v>3</v>
      </c>
      <c r="J113" s="121">
        <f t="shared" si="231"/>
        <v>587</v>
      </c>
      <c r="K113" s="121">
        <f t="shared" si="232"/>
        <v>184</v>
      </c>
      <c r="L113" s="121">
        <f t="shared" si="233"/>
        <v>47415</v>
      </c>
      <c r="M113" s="121">
        <f t="shared" si="234"/>
        <v>28</v>
      </c>
      <c r="N113" s="121">
        <f t="shared" si="235"/>
        <v>10086</v>
      </c>
      <c r="O113" s="121">
        <f t="shared" si="236"/>
        <v>516</v>
      </c>
      <c r="P113" s="121">
        <f t="shared" si="237"/>
        <v>122869</v>
      </c>
      <c r="Q113" s="44"/>
      <c r="R113" s="44"/>
      <c r="S113" s="45" t="s">
        <v>3</v>
      </c>
      <c r="T113" s="121">
        <v>17</v>
      </c>
      <c r="U113" s="121">
        <v>6036</v>
      </c>
      <c r="V113" s="121">
        <v>111</v>
      </c>
      <c r="W113" s="121">
        <v>33736</v>
      </c>
      <c r="X113" s="121">
        <v>2</v>
      </c>
      <c r="Y113" s="121">
        <v>589</v>
      </c>
      <c r="Z113" s="121">
        <v>3</v>
      </c>
      <c r="AA113" s="121">
        <v>587</v>
      </c>
      <c r="AB113" s="121">
        <v>94</v>
      </c>
      <c r="AC113" s="121">
        <v>38325</v>
      </c>
      <c r="AD113" s="121">
        <v>22</v>
      </c>
      <c r="AE113" s="121">
        <v>7262</v>
      </c>
      <c r="AF113" s="121">
        <f t="shared" si="238"/>
        <v>249</v>
      </c>
      <c r="AG113" s="121">
        <f t="shared" si="239"/>
        <v>86535</v>
      </c>
      <c r="AH113" s="44"/>
      <c r="AI113" s="44"/>
      <c r="AJ113" s="45" t="s">
        <v>3</v>
      </c>
      <c r="AK113" s="121">
        <v>8</v>
      </c>
      <c r="AL113" s="121">
        <v>7905</v>
      </c>
      <c r="AM113" s="121">
        <v>136</v>
      </c>
      <c r="AN113" s="121">
        <v>5882</v>
      </c>
      <c r="AO113" s="121">
        <v>22</v>
      </c>
      <c r="AP113" s="121">
        <v>7302</v>
      </c>
      <c r="AQ113" s="121">
        <v>0</v>
      </c>
      <c r="AR113" s="121">
        <v>0</v>
      </c>
      <c r="AS113" s="121">
        <v>84</v>
      </c>
      <c r="AT113" s="121">
        <v>7508</v>
      </c>
      <c r="AU113" s="121">
        <v>1</v>
      </c>
      <c r="AV113" s="121">
        <v>110</v>
      </c>
      <c r="AW113" s="121">
        <f t="shared" si="240"/>
        <v>251</v>
      </c>
      <c r="AX113" s="121">
        <f t="shared" si="241"/>
        <v>28707</v>
      </c>
      <c r="AY113" s="44"/>
      <c r="AZ113" s="44"/>
      <c r="BA113" s="45" t="s">
        <v>3</v>
      </c>
      <c r="BB113" s="121">
        <v>1</v>
      </c>
      <c r="BC113" s="121">
        <v>110</v>
      </c>
      <c r="BD113" s="121">
        <v>4</v>
      </c>
      <c r="BE113" s="121">
        <v>3221</v>
      </c>
      <c r="BF113" s="121">
        <v>0</v>
      </c>
      <c r="BG113" s="121">
        <v>0</v>
      </c>
      <c r="BH113" s="121">
        <v>0</v>
      </c>
      <c r="BI113" s="121">
        <v>0</v>
      </c>
      <c r="BJ113" s="121">
        <v>6</v>
      </c>
      <c r="BK113" s="121">
        <v>1582</v>
      </c>
      <c r="BL113" s="121">
        <v>5</v>
      </c>
      <c r="BM113" s="121">
        <v>2714</v>
      </c>
      <c r="BN113" s="121">
        <f t="shared" si="242"/>
        <v>16</v>
      </c>
      <c r="BO113" s="121">
        <f t="shared" si="243"/>
        <v>7627</v>
      </c>
    </row>
    <row r="114" spans="2:68" ht="20.149999999999999" customHeight="1" x14ac:dyDescent="0.2">
      <c r="B114" s="140" t="s">
        <v>4</v>
      </c>
      <c r="C114" s="121">
        <f t="shared" si="224"/>
        <v>43</v>
      </c>
      <c r="D114" s="121">
        <f t="shared" si="225"/>
        <v>15423</v>
      </c>
      <c r="E114" s="121">
        <f t="shared" si="226"/>
        <v>162</v>
      </c>
      <c r="F114" s="121">
        <f t="shared" si="227"/>
        <v>49314</v>
      </c>
      <c r="G114" s="121">
        <f t="shared" si="228"/>
        <v>125</v>
      </c>
      <c r="H114" s="121">
        <f t="shared" si="229"/>
        <v>19741</v>
      </c>
      <c r="I114" s="121">
        <f t="shared" si="230"/>
        <v>146</v>
      </c>
      <c r="J114" s="121">
        <f t="shared" si="231"/>
        <v>55982</v>
      </c>
      <c r="K114" s="121">
        <f t="shared" si="232"/>
        <v>316</v>
      </c>
      <c r="L114" s="121">
        <f t="shared" si="233"/>
        <v>127991</v>
      </c>
      <c r="M114" s="121">
        <f t="shared" si="234"/>
        <v>101</v>
      </c>
      <c r="N114" s="121">
        <f t="shared" si="235"/>
        <v>34580</v>
      </c>
      <c r="O114" s="121">
        <f t="shared" si="236"/>
        <v>893</v>
      </c>
      <c r="P114" s="121">
        <f t="shared" si="237"/>
        <v>303031</v>
      </c>
      <c r="Q114" s="44"/>
      <c r="R114" s="44"/>
      <c r="S114" s="45" t="s">
        <v>4</v>
      </c>
      <c r="T114" s="121">
        <v>34</v>
      </c>
      <c r="U114" s="121">
        <v>10738</v>
      </c>
      <c r="V114" s="121">
        <v>155</v>
      </c>
      <c r="W114" s="121">
        <v>47313</v>
      </c>
      <c r="X114" s="121">
        <v>63</v>
      </c>
      <c r="Y114" s="121">
        <v>12701</v>
      </c>
      <c r="Z114" s="121">
        <v>126</v>
      </c>
      <c r="AA114" s="121">
        <v>48919</v>
      </c>
      <c r="AB114" s="121">
        <v>250</v>
      </c>
      <c r="AC114" s="121">
        <v>114785</v>
      </c>
      <c r="AD114" s="121">
        <v>91</v>
      </c>
      <c r="AE114" s="121">
        <v>32532</v>
      </c>
      <c r="AF114" s="121">
        <f t="shared" si="238"/>
        <v>719</v>
      </c>
      <c r="AG114" s="121">
        <f t="shared" si="239"/>
        <v>266988</v>
      </c>
      <c r="AH114" s="44"/>
      <c r="AI114" s="44"/>
      <c r="AJ114" s="45" t="s">
        <v>4</v>
      </c>
      <c r="AK114" s="121">
        <v>0</v>
      </c>
      <c r="AL114" s="121">
        <v>0</v>
      </c>
      <c r="AM114" s="121">
        <v>5</v>
      </c>
      <c r="AN114" s="121">
        <v>715</v>
      </c>
      <c r="AO114" s="121">
        <v>62</v>
      </c>
      <c r="AP114" s="121">
        <v>7040</v>
      </c>
      <c r="AQ114" s="121">
        <v>13</v>
      </c>
      <c r="AR114" s="121">
        <v>2994</v>
      </c>
      <c r="AS114" s="121">
        <v>49</v>
      </c>
      <c r="AT114" s="121">
        <v>6567</v>
      </c>
      <c r="AU114" s="121">
        <v>7</v>
      </c>
      <c r="AV114" s="121">
        <v>968</v>
      </c>
      <c r="AW114" s="121">
        <f t="shared" si="240"/>
        <v>136</v>
      </c>
      <c r="AX114" s="121">
        <f t="shared" si="241"/>
        <v>18284</v>
      </c>
      <c r="AY114" s="44"/>
      <c r="AZ114" s="44"/>
      <c r="BA114" s="45" t="s">
        <v>4</v>
      </c>
      <c r="BB114" s="121">
        <v>9</v>
      </c>
      <c r="BC114" s="121">
        <v>4685</v>
      </c>
      <c r="BD114" s="121">
        <v>2</v>
      </c>
      <c r="BE114" s="121">
        <v>1286</v>
      </c>
      <c r="BF114" s="121">
        <v>0</v>
      </c>
      <c r="BG114" s="121">
        <v>0</v>
      </c>
      <c r="BH114" s="121">
        <v>7</v>
      </c>
      <c r="BI114" s="121">
        <v>4069</v>
      </c>
      <c r="BJ114" s="121">
        <v>17</v>
      </c>
      <c r="BK114" s="121">
        <v>6639</v>
      </c>
      <c r="BL114" s="121">
        <v>3</v>
      </c>
      <c r="BM114" s="121">
        <v>1080</v>
      </c>
      <c r="BN114" s="121">
        <f t="shared" si="242"/>
        <v>38</v>
      </c>
      <c r="BO114" s="121">
        <f t="shared" si="243"/>
        <v>17759</v>
      </c>
    </row>
    <row r="115" spans="2:68" ht="20.149999999999999" customHeight="1" x14ac:dyDescent="0.2">
      <c r="B115" s="140" t="s">
        <v>5</v>
      </c>
      <c r="C115" s="121">
        <f t="shared" si="224"/>
        <v>27</v>
      </c>
      <c r="D115" s="121">
        <f t="shared" si="225"/>
        <v>7975</v>
      </c>
      <c r="E115" s="121">
        <f t="shared" si="226"/>
        <v>75</v>
      </c>
      <c r="F115" s="121">
        <f t="shared" si="227"/>
        <v>18553</v>
      </c>
      <c r="G115" s="121">
        <f t="shared" si="228"/>
        <v>38</v>
      </c>
      <c r="H115" s="121">
        <f t="shared" si="229"/>
        <v>4769</v>
      </c>
      <c r="I115" s="121">
        <f t="shared" si="230"/>
        <v>2</v>
      </c>
      <c r="J115" s="121">
        <f t="shared" si="231"/>
        <v>867</v>
      </c>
      <c r="K115" s="121">
        <f t="shared" si="232"/>
        <v>87</v>
      </c>
      <c r="L115" s="121">
        <f t="shared" si="233"/>
        <v>34209</v>
      </c>
      <c r="M115" s="121">
        <f t="shared" si="234"/>
        <v>20</v>
      </c>
      <c r="N115" s="121">
        <f t="shared" si="235"/>
        <v>5226</v>
      </c>
      <c r="O115" s="121">
        <f t="shared" si="236"/>
        <v>249</v>
      </c>
      <c r="P115" s="121">
        <f t="shared" si="237"/>
        <v>71599</v>
      </c>
      <c r="Q115" s="44"/>
      <c r="R115" s="44"/>
      <c r="S115" s="45" t="s">
        <v>5</v>
      </c>
      <c r="T115" s="121">
        <v>18</v>
      </c>
      <c r="U115" s="121">
        <v>5583</v>
      </c>
      <c r="V115" s="121">
        <v>64</v>
      </c>
      <c r="W115" s="121">
        <v>18007</v>
      </c>
      <c r="X115" s="121">
        <v>9</v>
      </c>
      <c r="Y115" s="121">
        <v>2704</v>
      </c>
      <c r="Z115" s="121">
        <v>2</v>
      </c>
      <c r="AA115" s="121">
        <v>867</v>
      </c>
      <c r="AB115" s="121">
        <v>59</v>
      </c>
      <c r="AC115" s="121">
        <v>19658</v>
      </c>
      <c r="AD115" s="121">
        <v>17</v>
      </c>
      <c r="AE115" s="121">
        <v>3739</v>
      </c>
      <c r="AF115" s="121">
        <f t="shared" si="238"/>
        <v>169</v>
      </c>
      <c r="AG115" s="121">
        <f t="shared" si="239"/>
        <v>50558</v>
      </c>
      <c r="AH115" s="44"/>
      <c r="AI115" s="44"/>
      <c r="AJ115" s="45" t="s">
        <v>5</v>
      </c>
      <c r="AK115" s="121">
        <v>5</v>
      </c>
      <c r="AL115" s="121">
        <v>432</v>
      </c>
      <c r="AM115" s="121">
        <v>11</v>
      </c>
      <c r="AN115" s="121">
        <v>546</v>
      </c>
      <c r="AO115" s="121">
        <v>29</v>
      </c>
      <c r="AP115" s="121">
        <v>2065</v>
      </c>
      <c r="AQ115" s="121">
        <v>0</v>
      </c>
      <c r="AR115" s="121">
        <v>0</v>
      </c>
      <c r="AS115" s="121">
        <v>19</v>
      </c>
      <c r="AT115" s="121">
        <v>1777</v>
      </c>
      <c r="AU115" s="121">
        <v>3</v>
      </c>
      <c r="AV115" s="121">
        <v>1487</v>
      </c>
      <c r="AW115" s="121">
        <f t="shared" si="240"/>
        <v>67</v>
      </c>
      <c r="AX115" s="121">
        <f t="shared" si="241"/>
        <v>6307</v>
      </c>
      <c r="AY115" s="44"/>
      <c r="AZ115" s="44"/>
      <c r="BA115" s="45" t="s">
        <v>5</v>
      </c>
      <c r="BB115" s="121">
        <v>4</v>
      </c>
      <c r="BC115" s="121">
        <v>1960</v>
      </c>
      <c r="BD115" s="121">
        <v>0</v>
      </c>
      <c r="BE115" s="121">
        <v>0</v>
      </c>
      <c r="BF115" s="121">
        <v>0</v>
      </c>
      <c r="BG115" s="121">
        <v>0</v>
      </c>
      <c r="BH115" s="121">
        <v>0</v>
      </c>
      <c r="BI115" s="121">
        <v>0</v>
      </c>
      <c r="BJ115" s="121">
        <v>9</v>
      </c>
      <c r="BK115" s="121">
        <v>12774</v>
      </c>
      <c r="BL115" s="121">
        <v>0</v>
      </c>
      <c r="BM115" s="121">
        <v>0</v>
      </c>
      <c r="BN115" s="121">
        <f t="shared" si="242"/>
        <v>13</v>
      </c>
      <c r="BO115" s="121">
        <f t="shared" si="243"/>
        <v>14734</v>
      </c>
    </row>
    <row r="116" spans="2:68" ht="20.149999999999999" customHeight="1" x14ac:dyDescent="0.2">
      <c r="B116" s="140" t="s">
        <v>6</v>
      </c>
      <c r="C116" s="121">
        <f t="shared" si="224"/>
        <v>16</v>
      </c>
      <c r="D116" s="121">
        <f t="shared" si="225"/>
        <v>4268</v>
      </c>
      <c r="E116" s="121">
        <f t="shared" si="226"/>
        <v>88</v>
      </c>
      <c r="F116" s="121">
        <f t="shared" si="227"/>
        <v>30297</v>
      </c>
      <c r="G116" s="121">
        <f t="shared" si="228"/>
        <v>123</v>
      </c>
      <c r="H116" s="121">
        <f t="shared" si="229"/>
        <v>17958</v>
      </c>
      <c r="I116" s="121">
        <f t="shared" si="230"/>
        <v>9</v>
      </c>
      <c r="J116" s="121">
        <f t="shared" si="231"/>
        <v>2830</v>
      </c>
      <c r="K116" s="121">
        <f t="shared" si="232"/>
        <v>120</v>
      </c>
      <c r="L116" s="121">
        <f t="shared" si="233"/>
        <v>39372</v>
      </c>
      <c r="M116" s="121">
        <f t="shared" si="234"/>
        <v>29</v>
      </c>
      <c r="N116" s="121">
        <f t="shared" si="235"/>
        <v>7648</v>
      </c>
      <c r="O116" s="121">
        <f t="shared" si="236"/>
        <v>385</v>
      </c>
      <c r="P116" s="121">
        <f t="shared" si="237"/>
        <v>102373</v>
      </c>
      <c r="Q116" s="44"/>
      <c r="R116" s="44"/>
      <c r="S116" s="45" t="s">
        <v>6</v>
      </c>
      <c r="T116" s="121">
        <v>14</v>
      </c>
      <c r="U116" s="121">
        <v>3831</v>
      </c>
      <c r="V116" s="121">
        <v>79</v>
      </c>
      <c r="W116" s="121">
        <v>27921</v>
      </c>
      <c r="X116" s="121">
        <v>77</v>
      </c>
      <c r="Y116" s="121">
        <v>14966</v>
      </c>
      <c r="Z116" s="121">
        <v>4</v>
      </c>
      <c r="AA116" s="121">
        <v>980</v>
      </c>
      <c r="AB116" s="121">
        <v>112</v>
      </c>
      <c r="AC116" s="121">
        <v>37566</v>
      </c>
      <c r="AD116" s="121">
        <v>20</v>
      </c>
      <c r="AE116" s="121">
        <v>6198</v>
      </c>
      <c r="AF116" s="121">
        <f t="shared" si="238"/>
        <v>306</v>
      </c>
      <c r="AG116" s="121">
        <f t="shared" si="239"/>
        <v>91462</v>
      </c>
      <c r="AH116" s="44"/>
      <c r="AI116" s="44"/>
      <c r="AJ116" s="45" t="s">
        <v>6</v>
      </c>
      <c r="AK116" s="121">
        <v>2</v>
      </c>
      <c r="AL116" s="121">
        <v>437</v>
      </c>
      <c r="AM116" s="121">
        <v>8</v>
      </c>
      <c r="AN116" s="121">
        <v>1683</v>
      </c>
      <c r="AO116" s="121">
        <v>45</v>
      </c>
      <c r="AP116" s="121">
        <v>2772</v>
      </c>
      <c r="AQ116" s="121">
        <v>2</v>
      </c>
      <c r="AR116" s="121">
        <v>650</v>
      </c>
      <c r="AS116" s="121">
        <v>5</v>
      </c>
      <c r="AT116" s="121">
        <v>635</v>
      </c>
      <c r="AU116" s="121">
        <v>8</v>
      </c>
      <c r="AV116" s="121">
        <v>1190</v>
      </c>
      <c r="AW116" s="121">
        <f t="shared" si="240"/>
        <v>70</v>
      </c>
      <c r="AX116" s="121">
        <f t="shared" si="241"/>
        <v>7367</v>
      </c>
      <c r="AY116" s="44"/>
      <c r="AZ116" s="44"/>
      <c r="BA116" s="45" t="s">
        <v>6</v>
      </c>
      <c r="BB116" s="121">
        <v>0</v>
      </c>
      <c r="BC116" s="121">
        <v>0</v>
      </c>
      <c r="BD116" s="121">
        <v>1</v>
      </c>
      <c r="BE116" s="121">
        <v>693</v>
      </c>
      <c r="BF116" s="121">
        <v>1</v>
      </c>
      <c r="BG116" s="121">
        <v>220</v>
      </c>
      <c r="BH116" s="121">
        <v>3</v>
      </c>
      <c r="BI116" s="121">
        <v>1200</v>
      </c>
      <c r="BJ116" s="121">
        <v>3</v>
      </c>
      <c r="BK116" s="121">
        <v>1171</v>
      </c>
      <c r="BL116" s="121">
        <v>1</v>
      </c>
      <c r="BM116" s="121">
        <v>260</v>
      </c>
      <c r="BN116" s="121">
        <f t="shared" si="242"/>
        <v>9</v>
      </c>
      <c r="BO116" s="121">
        <f t="shared" si="243"/>
        <v>3544</v>
      </c>
    </row>
    <row r="117" spans="2:68" ht="20.149999999999999" customHeight="1" x14ac:dyDescent="0.2">
      <c r="B117" s="140" t="s">
        <v>7</v>
      </c>
      <c r="C117" s="121">
        <f t="shared" si="224"/>
        <v>66</v>
      </c>
      <c r="D117" s="121">
        <f t="shared" si="225"/>
        <v>13904</v>
      </c>
      <c r="E117" s="121">
        <f t="shared" si="226"/>
        <v>357</v>
      </c>
      <c r="F117" s="121">
        <f t="shared" si="227"/>
        <v>95020</v>
      </c>
      <c r="G117" s="121">
        <f t="shared" si="228"/>
        <v>242</v>
      </c>
      <c r="H117" s="121">
        <f t="shared" si="229"/>
        <v>33116</v>
      </c>
      <c r="I117" s="121">
        <f t="shared" si="230"/>
        <v>31</v>
      </c>
      <c r="J117" s="121">
        <f t="shared" si="231"/>
        <v>10584</v>
      </c>
      <c r="K117" s="121">
        <f t="shared" si="232"/>
        <v>245</v>
      </c>
      <c r="L117" s="121">
        <f t="shared" si="233"/>
        <v>68676</v>
      </c>
      <c r="M117" s="121">
        <f t="shared" si="234"/>
        <v>29</v>
      </c>
      <c r="N117" s="121">
        <f t="shared" si="235"/>
        <v>12510</v>
      </c>
      <c r="O117" s="121">
        <f t="shared" si="236"/>
        <v>970</v>
      </c>
      <c r="P117" s="121">
        <f t="shared" si="237"/>
        <v>233810</v>
      </c>
      <c r="Q117" s="44"/>
      <c r="R117" s="44"/>
      <c r="S117" s="45" t="s">
        <v>7</v>
      </c>
      <c r="T117" s="121">
        <v>42</v>
      </c>
      <c r="U117" s="121">
        <v>11988</v>
      </c>
      <c r="V117" s="121">
        <v>298</v>
      </c>
      <c r="W117" s="121">
        <v>84489</v>
      </c>
      <c r="X117" s="121">
        <v>141</v>
      </c>
      <c r="Y117" s="121">
        <v>25709</v>
      </c>
      <c r="Z117" s="121">
        <v>27</v>
      </c>
      <c r="AA117" s="121">
        <v>9062</v>
      </c>
      <c r="AB117" s="121">
        <v>144</v>
      </c>
      <c r="AC117" s="121">
        <v>55355</v>
      </c>
      <c r="AD117" s="121">
        <v>23</v>
      </c>
      <c r="AE117" s="121">
        <v>11360</v>
      </c>
      <c r="AF117" s="121">
        <f t="shared" si="238"/>
        <v>675</v>
      </c>
      <c r="AG117" s="121">
        <f t="shared" si="239"/>
        <v>197963</v>
      </c>
      <c r="AH117" s="44"/>
      <c r="AI117" s="44"/>
      <c r="AJ117" s="45" t="s">
        <v>7</v>
      </c>
      <c r="AK117" s="121">
        <v>23</v>
      </c>
      <c r="AL117" s="121">
        <v>1586</v>
      </c>
      <c r="AM117" s="121">
        <v>37</v>
      </c>
      <c r="AN117" s="121">
        <v>2614</v>
      </c>
      <c r="AO117" s="121">
        <v>101</v>
      </c>
      <c r="AP117" s="121">
        <v>7407</v>
      </c>
      <c r="AQ117" s="121">
        <v>3</v>
      </c>
      <c r="AR117" s="121">
        <v>837</v>
      </c>
      <c r="AS117" s="121">
        <v>87</v>
      </c>
      <c r="AT117" s="121">
        <v>7359</v>
      </c>
      <c r="AU117" s="121">
        <v>5</v>
      </c>
      <c r="AV117" s="121">
        <v>1040</v>
      </c>
      <c r="AW117" s="121">
        <f t="shared" si="240"/>
        <v>256</v>
      </c>
      <c r="AX117" s="121">
        <f t="shared" si="241"/>
        <v>20843</v>
      </c>
      <c r="AY117" s="44"/>
      <c r="AZ117" s="44"/>
      <c r="BA117" s="45" t="s">
        <v>7</v>
      </c>
      <c r="BB117" s="121">
        <v>1</v>
      </c>
      <c r="BC117" s="121">
        <v>330</v>
      </c>
      <c r="BD117" s="121">
        <v>22</v>
      </c>
      <c r="BE117" s="121">
        <v>7917</v>
      </c>
      <c r="BF117" s="121">
        <v>0</v>
      </c>
      <c r="BG117" s="121">
        <v>0</v>
      </c>
      <c r="BH117" s="121">
        <v>1</v>
      </c>
      <c r="BI117" s="121">
        <v>685</v>
      </c>
      <c r="BJ117" s="121">
        <v>14</v>
      </c>
      <c r="BK117" s="121">
        <v>5962</v>
      </c>
      <c r="BL117" s="121">
        <v>1</v>
      </c>
      <c r="BM117" s="121">
        <v>110</v>
      </c>
      <c r="BN117" s="121">
        <f t="shared" si="242"/>
        <v>39</v>
      </c>
      <c r="BO117" s="121">
        <f t="shared" si="243"/>
        <v>15004</v>
      </c>
    </row>
    <row r="118" spans="2:68" ht="20.149999999999999" customHeight="1" x14ac:dyDescent="0.2">
      <c r="B118" s="140" t="s">
        <v>8</v>
      </c>
      <c r="C118" s="121">
        <f t="shared" si="224"/>
        <v>219</v>
      </c>
      <c r="D118" s="121">
        <f t="shared" si="225"/>
        <v>56715</v>
      </c>
      <c r="E118" s="121">
        <f t="shared" si="226"/>
        <v>523</v>
      </c>
      <c r="F118" s="121">
        <f t="shared" si="227"/>
        <v>183451</v>
      </c>
      <c r="G118" s="121">
        <f t="shared" si="228"/>
        <v>476</v>
      </c>
      <c r="H118" s="121">
        <f t="shared" si="229"/>
        <v>42780</v>
      </c>
      <c r="I118" s="121">
        <f t="shared" si="230"/>
        <v>76</v>
      </c>
      <c r="J118" s="121">
        <f t="shared" si="231"/>
        <v>9110</v>
      </c>
      <c r="K118" s="121">
        <f t="shared" si="232"/>
        <v>383</v>
      </c>
      <c r="L118" s="121">
        <f t="shared" si="233"/>
        <v>83491</v>
      </c>
      <c r="M118" s="121">
        <f t="shared" si="234"/>
        <v>66</v>
      </c>
      <c r="N118" s="121">
        <f t="shared" si="235"/>
        <v>17712</v>
      </c>
      <c r="O118" s="121">
        <f t="shared" si="236"/>
        <v>1743</v>
      </c>
      <c r="P118" s="121">
        <f t="shared" si="237"/>
        <v>393259</v>
      </c>
      <c r="Q118" s="44"/>
      <c r="R118" s="44"/>
      <c r="S118" s="45" t="s">
        <v>8</v>
      </c>
      <c r="T118" s="121">
        <v>182</v>
      </c>
      <c r="U118" s="121">
        <v>46640</v>
      </c>
      <c r="V118" s="121">
        <v>377</v>
      </c>
      <c r="W118" s="121">
        <v>129024</v>
      </c>
      <c r="X118" s="121">
        <v>107</v>
      </c>
      <c r="Y118" s="121">
        <v>16711</v>
      </c>
      <c r="Z118" s="121">
        <v>17</v>
      </c>
      <c r="AA118" s="121">
        <v>3913</v>
      </c>
      <c r="AB118" s="121">
        <v>199</v>
      </c>
      <c r="AC118" s="121">
        <v>60080</v>
      </c>
      <c r="AD118" s="121">
        <v>48</v>
      </c>
      <c r="AE118" s="121">
        <v>14073</v>
      </c>
      <c r="AF118" s="121">
        <f t="shared" si="238"/>
        <v>930</v>
      </c>
      <c r="AG118" s="121">
        <f t="shared" si="239"/>
        <v>270441</v>
      </c>
      <c r="AH118" s="44"/>
      <c r="AI118" s="44"/>
      <c r="AJ118" s="45" t="s">
        <v>8</v>
      </c>
      <c r="AK118" s="121">
        <v>14</v>
      </c>
      <c r="AL118" s="121">
        <v>1398</v>
      </c>
      <c r="AM118" s="121">
        <v>136</v>
      </c>
      <c r="AN118" s="121">
        <v>50477</v>
      </c>
      <c r="AO118" s="121">
        <v>365</v>
      </c>
      <c r="AP118" s="121">
        <v>25829</v>
      </c>
      <c r="AQ118" s="121">
        <v>58</v>
      </c>
      <c r="AR118" s="121">
        <v>4895</v>
      </c>
      <c r="AS118" s="121">
        <v>169</v>
      </c>
      <c r="AT118" s="121">
        <v>18560</v>
      </c>
      <c r="AU118" s="121">
        <v>12</v>
      </c>
      <c r="AV118" s="121">
        <v>1601</v>
      </c>
      <c r="AW118" s="121">
        <f t="shared" si="240"/>
        <v>754</v>
      </c>
      <c r="AX118" s="121">
        <f t="shared" si="241"/>
        <v>102760</v>
      </c>
      <c r="AY118" s="44"/>
      <c r="AZ118" s="44"/>
      <c r="BA118" s="45" t="s">
        <v>8</v>
      </c>
      <c r="BB118" s="121">
        <v>23</v>
      </c>
      <c r="BC118" s="121">
        <v>8677</v>
      </c>
      <c r="BD118" s="121">
        <v>10</v>
      </c>
      <c r="BE118" s="121">
        <v>3950</v>
      </c>
      <c r="BF118" s="121">
        <v>4</v>
      </c>
      <c r="BG118" s="121">
        <v>240</v>
      </c>
      <c r="BH118" s="121">
        <v>1</v>
      </c>
      <c r="BI118" s="121">
        <v>302</v>
      </c>
      <c r="BJ118" s="121">
        <v>15</v>
      </c>
      <c r="BK118" s="121">
        <v>4851</v>
      </c>
      <c r="BL118" s="121">
        <v>6</v>
      </c>
      <c r="BM118" s="121">
        <v>2038</v>
      </c>
      <c r="BN118" s="121">
        <f t="shared" si="242"/>
        <v>59</v>
      </c>
      <c r="BO118" s="121">
        <f t="shared" si="243"/>
        <v>20058</v>
      </c>
    </row>
    <row r="119" spans="2:68" ht="20.149999999999999" customHeight="1" x14ac:dyDescent="0.2">
      <c r="B119" s="140" t="s">
        <v>9</v>
      </c>
      <c r="C119" s="121">
        <f t="shared" si="224"/>
        <v>36</v>
      </c>
      <c r="D119" s="121">
        <f t="shared" si="225"/>
        <v>11337</v>
      </c>
      <c r="E119" s="121">
        <f t="shared" si="226"/>
        <v>352</v>
      </c>
      <c r="F119" s="121">
        <f t="shared" si="227"/>
        <v>110025</v>
      </c>
      <c r="G119" s="121">
        <f t="shared" si="228"/>
        <v>334</v>
      </c>
      <c r="H119" s="121">
        <f t="shared" si="229"/>
        <v>38661</v>
      </c>
      <c r="I119" s="121">
        <f t="shared" si="230"/>
        <v>15</v>
      </c>
      <c r="J119" s="121">
        <f t="shared" si="231"/>
        <v>3161</v>
      </c>
      <c r="K119" s="121">
        <f t="shared" si="232"/>
        <v>211</v>
      </c>
      <c r="L119" s="121">
        <f t="shared" si="233"/>
        <v>56168</v>
      </c>
      <c r="M119" s="121">
        <f t="shared" si="234"/>
        <v>68</v>
      </c>
      <c r="N119" s="121">
        <f t="shared" si="235"/>
        <v>21905</v>
      </c>
      <c r="O119" s="121">
        <f t="shared" si="236"/>
        <v>1016</v>
      </c>
      <c r="P119" s="121">
        <f t="shared" si="237"/>
        <v>241257</v>
      </c>
      <c r="Q119" s="44"/>
      <c r="R119" s="44"/>
      <c r="S119" s="45" t="s">
        <v>9</v>
      </c>
      <c r="T119" s="121">
        <v>29</v>
      </c>
      <c r="U119" s="121">
        <v>8272</v>
      </c>
      <c r="V119" s="121">
        <v>301</v>
      </c>
      <c r="W119" s="121">
        <v>99094</v>
      </c>
      <c r="X119" s="121">
        <v>133</v>
      </c>
      <c r="Y119" s="121">
        <v>27986</v>
      </c>
      <c r="Z119" s="121">
        <v>4</v>
      </c>
      <c r="AA119" s="121">
        <v>1500</v>
      </c>
      <c r="AB119" s="121">
        <v>160</v>
      </c>
      <c r="AC119" s="121">
        <v>45805</v>
      </c>
      <c r="AD119" s="121">
        <v>55</v>
      </c>
      <c r="AE119" s="121">
        <v>19407</v>
      </c>
      <c r="AF119" s="121">
        <f t="shared" si="238"/>
        <v>682</v>
      </c>
      <c r="AG119" s="121">
        <f t="shared" si="239"/>
        <v>202064</v>
      </c>
      <c r="AH119" s="44"/>
      <c r="AI119" s="44"/>
      <c r="AJ119" s="45" t="s">
        <v>9</v>
      </c>
      <c r="AK119" s="121">
        <v>2</v>
      </c>
      <c r="AL119" s="121">
        <v>132</v>
      </c>
      <c r="AM119" s="121">
        <v>46</v>
      </c>
      <c r="AN119" s="121">
        <v>9606</v>
      </c>
      <c r="AO119" s="121">
        <v>201</v>
      </c>
      <c r="AP119" s="121">
        <v>10675</v>
      </c>
      <c r="AQ119" s="121">
        <v>11</v>
      </c>
      <c r="AR119" s="121">
        <v>1661</v>
      </c>
      <c r="AS119" s="121">
        <v>43</v>
      </c>
      <c r="AT119" s="121">
        <v>8036</v>
      </c>
      <c r="AU119" s="121">
        <v>11</v>
      </c>
      <c r="AV119" s="121">
        <v>1783</v>
      </c>
      <c r="AW119" s="121">
        <f t="shared" si="240"/>
        <v>314</v>
      </c>
      <c r="AX119" s="121">
        <f t="shared" si="241"/>
        <v>31893</v>
      </c>
      <c r="AY119" s="44"/>
      <c r="AZ119" s="44"/>
      <c r="BA119" s="45" t="s">
        <v>9</v>
      </c>
      <c r="BB119" s="121">
        <v>5</v>
      </c>
      <c r="BC119" s="121">
        <v>2933</v>
      </c>
      <c r="BD119" s="121">
        <v>5</v>
      </c>
      <c r="BE119" s="121">
        <v>1325</v>
      </c>
      <c r="BF119" s="121">
        <v>0</v>
      </c>
      <c r="BG119" s="121">
        <v>0</v>
      </c>
      <c r="BH119" s="121">
        <v>0</v>
      </c>
      <c r="BI119" s="121">
        <v>0</v>
      </c>
      <c r="BJ119" s="121">
        <v>8</v>
      </c>
      <c r="BK119" s="121">
        <v>2327</v>
      </c>
      <c r="BL119" s="121">
        <v>2</v>
      </c>
      <c r="BM119" s="121">
        <v>715</v>
      </c>
      <c r="BN119" s="121">
        <f t="shared" si="242"/>
        <v>20</v>
      </c>
      <c r="BO119" s="121">
        <f t="shared" si="243"/>
        <v>7300</v>
      </c>
    </row>
    <row r="120" spans="2:68" ht="20.149999999999999" customHeight="1" x14ac:dyDescent="0.2">
      <c r="B120" s="140" t="s">
        <v>10</v>
      </c>
      <c r="C120" s="121">
        <f t="shared" si="224"/>
        <v>100</v>
      </c>
      <c r="D120" s="121">
        <f t="shared" si="225"/>
        <v>32231</v>
      </c>
      <c r="E120" s="121">
        <f t="shared" si="226"/>
        <v>251</v>
      </c>
      <c r="F120" s="121">
        <f t="shared" si="227"/>
        <v>53236</v>
      </c>
      <c r="G120" s="121">
        <f t="shared" si="228"/>
        <v>95</v>
      </c>
      <c r="H120" s="121">
        <f t="shared" si="229"/>
        <v>8864</v>
      </c>
      <c r="I120" s="121">
        <f t="shared" si="230"/>
        <v>1</v>
      </c>
      <c r="J120" s="121">
        <f t="shared" si="231"/>
        <v>440</v>
      </c>
      <c r="K120" s="121">
        <f t="shared" si="232"/>
        <v>144</v>
      </c>
      <c r="L120" s="121">
        <f t="shared" si="233"/>
        <v>42394</v>
      </c>
      <c r="M120" s="121">
        <f t="shared" si="234"/>
        <v>36</v>
      </c>
      <c r="N120" s="121">
        <f t="shared" si="235"/>
        <v>10064</v>
      </c>
      <c r="O120" s="121">
        <f t="shared" si="236"/>
        <v>627</v>
      </c>
      <c r="P120" s="121">
        <f t="shared" si="237"/>
        <v>147229</v>
      </c>
      <c r="Q120" s="44"/>
      <c r="R120" s="44"/>
      <c r="S120" s="45" t="s">
        <v>10</v>
      </c>
      <c r="T120" s="121">
        <v>95</v>
      </c>
      <c r="U120" s="121">
        <v>29950</v>
      </c>
      <c r="V120" s="121">
        <v>119</v>
      </c>
      <c r="W120" s="121">
        <v>31759</v>
      </c>
      <c r="X120" s="121">
        <v>26</v>
      </c>
      <c r="Y120" s="121">
        <v>4526</v>
      </c>
      <c r="Z120" s="121">
        <v>1</v>
      </c>
      <c r="AA120" s="121">
        <v>440</v>
      </c>
      <c r="AB120" s="121">
        <v>78</v>
      </c>
      <c r="AC120" s="121">
        <v>27917</v>
      </c>
      <c r="AD120" s="121">
        <v>25</v>
      </c>
      <c r="AE120" s="121">
        <v>8389</v>
      </c>
      <c r="AF120" s="121">
        <f t="shared" si="238"/>
        <v>344</v>
      </c>
      <c r="AG120" s="121">
        <f t="shared" si="239"/>
        <v>102981</v>
      </c>
      <c r="AH120" s="44"/>
      <c r="AI120" s="44"/>
      <c r="AJ120" s="45" t="s">
        <v>10</v>
      </c>
      <c r="AK120" s="121">
        <v>2</v>
      </c>
      <c r="AL120" s="121">
        <v>208</v>
      </c>
      <c r="AM120" s="121">
        <v>132</v>
      </c>
      <c r="AN120" s="121">
        <v>21477</v>
      </c>
      <c r="AO120" s="121">
        <v>69</v>
      </c>
      <c r="AP120" s="121">
        <v>4338</v>
      </c>
      <c r="AQ120" s="121">
        <v>0</v>
      </c>
      <c r="AR120" s="121">
        <v>0</v>
      </c>
      <c r="AS120" s="121">
        <v>50</v>
      </c>
      <c r="AT120" s="121">
        <v>9267</v>
      </c>
      <c r="AU120" s="121">
        <v>11</v>
      </c>
      <c r="AV120" s="121">
        <v>1675</v>
      </c>
      <c r="AW120" s="121">
        <f t="shared" si="240"/>
        <v>264</v>
      </c>
      <c r="AX120" s="121">
        <f t="shared" si="241"/>
        <v>36965</v>
      </c>
      <c r="AY120" s="44"/>
      <c r="AZ120" s="44"/>
      <c r="BA120" s="45" t="s">
        <v>10</v>
      </c>
      <c r="BB120" s="121">
        <v>3</v>
      </c>
      <c r="BC120" s="121">
        <v>2073</v>
      </c>
      <c r="BD120" s="121">
        <v>0</v>
      </c>
      <c r="BE120" s="121">
        <v>0</v>
      </c>
      <c r="BF120" s="121">
        <v>0</v>
      </c>
      <c r="BG120" s="121">
        <v>0</v>
      </c>
      <c r="BH120" s="121">
        <v>0</v>
      </c>
      <c r="BI120" s="121">
        <v>0</v>
      </c>
      <c r="BJ120" s="121">
        <v>16</v>
      </c>
      <c r="BK120" s="121">
        <v>5210</v>
      </c>
      <c r="BL120" s="121">
        <v>0</v>
      </c>
      <c r="BM120" s="121">
        <v>0</v>
      </c>
      <c r="BN120" s="121">
        <f t="shared" si="242"/>
        <v>19</v>
      </c>
      <c r="BO120" s="121">
        <f t="shared" si="243"/>
        <v>7283</v>
      </c>
    </row>
    <row r="121" spans="2:68" ht="20.149999999999999" customHeight="1" x14ac:dyDescent="0.2">
      <c r="B121" s="140" t="s">
        <v>11</v>
      </c>
      <c r="C121" s="121">
        <f t="shared" si="224"/>
        <v>334</v>
      </c>
      <c r="D121" s="121">
        <f t="shared" si="225"/>
        <v>57582</v>
      </c>
      <c r="E121" s="121">
        <f t="shared" si="226"/>
        <v>1039</v>
      </c>
      <c r="F121" s="121">
        <f t="shared" si="227"/>
        <v>347485</v>
      </c>
      <c r="G121" s="121">
        <f t="shared" si="228"/>
        <v>343</v>
      </c>
      <c r="H121" s="121">
        <f t="shared" si="229"/>
        <v>36625</v>
      </c>
      <c r="I121" s="121">
        <f t="shared" si="230"/>
        <v>96</v>
      </c>
      <c r="J121" s="121">
        <f t="shared" si="231"/>
        <v>28430</v>
      </c>
      <c r="K121" s="121">
        <f t="shared" si="232"/>
        <v>438</v>
      </c>
      <c r="L121" s="121">
        <f t="shared" si="233"/>
        <v>110615</v>
      </c>
      <c r="M121" s="121">
        <f t="shared" si="234"/>
        <v>257</v>
      </c>
      <c r="N121" s="121">
        <f t="shared" si="235"/>
        <v>90458</v>
      </c>
      <c r="O121" s="121">
        <f t="shared" si="236"/>
        <v>2507</v>
      </c>
      <c r="P121" s="121">
        <f t="shared" si="237"/>
        <v>671195</v>
      </c>
      <c r="Q121" s="44"/>
      <c r="R121" s="44"/>
      <c r="S121" s="45" t="s">
        <v>11</v>
      </c>
      <c r="T121" s="121">
        <v>107</v>
      </c>
      <c r="U121" s="121">
        <v>43454</v>
      </c>
      <c r="V121" s="121">
        <v>941</v>
      </c>
      <c r="W121" s="121">
        <v>308764</v>
      </c>
      <c r="X121" s="121">
        <v>109</v>
      </c>
      <c r="Y121" s="121">
        <v>22065</v>
      </c>
      <c r="Z121" s="121">
        <v>57</v>
      </c>
      <c r="AA121" s="121">
        <v>20436</v>
      </c>
      <c r="AB121" s="121">
        <v>218</v>
      </c>
      <c r="AC121" s="121">
        <v>85465</v>
      </c>
      <c r="AD121" s="121">
        <v>217</v>
      </c>
      <c r="AE121" s="121">
        <v>81251</v>
      </c>
      <c r="AF121" s="121">
        <f t="shared" si="238"/>
        <v>1649</v>
      </c>
      <c r="AG121" s="121">
        <f t="shared" si="239"/>
        <v>561435</v>
      </c>
      <c r="AH121" s="44"/>
      <c r="AI121" s="44"/>
      <c r="AJ121" s="45" t="s">
        <v>11</v>
      </c>
      <c r="AK121" s="121">
        <v>220</v>
      </c>
      <c r="AL121" s="121">
        <v>10299</v>
      </c>
      <c r="AM121" s="121">
        <v>61</v>
      </c>
      <c r="AN121" s="121">
        <v>33095</v>
      </c>
      <c r="AO121" s="121">
        <v>234</v>
      </c>
      <c r="AP121" s="121">
        <v>14560</v>
      </c>
      <c r="AQ121" s="121">
        <v>35</v>
      </c>
      <c r="AR121" s="121">
        <v>6929</v>
      </c>
      <c r="AS121" s="121">
        <v>202</v>
      </c>
      <c r="AT121" s="121">
        <v>17480</v>
      </c>
      <c r="AU121" s="121">
        <v>32</v>
      </c>
      <c r="AV121" s="121">
        <v>5365</v>
      </c>
      <c r="AW121" s="121">
        <f t="shared" si="240"/>
        <v>784</v>
      </c>
      <c r="AX121" s="121">
        <f t="shared" si="241"/>
        <v>87728</v>
      </c>
      <c r="AY121" s="44"/>
      <c r="AZ121" s="44"/>
      <c r="BA121" s="45" t="s">
        <v>11</v>
      </c>
      <c r="BB121" s="121">
        <v>7</v>
      </c>
      <c r="BC121" s="121">
        <v>3829</v>
      </c>
      <c r="BD121" s="121">
        <v>37</v>
      </c>
      <c r="BE121" s="121">
        <v>5626</v>
      </c>
      <c r="BF121" s="121">
        <v>0</v>
      </c>
      <c r="BG121" s="121">
        <v>0</v>
      </c>
      <c r="BH121" s="121">
        <v>4</v>
      </c>
      <c r="BI121" s="121">
        <v>1065</v>
      </c>
      <c r="BJ121" s="121">
        <v>18</v>
      </c>
      <c r="BK121" s="121">
        <v>7670</v>
      </c>
      <c r="BL121" s="121">
        <v>8</v>
      </c>
      <c r="BM121" s="121">
        <v>3842</v>
      </c>
      <c r="BN121" s="121">
        <f t="shared" si="242"/>
        <v>74</v>
      </c>
      <c r="BO121" s="121">
        <f t="shared" si="243"/>
        <v>22032</v>
      </c>
    </row>
    <row r="122" spans="2:68" ht="20.149999999999999" customHeight="1" x14ac:dyDescent="0.2">
      <c r="B122" s="140" t="s">
        <v>12</v>
      </c>
      <c r="C122" s="121">
        <f t="shared" si="224"/>
        <v>183</v>
      </c>
      <c r="D122" s="121">
        <f t="shared" si="225"/>
        <v>53666</v>
      </c>
      <c r="E122" s="121">
        <f t="shared" si="226"/>
        <v>943</v>
      </c>
      <c r="F122" s="121">
        <f t="shared" si="227"/>
        <v>315574</v>
      </c>
      <c r="G122" s="121">
        <f t="shared" si="228"/>
        <v>540</v>
      </c>
      <c r="H122" s="121">
        <f t="shared" si="229"/>
        <v>53406</v>
      </c>
      <c r="I122" s="121">
        <f t="shared" si="230"/>
        <v>307</v>
      </c>
      <c r="J122" s="121">
        <f t="shared" si="231"/>
        <v>32627</v>
      </c>
      <c r="K122" s="121">
        <f t="shared" si="232"/>
        <v>457</v>
      </c>
      <c r="L122" s="121">
        <f t="shared" si="233"/>
        <v>145994</v>
      </c>
      <c r="M122" s="121">
        <f t="shared" si="234"/>
        <v>123</v>
      </c>
      <c r="N122" s="121">
        <f t="shared" si="235"/>
        <v>32763</v>
      </c>
      <c r="O122" s="121">
        <f t="shared" si="236"/>
        <v>2553</v>
      </c>
      <c r="P122" s="121">
        <f t="shared" si="237"/>
        <v>634030</v>
      </c>
      <c r="Q122" s="44"/>
      <c r="R122" s="44"/>
      <c r="S122" s="45" t="s">
        <v>12</v>
      </c>
      <c r="T122" s="121">
        <v>114</v>
      </c>
      <c r="U122" s="121">
        <v>37526</v>
      </c>
      <c r="V122" s="121">
        <v>816</v>
      </c>
      <c r="W122" s="121">
        <v>274011</v>
      </c>
      <c r="X122" s="121">
        <v>242</v>
      </c>
      <c r="Y122" s="121">
        <v>35389</v>
      </c>
      <c r="Z122" s="121">
        <v>105</v>
      </c>
      <c r="AA122" s="121">
        <v>18263</v>
      </c>
      <c r="AB122" s="121">
        <v>295</v>
      </c>
      <c r="AC122" s="121">
        <v>110997</v>
      </c>
      <c r="AD122" s="121">
        <v>100</v>
      </c>
      <c r="AE122" s="121">
        <v>28139</v>
      </c>
      <c r="AF122" s="121">
        <f t="shared" si="238"/>
        <v>1672</v>
      </c>
      <c r="AG122" s="121">
        <f t="shared" si="239"/>
        <v>504325</v>
      </c>
      <c r="AH122" s="44"/>
      <c r="AI122" s="44"/>
      <c r="AJ122" s="45" t="s">
        <v>12</v>
      </c>
      <c r="AK122" s="121">
        <v>56</v>
      </c>
      <c r="AL122" s="121">
        <v>4714</v>
      </c>
      <c r="AM122" s="121">
        <v>123</v>
      </c>
      <c r="AN122" s="121">
        <v>37292</v>
      </c>
      <c r="AO122" s="121">
        <v>298</v>
      </c>
      <c r="AP122" s="121">
        <v>18017</v>
      </c>
      <c r="AQ122" s="121">
        <v>200</v>
      </c>
      <c r="AR122" s="121">
        <v>14104</v>
      </c>
      <c r="AS122" s="121">
        <v>104</v>
      </c>
      <c r="AT122" s="121">
        <v>16902</v>
      </c>
      <c r="AU122" s="121">
        <v>17</v>
      </c>
      <c r="AV122" s="121">
        <v>2384</v>
      </c>
      <c r="AW122" s="121">
        <f t="shared" si="240"/>
        <v>798</v>
      </c>
      <c r="AX122" s="121">
        <f t="shared" si="241"/>
        <v>93413</v>
      </c>
      <c r="AY122" s="44"/>
      <c r="AZ122" s="44"/>
      <c r="BA122" s="45" t="s">
        <v>12</v>
      </c>
      <c r="BB122" s="121">
        <v>13</v>
      </c>
      <c r="BC122" s="121">
        <v>11426</v>
      </c>
      <c r="BD122" s="121">
        <v>4</v>
      </c>
      <c r="BE122" s="121">
        <v>4271</v>
      </c>
      <c r="BF122" s="121">
        <v>0</v>
      </c>
      <c r="BG122" s="121">
        <v>0</v>
      </c>
      <c r="BH122" s="121">
        <v>2</v>
      </c>
      <c r="BI122" s="121">
        <v>260</v>
      </c>
      <c r="BJ122" s="121">
        <v>58</v>
      </c>
      <c r="BK122" s="121">
        <v>18095</v>
      </c>
      <c r="BL122" s="121">
        <v>6</v>
      </c>
      <c r="BM122" s="121">
        <v>2240</v>
      </c>
      <c r="BN122" s="121">
        <f t="shared" si="242"/>
        <v>83</v>
      </c>
      <c r="BO122" s="121">
        <f t="shared" si="243"/>
        <v>36292</v>
      </c>
    </row>
    <row r="123" spans="2:68" ht="20.149999999999999" customHeight="1" x14ac:dyDescent="0.2">
      <c r="B123" s="140" t="s">
        <v>13</v>
      </c>
      <c r="C123" s="121">
        <f t="shared" si="224"/>
        <v>715</v>
      </c>
      <c r="D123" s="121">
        <f t="shared" si="225"/>
        <v>497320</v>
      </c>
      <c r="E123" s="121">
        <f t="shared" si="226"/>
        <v>2119</v>
      </c>
      <c r="F123" s="121">
        <f t="shared" si="227"/>
        <v>861965</v>
      </c>
      <c r="G123" s="121">
        <f t="shared" si="228"/>
        <v>5162</v>
      </c>
      <c r="H123" s="121">
        <f t="shared" si="229"/>
        <v>631353</v>
      </c>
      <c r="I123" s="121">
        <f t="shared" si="230"/>
        <v>10083</v>
      </c>
      <c r="J123" s="121">
        <f t="shared" si="231"/>
        <v>2379902</v>
      </c>
      <c r="K123" s="121">
        <f t="shared" si="232"/>
        <v>6855</v>
      </c>
      <c r="L123" s="121">
        <f t="shared" si="233"/>
        <v>2766391</v>
      </c>
      <c r="M123" s="121">
        <f t="shared" si="234"/>
        <v>1411</v>
      </c>
      <c r="N123" s="121">
        <f t="shared" si="235"/>
        <v>457430</v>
      </c>
      <c r="O123" s="121">
        <f t="shared" si="236"/>
        <v>26345</v>
      </c>
      <c r="P123" s="121">
        <f t="shared" si="237"/>
        <v>7594361</v>
      </c>
      <c r="Q123" s="46"/>
      <c r="R123" s="44"/>
      <c r="S123" s="45" t="s">
        <v>13</v>
      </c>
      <c r="T123" s="121">
        <v>510</v>
      </c>
      <c r="U123" s="121">
        <v>394698</v>
      </c>
      <c r="V123" s="121">
        <v>1737</v>
      </c>
      <c r="W123" s="121">
        <v>782345</v>
      </c>
      <c r="X123" s="121">
        <v>1437</v>
      </c>
      <c r="Y123" s="121">
        <v>302117</v>
      </c>
      <c r="Z123" s="121">
        <v>3007</v>
      </c>
      <c r="AA123" s="121">
        <v>1385837</v>
      </c>
      <c r="AB123" s="121">
        <v>3544</v>
      </c>
      <c r="AC123" s="121">
        <v>1765773</v>
      </c>
      <c r="AD123" s="121">
        <v>936</v>
      </c>
      <c r="AE123" s="121">
        <v>331006</v>
      </c>
      <c r="AF123" s="121">
        <f t="shared" si="238"/>
        <v>11171</v>
      </c>
      <c r="AG123" s="121">
        <f t="shared" si="239"/>
        <v>4961776</v>
      </c>
      <c r="AH123" s="46"/>
      <c r="AI123" s="44"/>
      <c r="AJ123" s="45" t="s">
        <v>13</v>
      </c>
      <c r="AK123" s="121">
        <v>78</v>
      </c>
      <c r="AL123" s="121">
        <v>14723</v>
      </c>
      <c r="AM123" s="121">
        <v>73</v>
      </c>
      <c r="AN123" s="121">
        <v>14903</v>
      </c>
      <c r="AO123" s="121">
        <v>3718</v>
      </c>
      <c r="AP123" s="121">
        <v>325375</v>
      </c>
      <c r="AQ123" s="121">
        <v>6821</v>
      </c>
      <c r="AR123" s="121">
        <v>867695</v>
      </c>
      <c r="AS123" s="121">
        <v>2715</v>
      </c>
      <c r="AT123" s="121">
        <v>711736</v>
      </c>
      <c r="AU123" s="121">
        <v>320</v>
      </c>
      <c r="AV123" s="121">
        <v>61681</v>
      </c>
      <c r="AW123" s="121">
        <f t="shared" si="240"/>
        <v>13725</v>
      </c>
      <c r="AX123" s="121">
        <f t="shared" si="241"/>
        <v>1996113</v>
      </c>
      <c r="AY123" s="46"/>
      <c r="AZ123" s="44"/>
      <c r="BA123" s="45" t="s">
        <v>13</v>
      </c>
      <c r="BB123" s="121">
        <v>127</v>
      </c>
      <c r="BC123" s="121">
        <v>87899</v>
      </c>
      <c r="BD123" s="121">
        <v>309</v>
      </c>
      <c r="BE123" s="121">
        <v>64717</v>
      </c>
      <c r="BF123" s="121">
        <v>7</v>
      </c>
      <c r="BG123" s="121">
        <v>3861</v>
      </c>
      <c r="BH123" s="121">
        <v>255</v>
      </c>
      <c r="BI123" s="121">
        <v>126370</v>
      </c>
      <c r="BJ123" s="121">
        <v>596</v>
      </c>
      <c r="BK123" s="121">
        <v>288882</v>
      </c>
      <c r="BL123" s="121">
        <v>155</v>
      </c>
      <c r="BM123" s="121">
        <v>64743</v>
      </c>
      <c r="BN123" s="121">
        <f t="shared" si="242"/>
        <v>1449</v>
      </c>
      <c r="BO123" s="121">
        <f t="shared" si="243"/>
        <v>636472</v>
      </c>
      <c r="BP123" s="28"/>
    </row>
    <row r="124" spans="2:68" ht="20.149999999999999" customHeight="1" x14ac:dyDescent="0.2">
      <c r="B124" s="140" t="s">
        <v>14</v>
      </c>
      <c r="C124" s="121">
        <f t="shared" si="224"/>
        <v>420</v>
      </c>
      <c r="D124" s="121">
        <f t="shared" si="225"/>
        <v>153970</v>
      </c>
      <c r="E124" s="121">
        <f t="shared" si="226"/>
        <v>754</v>
      </c>
      <c r="F124" s="121">
        <f t="shared" si="227"/>
        <v>249858</v>
      </c>
      <c r="G124" s="121">
        <f t="shared" si="228"/>
        <v>344</v>
      </c>
      <c r="H124" s="121">
        <f t="shared" si="229"/>
        <v>27900</v>
      </c>
      <c r="I124" s="121">
        <f t="shared" si="230"/>
        <v>279</v>
      </c>
      <c r="J124" s="121">
        <f t="shared" si="231"/>
        <v>66057</v>
      </c>
      <c r="K124" s="121">
        <f t="shared" si="232"/>
        <v>942</v>
      </c>
      <c r="L124" s="121">
        <f t="shared" si="233"/>
        <v>242756</v>
      </c>
      <c r="M124" s="121">
        <f t="shared" si="234"/>
        <v>336</v>
      </c>
      <c r="N124" s="121">
        <f t="shared" si="235"/>
        <v>94865</v>
      </c>
      <c r="O124" s="121">
        <f t="shared" si="236"/>
        <v>3075</v>
      </c>
      <c r="P124" s="121">
        <f t="shared" si="237"/>
        <v>835406</v>
      </c>
      <c r="Q124" s="44"/>
      <c r="R124" s="44"/>
      <c r="S124" s="45" t="s">
        <v>14</v>
      </c>
      <c r="T124" s="121">
        <v>348</v>
      </c>
      <c r="U124" s="121">
        <v>123950</v>
      </c>
      <c r="V124" s="121">
        <v>613</v>
      </c>
      <c r="W124" s="121">
        <v>211407</v>
      </c>
      <c r="X124" s="121">
        <v>41</v>
      </c>
      <c r="Y124" s="121">
        <v>7172</v>
      </c>
      <c r="Z124" s="121">
        <v>122</v>
      </c>
      <c r="AA124" s="121">
        <v>37551</v>
      </c>
      <c r="AB124" s="121">
        <v>453</v>
      </c>
      <c r="AC124" s="121">
        <v>168144</v>
      </c>
      <c r="AD124" s="121">
        <v>229</v>
      </c>
      <c r="AE124" s="121">
        <v>70505</v>
      </c>
      <c r="AF124" s="121">
        <f t="shared" si="238"/>
        <v>1806</v>
      </c>
      <c r="AG124" s="121">
        <f t="shared" si="239"/>
        <v>618729</v>
      </c>
      <c r="AH124" s="44"/>
      <c r="AI124" s="44"/>
      <c r="AJ124" s="45" t="s">
        <v>14</v>
      </c>
      <c r="AK124" s="121">
        <v>23</v>
      </c>
      <c r="AL124" s="121">
        <v>1640</v>
      </c>
      <c r="AM124" s="121">
        <v>75</v>
      </c>
      <c r="AN124" s="121">
        <v>7024</v>
      </c>
      <c r="AO124" s="121">
        <v>299</v>
      </c>
      <c r="AP124" s="121">
        <v>19030</v>
      </c>
      <c r="AQ124" s="121">
        <v>142</v>
      </c>
      <c r="AR124" s="121">
        <v>19454</v>
      </c>
      <c r="AS124" s="121">
        <v>417</v>
      </c>
      <c r="AT124" s="121">
        <v>39825</v>
      </c>
      <c r="AU124" s="121">
        <v>84</v>
      </c>
      <c r="AV124" s="121">
        <v>15624</v>
      </c>
      <c r="AW124" s="121">
        <f t="shared" si="240"/>
        <v>1040</v>
      </c>
      <c r="AX124" s="121">
        <f t="shared" si="241"/>
        <v>102597</v>
      </c>
      <c r="AY124" s="44"/>
      <c r="AZ124" s="44"/>
      <c r="BA124" s="45" t="s">
        <v>14</v>
      </c>
      <c r="BB124" s="121">
        <v>49</v>
      </c>
      <c r="BC124" s="121">
        <v>28380</v>
      </c>
      <c r="BD124" s="121">
        <v>66</v>
      </c>
      <c r="BE124" s="121">
        <v>31427</v>
      </c>
      <c r="BF124" s="121">
        <v>4</v>
      </c>
      <c r="BG124" s="121">
        <v>1698</v>
      </c>
      <c r="BH124" s="121">
        <v>15</v>
      </c>
      <c r="BI124" s="121">
        <v>9052</v>
      </c>
      <c r="BJ124" s="121">
        <v>72</v>
      </c>
      <c r="BK124" s="121">
        <v>34787</v>
      </c>
      <c r="BL124" s="121">
        <v>23</v>
      </c>
      <c r="BM124" s="121">
        <v>8736</v>
      </c>
      <c r="BN124" s="121">
        <f t="shared" si="242"/>
        <v>229</v>
      </c>
      <c r="BO124" s="121">
        <f t="shared" si="243"/>
        <v>114080</v>
      </c>
    </row>
    <row r="125" spans="2:68" ht="20.149999999999999" customHeight="1" x14ac:dyDescent="0.2">
      <c r="B125" s="140" t="s">
        <v>15</v>
      </c>
      <c r="C125" s="121">
        <f t="shared" si="224"/>
        <v>70</v>
      </c>
      <c r="D125" s="121">
        <f t="shared" si="225"/>
        <v>24500</v>
      </c>
      <c r="E125" s="121">
        <f t="shared" si="226"/>
        <v>121</v>
      </c>
      <c r="F125" s="121">
        <f t="shared" si="227"/>
        <v>46290</v>
      </c>
      <c r="G125" s="121">
        <f t="shared" si="228"/>
        <v>77</v>
      </c>
      <c r="H125" s="121">
        <f t="shared" si="229"/>
        <v>10845</v>
      </c>
      <c r="I125" s="121">
        <f t="shared" si="230"/>
        <v>3</v>
      </c>
      <c r="J125" s="121">
        <f t="shared" si="231"/>
        <v>780</v>
      </c>
      <c r="K125" s="121">
        <f t="shared" si="232"/>
        <v>197</v>
      </c>
      <c r="L125" s="121">
        <f t="shared" si="233"/>
        <v>70442</v>
      </c>
      <c r="M125" s="121">
        <f t="shared" si="234"/>
        <v>31</v>
      </c>
      <c r="N125" s="121">
        <f t="shared" si="235"/>
        <v>9612</v>
      </c>
      <c r="O125" s="121">
        <f t="shared" si="236"/>
        <v>499</v>
      </c>
      <c r="P125" s="121">
        <f t="shared" si="237"/>
        <v>162469</v>
      </c>
      <c r="Q125" s="44"/>
      <c r="R125" s="44"/>
      <c r="S125" s="45" t="s">
        <v>15</v>
      </c>
      <c r="T125" s="121">
        <v>65</v>
      </c>
      <c r="U125" s="121">
        <v>21532</v>
      </c>
      <c r="V125" s="121">
        <v>121</v>
      </c>
      <c r="W125" s="121">
        <v>46290</v>
      </c>
      <c r="X125" s="121">
        <v>16</v>
      </c>
      <c r="Y125" s="121">
        <v>6471</v>
      </c>
      <c r="Z125" s="121">
        <v>3</v>
      </c>
      <c r="AA125" s="121">
        <v>780</v>
      </c>
      <c r="AB125" s="121">
        <v>157</v>
      </c>
      <c r="AC125" s="121">
        <v>58270</v>
      </c>
      <c r="AD125" s="121">
        <v>24</v>
      </c>
      <c r="AE125" s="121">
        <v>7610</v>
      </c>
      <c r="AF125" s="121">
        <f t="shared" si="238"/>
        <v>386</v>
      </c>
      <c r="AG125" s="121">
        <f t="shared" si="239"/>
        <v>140953</v>
      </c>
      <c r="AH125" s="44"/>
      <c r="AI125" s="44"/>
      <c r="AJ125" s="45" t="s">
        <v>15</v>
      </c>
      <c r="AK125" s="121">
        <v>3</v>
      </c>
      <c r="AL125" s="121">
        <v>521</v>
      </c>
      <c r="AM125" s="121">
        <v>0</v>
      </c>
      <c r="AN125" s="121">
        <v>0</v>
      </c>
      <c r="AO125" s="121">
        <v>61</v>
      </c>
      <c r="AP125" s="121">
        <v>4374</v>
      </c>
      <c r="AQ125" s="121">
        <v>0</v>
      </c>
      <c r="AR125" s="121">
        <v>0</v>
      </c>
      <c r="AS125" s="121">
        <v>30</v>
      </c>
      <c r="AT125" s="121">
        <v>5706</v>
      </c>
      <c r="AU125" s="121">
        <v>7</v>
      </c>
      <c r="AV125" s="121">
        <v>2002</v>
      </c>
      <c r="AW125" s="121">
        <f t="shared" si="240"/>
        <v>101</v>
      </c>
      <c r="AX125" s="121">
        <f t="shared" si="241"/>
        <v>12603</v>
      </c>
      <c r="AY125" s="44"/>
      <c r="AZ125" s="44"/>
      <c r="BA125" s="45" t="s">
        <v>15</v>
      </c>
      <c r="BB125" s="121">
        <v>2</v>
      </c>
      <c r="BC125" s="121">
        <v>2447</v>
      </c>
      <c r="BD125" s="121">
        <v>0</v>
      </c>
      <c r="BE125" s="121">
        <v>0</v>
      </c>
      <c r="BF125" s="121">
        <v>0</v>
      </c>
      <c r="BG125" s="121">
        <v>0</v>
      </c>
      <c r="BH125" s="121">
        <v>0</v>
      </c>
      <c r="BI125" s="121">
        <v>0</v>
      </c>
      <c r="BJ125" s="121">
        <v>10</v>
      </c>
      <c r="BK125" s="121">
        <v>6466</v>
      </c>
      <c r="BL125" s="121">
        <v>0</v>
      </c>
      <c r="BM125" s="121">
        <v>0</v>
      </c>
      <c r="BN125" s="121">
        <f t="shared" si="242"/>
        <v>12</v>
      </c>
      <c r="BO125" s="121">
        <f t="shared" si="243"/>
        <v>8913</v>
      </c>
    </row>
    <row r="126" spans="2:68" ht="20.149999999999999" customHeight="1" x14ac:dyDescent="0.2">
      <c r="B126" s="140" t="s">
        <v>16</v>
      </c>
      <c r="C126" s="121">
        <f t="shared" si="224"/>
        <v>19</v>
      </c>
      <c r="D126" s="121">
        <f t="shared" si="225"/>
        <v>7403</v>
      </c>
      <c r="E126" s="121">
        <f t="shared" si="226"/>
        <v>90</v>
      </c>
      <c r="F126" s="121">
        <f t="shared" si="227"/>
        <v>22944</v>
      </c>
      <c r="G126" s="121">
        <f t="shared" si="228"/>
        <v>87</v>
      </c>
      <c r="H126" s="121">
        <f t="shared" si="229"/>
        <v>9095</v>
      </c>
      <c r="I126" s="121">
        <f t="shared" si="230"/>
        <v>2</v>
      </c>
      <c r="J126" s="121">
        <f t="shared" si="231"/>
        <v>1750</v>
      </c>
      <c r="K126" s="121">
        <f t="shared" si="232"/>
        <v>87</v>
      </c>
      <c r="L126" s="121">
        <f t="shared" si="233"/>
        <v>31813</v>
      </c>
      <c r="M126" s="121">
        <f t="shared" si="234"/>
        <v>12</v>
      </c>
      <c r="N126" s="121">
        <f t="shared" si="235"/>
        <v>4703</v>
      </c>
      <c r="O126" s="121">
        <f t="shared" si="236"/>
        <v>297</v>
      </c>
      <c r="P126" s="121">
        <f t="shared" si="237"/>
        <v>77708</v>
      </c>
      <c r="Q126" s="44"/>
      <c r="R126" s="44"/>
      <c r="S126" s="45" t="s">
        <v>16</v>
      </c>
      <c r="T126" s="121">
        <v>18</v>
      </c>
      <c r="U126" s="121">
        <v>6603</v>
      </c>
      <c r="V126" s="121">
        <v>69</v>
      </c>
      <c r="W126" s="121">
        <v>21492</v>
      </c>
      <c r="X126" s="121">
        <v>27</v>
      </c>
      <c r="Y126" s="121">
        <v>5170</v>
      </c>
      <c r="Z126" s="121">
        <v>1</v>
      </c>
      <c r="AA126" s="121">
        <v>440</v>
      </c>
      <c r="AB126" s="121">
        <v>55</v>
      </c>
      <c r="AC126" s="121">
        <v>22780</v>
      </c>
      <c r="AD126" s="121">
        <v>7</v>
      </c>
      <c r="AE126" s="121">
        <v>3753</v>
      </c>
      <c r="AF126" s="121">
        <f t="shared" si="238"/>
        <v>177</v>
      </c>
      <c r="AG126" s="121">
        <f t="shared" si="239"/>
        <v>60238</v>
      </c>
      <c r="AH126" s="44"/>
      <c r="AI126" s="44"/>
      <c r="AJ126" s="45" t="s">
        <v>16</v>
      </c>
      <c r="AK126" s="121">
        <v>0</v>
      </c>
      <c r="AL126" s="121">
        <v>0</v>
      </c>
      <c r="AM126" s="121">
        <v>20</v>
      </c>
      <c r="AN126" s="121">
        <v>1012</v>
      </c>
      <c r="AO126" s="121">
        <v>60</v>
      </c>
      <c r="AP126" s="121">
        <v>3925</v>
      </c>
      <c r="AQ126" s="121">
        <v>0</v>
      </c>
      <c r="AR126" s="121">
        <v>0</v>
      </c>
      <c r="AS126" s="121">
        <v>27</v>
      </c>
      <c r="AT126" s="121">
        <v>6517</v>
      </c>
      <c r="AU126" s="121">
        <v>5</v>
      </c>
      <c r="AV126" s="121">
        <v>950</v>
      </c>
      <c r="AW126" s="121">
        <f t="shared" si="240"/>
        <v>112</v>
      </c>
      <c r="AX126" s="121">
        <f t="shared" si="241"/>
        <v>12404</v>
      </c>
      <c r="AY126" s="44"/>
      <c r="AZ126" s="44"/>
      <c r="BA126" s="45" t="s">
        <v>16</v>
      </c>
      <c r="BB126" s="121">
        <v>1</v>
      </c>
      <c r="BC126" s="121">
        <v>800</v>
      </c>
      <c r="BD126" s="121">
        <v>1</v>
      </c>
      <c r="BE126" s="121">
        <v>440</v>
      </c>
      <c r="BF126" s="121">
        <v>0</v>
      </c>
      <c r="BG126" s="121">
        <v>0</v>
      </c>
      <c r="BH126" s="121">
        <v>1</v>
      </c>
      <c r="BI126" s="121">
        <v>1310</v>
      </c>
      <c r="BJ126" s="121">
        <v>5</v>
      </c>
      <c r="BK126" s="121">
        <v>2516</v>
      </c>
      <c r="BL126" s="121">
        <v>0</v>
      </c>
      <c r="BM126" s="121">
        <v>0</v>
      </c>
      <c r="BN126" s="121">
        <f t="shared" si="242"/>
        <v>8</v>
      </c>
      <c r="BO126" s="121">
        <f t="shared" si="243"/>
        <v>5066</v>
      </c>
    </row>
    <row r="127" spans="2:68" ht="20.149999999999999" customHeight="1" x14ac:dyDescent="0.2">
      <c r="B127" s="140" t="s">
        <v>17</v>
      </c>
      <c r="C127" s="121">
        <f t="shared" si="224"/>
        <v>66</v>
      </c>
      <c r="D127" s="121">
        <f t="shared" si="225"/>
        <v>9986</v>
      </c>
      <c r="E127" s="121">
        <f t="shared" si="226"/>
        <v>85</v>
      </c>
      <c r="F127" s="121">
        <f t="shared" si="227"/>
        <v>23136</v>
      </c>
      <c r="G127" s="121">
        <f t="shared" si="228"/>
        <v>25</v>
      </c>
      <c r="H127" s="121">
        <f t="shared" si="229"/>
        <v>6265</v>
      </c>
      <c r="I127" s="121">
        <f t="shared" si="230"/>
        <v>0</v>
      </c>
      <c r="J127" s="121">
        <f t="shared" si="231"/>
        <v>0</v>
      </c>
      <c r="K127" s="121">
        <f t="shared" si="232"/>
        <v>170</v>
      </c>
      <c r="L127" s="121">
        <f t="shared" si="233"/>
        <v>65535</v>
      </c>
      <c r="M127" s="121">
        <f t="shared" si="234"/>
        <v>36</v>
      </c>
      <c r="N127" s="121">
        <f t="shared" si="235"/>
        <v>4774</v>
      </c>
      <c r="O127" s="121">
        <f t="shared" si="236"/>
        <v>382</v>
      </c>
      <c r="P127" s="121">
        <f t="shared" si="237"/>
        <v>109696</v>
      </c>
      <c r="Q127" s="44"/>
      <c r="R127" s="44"/>
      <c r="S127" s="45" t="s">
        <v>17</v>
      </c>
      <c r="T127" s="121">
        <v>37</v>
      </c>
      <c r="U127" s="121">
        <v>7672</v>
      </c>
      <c r="V127" s="121">
        <v>84</v>
      </c>
      <c r="W127" s="121">
        <v>22566</v>
      </c>
      <c r="X127" s="121">
        <v>25</v>
      </c>
      <c r="Y127" s="121">
        <v>6265</v>
      </c>
      <c r="Z127" s="121">
        <v>0</v>
      </c>
      <c r="AA127" s="121">
        <v>0</v>
      </c>
      <c r="AB127" s="121">
        <v>152</v>
      </c>
      <c r="AC127" s="121">
        <v>62957</v>
      </c>
      <c r="AD127" s="121">
        <v>6</v>
      </c>
      <c r="AE127" s="121">
        <v>1274</v>
      </c>
      <c r="AF127" s="121">
        <f t="shared" si="238"/>
        <v>304</v>
      </c>
      <c r="AG127" s="121">
        <f t="shared" si="239"/>
        <v>100734</v>
      </c>
      <c r="AH127" s="44"/>
      <c r="AI127" s="44"/>
      <c r="AJ127" s="45" t="s">
        <v>17</v>
      </c>
      <c r="AK127" s="121">
        <v>27</v>
      </c>
      <c r="AL127" s="121">
        <v>2226</v>
      </c>
      <c r="AM127" s="121">
        <v>1</v>
      </c>
      <c r="AN127" s="121">
        <v>570</v>
      </c>
      <c r="AO127" s="121">
        <v>0</v>
      </c>
      <c r="AP127" s="121">
        <v>0</v>
      </c>
      <c r="AQ127" s="121">
        <v>0</v>
      </c>
      <c r="AR127" s="121">
        <v>0</v>
      </c>
      <c r="AS127" s="121">
        <v>13</v>
      </c>
      <c r="AT127" s="121">
        <v>1238</v>
      </c>
      <c r="AU127" s="121">
        <v>26</v>
      </c>
      <c r="AV127" s="121">
        <v>2300</v>
      </c>
      <c r="AW127" s="121">
        <f t="shared" si="240"/>
        <v>67</v>
      </c>
      <c r="AX127" s="121">
        <f t="shared" si="241"/>
        <v>6334</v>
      </c>
      <c r="AY127" s="44"/>
      <c r="AZ127" s="44"/>
      <c r="BA127" s="45" t="s">
        <v>17</v>
      </c>
      <c r="BB127" s="121">
        <v>2</v>
      </c>
      <c r="BC127" s="121">
        <v>88</v>
      </c>
      <c r="BD127" s="121">
        <v>0</v>
      </c>
      <c r="BE127" s="121">
        <v>0</v>
      </c>
      <c r="BF127" s="121">
        <v>0</v>
      </c>
      <c r="BG127" s="121">
        <v>0</v>
      </c>
      <c r="BH127" s="121">
        <v>0</v>
      </c>
      <c r="BI127" s="121">
        <v>0</v>
      </c>
      <c r="BJ127" s="121">
        <v>5</v>
      </c>
      <c r="BK127" s="121">
        <v>1340</v>
      </c>
      <c r="BL127" s="121">
        <v>4</v>
      </c>
      <c r="BM127" s="121">
        <v>1200</v>
      </c>
      <c r="BN127" s="121">
        <f t="shared" si="242"/>
        <v>11</v>
      </c>
      <c r="BO127" s="121">
        <f t="shared" si="243"/>
        <v>2628</v>
      </c>
    </row>
    <row r="128" spans="2:68" ht="20.149999999999999" customHeight="1" x14ac:dyDescent="0.2">
      <c r="B128" s="140" t="s">
        <v>18</v>
      </c>
      <c r="C128" s="121">
        <f t="shared" si="224"/>
        <v>43</v>
      </c>
      <c r="D128" s="121">
        <f t="shared" si="225"/>
        <v>13020</v>
      </c>
      <c r="E128" s="121">
        <f t="shared" si="226"/>
        <v>54</v>
      </c>
      <c r="F128" s="121">
        <f t="shared" si="227"/>
        <v>19371</v>
      </c>
      <c r="G128" s="121">
        <f t="shared" si="228"/>
        <v>25</v>
      </c>
      <c r="H128" s="121">
        <f t="shared" si="229"/>
        <v>1647</v>
      </c>
      <c r="I128" s="121">
        <f t="shared" si="230"/>
        <v>8</v>
      </c>
      <c r="J128" s="121">
        <f t="shared" si="231"/>
        <v>3478</v>
      </c>
      <c r="K128" s="121">
        <f t="shared" si="232"/>
        <v>56</v>
      </c>
      <c r="L128" s="121">
        <f t="shared" si="233"/>
        <v>21315</v>
      </c>
      <c r="M128" s="121">
        <f t="shared" si="234"/>
        <v>13</v>
      </c>
      <c r="N128" s="121">
        <f t="shared" si="235"/>
        <v>2108</v>
      </c>
      <c r="O128" s="121">
        <f t="shared" si="236"/>
        <v>199</v>
      </c>
      <c r="P128" s="121">
        <f t="shared" si="237"/>
        <v>60939</v>
      </c>
      <c r="Q128" s="44"/>
      <c r="R128" s="44"/>
      <c r="S128" s="45" t="s">
        <v>18</v>
      </c>
      <c r="T128" s="121">
        <v>43</v>
      </c>
      <c r="U128" s="121">
        <v>13020</v>
      </c>
      <c r="V128" s="121">
        <v>53</v>
      </c>
      <c r="W128" s="121">
        <v>19031</v>
      </c>
      <c r="X128" s="121">
        <v>0</v>
      </c>
      <c r="Y128" s="121">
        <v>0</v>
      </c>
      <c r="Z128" s="121">
        <v>5</v>
      </c>
      <c r="AA128" s="121">
        <v>2521</v>
      </c>
      <c r="AB128" s="121">
        <v>42</v>
      </c>
      <c r="AC128" s="121">
        <v>17977</v>
      </c>
      <c r="AD128" s="121">
        <v>13</v>
      </c>
      <c r="AE128" s="121">
        <v>2108</v>
      </c>
      <c r="AF128" s="121">
        <f t="shared" si="238"/>
        <v>156</v>
      </c>
      <c r="AG128" s="121">
        <f t="shared" si="239"/>
        <v>54657</v>
      </c>
      <c r="AH128" s="44"/>
      <c r="AI128" s="44"/>
      <c r="AJ128" s="45" t="s">
        <v>18</v>
      </c>
      <c r="AK128" s="121">
        <v>0</v>
      </c>
      <c r="AL128" s="121">
        <v>0</v>
      </c>
      <c r="AM128" s="121">
        <v>1</v>
      </c>
      <c r="AN128" s="121">
        <v>340</v>
      </c>
      <c r="AO128" s="121">
        <v>25</v>
      </c>
      <c r="AP128" s="121">
        <v>1647</v>
      </c>
      <c r="AQ128" s="121">
        <v>2</v>
      </c>
      <c r="AR128" s="121">
        <v>637</v>
      </c>
      <c r="AS128" s="121">
        <v>8</v>
      </c>
      <c r="AT128" s="121">
        <v>875</v>
      </c>
      <c r="AU128" s="121">
        <v>0</v>
      </c>
      <c r="AV128" s="121">
        <v>0</v>
      </c>
      <c r="AW128" s="121">
        <f t="shared" si="240"/>
        <v>36</v>
      </c>
      <c r="AX128" s="121">
        <f t="shared" si="241"/>
        <v>3499</v>
      </c>
      <c r="AY128" s="44"/>
      <c r="AZ128" s="44"/>
      <c r="BA128" s="45" t="s">
        <v>18</v>
      </c>
      <c r="BB128" s="121">
        <v>0</v>
      </c>
      <c r="BC128" s="121">
        <v>0</v>
      </c>
      <c r="BD128" s="121">
        <v>0</v>
      </c>
      <c r="BE128" s="121">
        <v>0</v>
      </c>
      <c r="BF128" s="121">
        <v>0</v>
      </c>
      <c r="BG128" s="121">
        <v>0</v>
      </c>
      <c r="BH128" s="121">
        <v>1</v>
      </c>
      <c r="BI128" s="121">
        <v>320</v>
      </c>
      <c r="BJ128" s="121">
        <v>6</v>
      </c>
      <c r="BK128" s="121">
        <v>2463</v>
      </c>
      <c r="BL128" s="121">
        <v>0</v>
      </c>
      <c r="BM128" s="121">
        <v>0</v>
      </c>
      <c r="BN128" s="121">
        <f t="shared" si="242"/>
        <v>7</v>
      </c>
      <c r="BO128" s="121">
        <f t="shared" si="243"/>
        <v>2783</v>
      </c>
    </row>
    <row r="129" spans="2:67" ht="20.149999999999999" customHeight="1" x14ac:dyDescent="0.2">
      <c r="B129" s="140" t="s">
        <v>19</v>
      </c>
      <c r="C129" s="121">
        <f t="shared" si="224"/>
        <v>52</v>
      </c>
      <c r="D129" s="121">
        <f t="shared" si="225"/>
        <v>18202</v>
      </c>
      <c r="E129" s="121">
        <f t="shared" si="226"/>
        <v>301</v>
      </c>
      <c r="F129" s="121">
        <f t="shared" si="227"/>
        <v>93318</v>
      </c>
      <c r="G129" s="121">
        <f t="shared" si="228"/>
        <v>32</v>
      </c>
      <c r="H129" s="121">
        <f t="shared" si="229"/>
        <v>9871</v>
      </c>
      <c r="I129" s="121">
        <f t="shared" si="230"/>
        <v>1</v>
      </c>
      <c r="J129" s="121">
        <f t="shared" si="231"/>
        <v>151</v>
      </c>
      <c r="K129" s="121">
        <f t="shared" si="232"/>
        <v>56</v>
      </c>
      <c r="L129" s="121">
        <f t="shared" si="233"/>
        <v>14607</v>
      </c>
      <c r="M129" s="121">
        <f t="shared" si="234"/>
        <v>30</v>
      </c>
      <c r="N129" s="121">
        <f t="shared" si="235"/>
        <v>6465</v>
      </c>
      <c r="O129" s="121">
        <f t="shared" si="236"/>
        <v>472</v>
      </c>
      <c r="P129" s="121">
        <f t="shared" si="237"/>
        <v>142614</v>
      </c>
      <c r="Q129" s="44"/>
      <c r="R129" s="44"/>
      <c r="S129" s="45" t="s">
        <v>19</v>
      </c>
      <c r="T129" s="121">
        <v>43</v>
      </c>
      <c r="U129" s="121">
        <v>14884</v>
      </c>
      <c r="V129" s="121">
        <v>263</v>
      </c>
      <c r="W129" s="121">
        <v>83530</v>
      </c>
      <c r="X129" s="121">
        <v>18</v>
      </c>
      <c r="Y129" s="121">
        <v>8322</v>
      </c>
      <c r="Z129" s="121">
        <v>1</v>
      </c>
      <c r="AA129" s="121">
        <v>151</v>
      </c>
      <c r="AB129" s="121">
        <v>38</v>
      </c>
      <c r="AC129" s="121">
        <v>11740</v>
      </c>
      <c r="AD129" s="121">
        <v>7</v>
      </c>
      <c r="AE129" s="121">
        <v>3855</v>
      </c>
      <c r="AF129" s="121">
        <f t="shared" si="238"/>
        <v>370</v>
      </c>
      <c r="AG129" s="121">
        <f t="shared" si="239"/>
        <v>122482</v>
      </c>
      <c r="AH129" s="44"/>
      <c r="AI129" s="44"/>
      <c r="AJ129" s="45" t="s">
        <v>19</v>
      </c>
      <c r="AK129" s="121">
        <v>4</v>
      </c>
      <c r="AL129" s="121">
        <v>352</v>
      </c>
      <c r="AM129" s="121">
        <v>27</v>
      </c>
      <c r="AN129" s="121">
        <v>1785</v>
      </c>
      <c r="AO129" s="121">
        <v>13</v>
      </c>
      <c r="AP129" s="121">
        <v>934</v>
      </c>
      <c r="AQ129" s="121">
        <v>0</v>
      </c>
      <c r="AR129" s="121">
        <v>0</v>
      </c>
      <c r="AS129" s="121">
        <v>15</v>
      </c>
      <c r="AT129" s="121">
        <v>1522</v>
      </c>
      <c r="AU129" s="121">
        <v>22</v>
      </c>
      <c r="AV129" s="121">
        <v>1730</v>
      </c>
      <c r="AW129" s="121">
        <f t="shared" si="240"/>
        <v>81</v>
      </c>
      <c r="AX129" s="121">
        <f t="shared" si="241"/>
        <v>6323</v>
      </c>
      <c r="AY129" s="44"/>
      <c r="AZ129" s="44"/>
      <c r="BA129" s="45" t="s">
        <v>19</v>
      </c>
      <c r="BB129" s="121">
        <v>5</v>
      </c>
      <c r="BC129" s="121">
        <v>2966</v>
      </c>
      <c r="BD129" s="121">
        <v>11</v>
      </c>
      <c r="BE129" s="121">
        <v>8003</v>
      </c>
      <c r="BF129" s="121">
        <v>1</v>
      </c>
      <c r="BG129" s="121">
        <v>615</v>
      </c>
      <c r="BH129" s="121">
        <v>0</v>
      </c>
      <c r="BI129" s="121">
        <v>0</v>
      </c>
      <c r="BJ129" s="121">
        <v>3</v>
      </c>
      <c r="BK129" s="121">
        <v>1345</v>
      </c>
      <c r="BL129" s="121">
        <v>1</v>
      </c>
      <c r="BM129" s="121">
        <v>880</v>
      </c>
      <c r="BN129" s="121">
        <f t="shared" si="242"/>
        <v>21</v>
      </c>
      <c r="BO129" s="121">
        <f t="shared" si="243"/>
        <v>13809</v>
      </c>
    </row>
    <row r="130" spans="2:67" ht="20.149999999999999" customHeight="1" x14ac:dyDescent="0.2">
      <c r="B130" s="140" t="s">
        <v>20</v>
      </c>
      <c r="C130" s="121">
        <f t="shared" si="224"/>
        <v>118</v>
      </c>
      <c r="D130" s="121">
        <f t="shared" si="225"/>
        <v>31600</v>
      </c>
      <c r="E130" s="121">
        <f t="shared" si="226"/>
        <v>193</v>
      </c>
      <c r="F130" s="121">
        <f t="shared" si="227"/>
        <v>54804</v>
      </c>
      <c r="G130" s="121">
        <f t="shared" si="228"/>
        <v>139</v>
      </c>
      <c r="H130" s="121">
        <f t="shared" si="229"/>
        <v>19956</v>
      </c>
      <c r="I130" s="121">
        <f t="shared" si="230"/>
        <v>118</v>
      </c>
      <c r="J130" s="121">
        <f t="shared" si="231"/>
        <v>12944</v>
      </c>
      <c r="K130" s="121">
        <f t="shared" si="232"/>
        <v>222</v>
      </c>
      <c r="L130" s="121">
        <f t="shared" si="233"/>
        <v>62935</v>
      </c>
      <c r="M130" s="121">
        <f t="shared" si="234"/>
        <v>47</v>
      </c>
      <c r="N130" s="121">
        <f t="shared" si="235"/>
        <v>16136</v>
      </c>
      <c r="O130" s="121">
        <f t="shared" si="236"/>
        <v>837</v>
      </c>
      <c r="P130" s="121">
        <f t="shared" si="237"/>
        <v>198375</v>
      </c>
      <c r="Q130" s="44"/>
      <c r="R130" s="44"/>
      <c r="S130" s="45" t="s">
        <v>20</v>
      </c>
      <c r="T130" s="121">
        <v>102</v>
      </c>
      <c r="U130" s="121">
        <v>29514</v>
      </c>
      <c r="V130" s="121">
        <v>179</v>
      </c>
      <c r="W130" s="121">
        <v>51761</v>
      </c>
      <c r="X130" s="121">
        <v>40</v>
      </c>
      <c r="Y130" s="121">
        <v>10306</v>
      </c>
      <c r="Z130" s="121">
        <v>22</v>
      </c>
      <c r="AA130" s="121">
        <v>7696</v>
      </c>
      <c r="AB130" s="121">
        <v>100</v>
      </c>
      <c r="AC130" s="121">
        <v>44007</v>
      </c>
      <c r="AD130" s="121">
        <v>28</v>
      </c>
      <c r="AE130" s="121">
        <v>8651</v>
      </c>
      <c r="AF130" s="121">
        <f t="shared" si="238"/>
        <v>471</v>
      </c>
      <c r="AG130" s="121">
        <f t="shared" si="239"/>
        <v>151935</v>
      </c>
      <c r="AH130" s="44"/>
      <c r="AI130" s="44"/>
      <c r="AJ130" s="45" t="s">
        <v>20</v>
      </c>
      <c r="AK130" s="121">
        <v>13</v>
      </c>
      <c r="AL130" s="121">
        <v>836</v>
      </c>
      <c r="AM130" s="121">
        <v>13</v>
      </c>
      <c r="AN130" s="121">
        <v>2266</v>
      </c>
      <c r="AO130" s="121">
        <v>99</v>
      </c>
      <c r="AP130" s="121">
        <v>9650</v>
      </c>
      <c r="AQ130" s="121">
        <v>96</v>
      </c>
      <c r="AR130" s="121">
        <v>5248</v>
      </c>
      <c r="AS130" s="121">
        <v>58</v>
      </c>
      <c r="AT130" s="121">
        <v>13066</v>
      </c>
      <c r="AU130" s="121">
        <v>17</v>
      </c>
      <c r="AV130" s="121">
        <v>6417</v>
      </c>
      <c r="AW130" s="121">
        <f t="shared" si="240"/>
        <v>296</v>
      </c>
      <c r="AX130" s="121">
        <f t="shared" si="241"/>
        <v>37483</v>
      </c>
      <c r="AY130" s="44"/>
      <c r="AZ130" s="44"/>
      <c r="BA130" s="45" t="s">
        <v>20</v>
      </c>
      <c r="BB130" s="121">
        <v>3</v>
      </c>
      <c r="BC130" s="121">
        <v>1250</v>
      </c>
      <c r="BD130" s="121">
        <v>1</v>
      </c>
      <c r="BE130" s="121">
        <v>777</v>
      </c>
      <c r="BF130" s="121">
        <v>0</v>
      </c>
      <c r="BG130" s="121">
        <v>0</v>
      </c>
      <c r="BH130" s="121">
        <v>0</v>
      </c>
      <c r="BI130" s="121">
        <v>0</v>
      </c>
      <c r="BJ130" s="121">
        <v>64</v>
      </c>
      <c r="BK130" s="121">
        <v>5862</v>
      </c>
      <c r="BL130" s="121">
        <v>2</v>
      </c>
      <c r="BM130" s="121">
        <v>1068</v>
      </c>
      <c r="BN130" s="121">
        <f t="shared" si="242"/>
        <v>70</v>
      </c>
      <c r="BO130" s="121">
        <f t="shared" si="243"/>
        <v>8957</v>
      </c>
    </row>
    <row r="131" spans="2:67" ht="20.149999999999999" customHeight="1" x14ac:dyDescent="0.2">
      <c r="B131" s="140" t="s">
        <v>21</v>
      </c>
      <c r="C131" s="121">
        <f t="shared" si="224"/>
        <v>53</v>
      </c>
      <c r="D131" s="121">
        <f t="shared" si="225"/>
        <v>19388</v>
      </c>
      <c r="E131" s="121">
        <f t="shared" si="226"/>
        <v>446</v>
      </c>
      <c r="F131" s="121">
        <f t="shared" si="227"/>
        <v>125876</v>
      </c>
      <c r="G131" s="121">
        <f t="shared" si="228"/>
        <v>83</v>
      </c>
      <c r="H131" s="121">
        <f t="shared" si="229"/>
        <v>10684</v>
      </c>
      <c r="I131" s="121">
        <f t="shared" si="230"/>
        <v>17</v>
      </c>
      <c r="J131" s="121">
        <f t="shared" si="231"/>
        <v>6682</v>
      </c>
      <c r="K131" s="121">
        <f t="shared" si="232"/>
        <v>201</v>
      </c>
      <c r="L131" s="121">
        <f t="shared" si="233"/>
        <v>68946</v>
      </c>
      <c r="M131" s="121">
        <f t="shared" si="234"/>
        <v>16</v>
      </c>
      <c r="N131" s="121">
        <f t="shared" si="235"/>
        <v>2905</v>
      </c>
      <c r="O131" s="121">
        <f t="shared" si="236"/>
        <v>816</v>
      </c>
      <c r="P131" s="121">
        <f t="shared" si="237"/>
        <v>234481</v>
      </c>
      <c r="Q131" s="44"/>
      <c r="R131" s="44"/>
      <c r="S131" s="45" t="s">
        <v>21</v>
      </c>
      <c r="T131" s="121">
        <v>42</v>
      </c>
      <c r="U131" s="121">
        <v>15485</v>
      </c>
      <c r="V131" s="121">
        <v>349</v>
      </c>
      <c r="W131" s="121">
        <v>115815</v>
      </c>
      <c r="X131" s="121">
        <v>33</v>
      </c>
      <c r="Y131" s="121">
        <v>7430</v>
      </c>
      <c r="Z131" s="121">
        <v>17</v>
      </c>
      <c r="AA131" s="121">
        <v>6682</v>
      </c>
      <c r="AB131" s="121">
        <v>109</v>
      </c>
      <c r="AC131" s="121">
        <v>42743</v>
      </c>
      <c r="AD131" s="121">
        <v>8</v>
      </c>
      <c r="AE131" s="121">
        <v>1908</v>
      </c>
      <c r="AF131" s="121">
        <f t="shared" si="238"/>
        <v>558</v>
      </c>
      <c r="AG131" s="121">
        <f t="shared" si="239"/>
        <v>190063</v>
      </c>
      <c r="AH131" s="44"/>
      <c r="AI131" s="44"/>
      <c r="AJ131" s="45" t="s">
        <v>21</v>
      </c>
      <c r="AK131" s="121">
        <v>4</v>
      </c>
      <c r="AL131" s="121">
        <v>220</v>
      </c>
      <c r="AM131" s="121">
        <v>92</v>
      </c>
      <c r="AN131" s="121">
        <v>6294</v>
      </c>
      <c r="AO131" s="121">
        <v>43</v>
      </c>
      <c r="AP131" s="121">
        <v>2715</v>
      </c>
      <c r="AQ131" s="121">
        <v>0</v>
      </c>
      <c r="AR131" s="121">
        <v>0</v>
      </c>
      <c r="AS131" s="121">
        <v>79</v>
      </c>
      <c r="AT131" s="121">
        <v>18593</v>
      </c>
      <c r="AU131" s="121">
        <v>6</v>
      </c>
      <c r="AV131" s="121">
        <v>572</v>
      </c>
      <c r="AW131" s="121">
        <f t="shared" si="240"/>
        <v>224</v>
      </c>
      <c r="AX131" s="121">
        <f t="shared" si="241"/>
        <v>28394</v>
      </c>
      <c r="AY131" s="44"/>
      <c r="AZ131" s="44"/>
      <c r="BA131" s="45" t="s">
        <v>21</v>
      </c>
      <c r="BB131" s="121">
        <v>7</v>
      </c>
      <c r="BC131" s="121">
        <v>3683</v>
      </c>
      <c r="BD131" s="121">
        <v>5</v>
      </c>
      <c r="BE131" s="121">
        <v>3767</v>
      </c>
      <c r="BF131" s="121">
        <v>7</v>
      </c>
      <c r="BG131" s="121">
        <v>539</v>
      </c>
      <c r="BH131" s="121">
        <v>0</v>
      </c>
      <c r="BI131" s="121">
        <v>0</v>
      </c>
      <c r="BJ131" s="121">
        <v>13</v>
      </c>
      <c r="BK131" s="121">
        <v>7610</v>
      </c>
      <c r="BL131" s="121">
        <v>2</v>
      </c>
      <c r="BM131" s="121">
        <v>425</v>
      </c>
      <c r="BN131" s="121">
        <f t="shared" si="242"/>
        <v>34</v>
      </c>
      <c r="BO131" s="121">
        <f t="shared" si="243"/>
        <v>16024</v>
      </c>
    </row>
    <row r="132" spans="2:67" ht="20.149999999999999" customHeight="1" x14ac:dyDescent="0.2">
      <c r="B132" s="140" t="s">
        <v>22</v>
      </c>
      <c r="C132" s="121">
        <f t="shared" si="224"/>
        <v>123</v>
      </c>
      <c r="D132" s="121">
        <f t="shared" si="225"/>
        <v>31850</v>
      </c>
      <c r="E132" s="121">
        <f t="shared" si="226"/>
        <v>673</v>
      </c>
      <c r="F132" s="121">
        <f t="shared" si="227"/>
        <v>165903</v>
      </c>
      <c r="G132" s="121">
        <f t="shared" si="228"/>
        <v>1327</v>
      </c>
      <c r="H132" s="121">
        <f t="shared" si="229"/>
        <v>106527</v>
      </c>
      <c r="I132" s="121">
        <f t="shared" si="230"/>
        <v>58</v>
      </c>
      <c r="J132" s="121">
        <f t="shared" si="231"/>
        <v>6874</v>
      </c>
      <c r="K132" s="121">
        <f t="shared" si="232"/>
        <v>384</v>
      </c>
      <c r="L132" s="121">
        <f t="shared" si="233"/>
        <v>111881</v>
      </c>
      <c r="M132" s="121">
        <f t="shared" si="234"/>
        <v>82</v>
      </c>
      <c r="N132" s="121">
        <f t="shared" si="235"/>
        <v>24998</v>
      </c>
      <c r="O132" s="121">
        <f t="shared" si="236"/>
        <v>2647</v>
      </c>
      <c r="P132" s="121">
        <f t="shared" si="237"/>
        <v>448033</v>
      </c>
      <c r="Q132" s="44"/>
      <c r="R132" s="44"/>
      <c r="S132" s="45" t="s">
        <v>22</v>
      </c>
      <c r="T132" s="121">
        <v>104</v>
      </c>
      <c r="U132" s="121">
        <v>27257</v>
      </c>
      <c r="V132" s="121">
        <v>534</v>
      </c>
      <c r="W132" s="121">
        <v>151229</v>
      </c>
      <c r="X132" s="121">
        <v>51</v>
      </c>
      <c r="Y132" s="121">
        <v>19148</v>
      </c>
      <c r="Z132" s="121">
        <v>8</v>
      </c>
      <c r="AA132" s="121">
        <v>2972</v>
      </c>
      <c r="AB132" s="121">
        <v>200</v>
      </c>
      <c r="AC132" s="121">
        <v>82716</v>
      </c>
      <c r="AD132" s="121">
        <v>68</v>
      </c>
      <c r="AE132" s="121">
        <v>21393</v>
      </c>
      <c r="AF132" s="121">
        <f t="shared" si="238"/>
        <v>965</v>
      </c>
      <c r="AG132" s="121">
        <f t="shared" si="239"/>
        <v>304715</v>
      </c>
      <c r="AH132" s="44"/>
      <c r="AI132" s="44"/>
      <c r="AJ132" s="45" t="s">
        <v>22</v>
      </c>
      <c r="AK132" s="121">
        <v>10</v>
      </c>
      <c r="AL132" s="121">
        <v>415</v>
      </c>
      <c r="AM132" s="121">
        <v>128</v>
      </c>
      <c r="AN132" s="121">
        <v>8175</v>
      </c>
      <c r="AO132" s="121">
        <v>1276</v>
      </c>
      <c r="AP132" s="121">
        <v>87379</v>
      </c>
      <c r="AQ132" s="121">
        <v>50</v>
      </c>
      <c r="AR132" s="121">
        <v>3902</v>
      </c>
      <c r="AS132" s="121">
        <v>155</v>
      </c>
      <c r="AT132" s="121">
        <v>18281</v>
      </c>
      <c r="AU132" s="121">
        <v>10</v>
      </c>
      <c r="AV132" s="121">
        <v>1092</v>
      </c>
      <c r="AW132" s="121">
        <f t="shared" si="240"/>
        <v>1629</v>
      </c>
      <c r="AX132" s="121">
        <f t="shared" si="241"/>
        <v>119244</v>
      </c>
      <c r="AY132" s="44"/>
      <c r="AZ132" s="44"/>
      <c r="BA132" s="45" t="s">
        <v>22</v>
      </c>
      <c r="BB132" s="121">
        <v>9</v>
      </c>
      <c r="BC132" s="121">
        <v>4178</v>
      </c>
      <c r="BD132" s="121">
        <v>11</v>
      </c>
      <c r="BE132" s="121">
        <v>6499</v>
      </c>
      <c r="BF132" s="121">
        <v>0</v>
      </c>
      <c r="BG132" s="121">
        <v>0</v>
      </c>
      <c r="BH132" s="121">
        <v>0</v>
      </c>
      <c r="BI132" s="121">
        <v>0</v>
      </c>
      <c r="BJ132" s="121">
        <v>29</v>
      </c>
      <c r="BK132" s="121">
        <v>10884</v>
      </c>
      <c r="BL132" s="121">
        <v>4</v>
      </c>
      <c r="BM132" s="121">
        <v>2513</v>
      </c>
      <c r="BN132" s="121">
        <f t="shared" si="242"/>
        <v>53</v>
      </c>
      <c r="BO132" s="121">
        <f t="shared" si="243"/>
        <v>24074</v>
      </c>
    </row>
    <row r="133" spans="2:67" ht="20.149999999999999" customHeight="1" x14ac:dyDescent="0.2">
      <c r="B133" s="140" t="s">
        <v>23</v>
      </c>
      <c r="C133" s="121">
        <f t="shared" si="224"/>
        <v>129</v>
      </c>
      <c r="D133" s="121">
        <f t="shared" si="225"/>
        <v>49940</v>
      </c>
      <c r="E133" s="121">
        <f t="shared" si="226"/>
        <v>544</v>
      </c>
      <c r="F133" s="121">
        <f t="shared" si="227"/>
        <v>163464</v>
      </c>
      <c r="G133" s="121">
        <f t="shared" si="228"/>
        <v>317</v>
      </c>
      <c r="H133" s="121">
        <f t="shared" si="229"/>
        <v>30271</v>
      </c>
      <c r="I133" s="121">
        <f t="shared" si="230"/>
        <v>127</v>
      </c>
      <c r="J133" s="121">
        <f t="shared" si="231"/>
        <v>46263</v>
      </c>
      <c r="K133" s="121">
        <f t="shared" si="232"/>
        <v>972</v>
      </c>
      <c r="L133" s="121">
        <f t="shared" si="233"/>
        <v>339008</v>
      </c>
      <c r="M133" s="121">
        <f t="shared" si="234"/>
        <v>305</v>
      </c>
      <c r="N133" s="121">
        <f t="shared" si="235"/>
        <v>87254</v>
      </c>
      <c r="O133" s="121">
        <f t="shared" si="236"/>
        <v>2394</v>
      </c>
      <c r="P133" s="121">
        <f t="shared" si="237"/>
        <v>716200</v>
      </c>
      <c r="Q133" s="44"/>
      <c r="R133" s="44"/>
      <c r="S133" s="45" t="s">
        <v>23</v>
      </c>
      <c r="T133" s="121">
        <v>114</v>
      </c>
      <c r="U133" s="121">
        <v>44279</v>
      </c>
      <c r="V133" s="121">
        <v>426</v>
      </c>
      <c r="W133" s="121">
        <v>119146</v>
      </c>
      <c r="X133" s="121">
        <v>79</v>
      </c>
      <c r="Y133" s="121">
        <v>16325</v>
      </c>
      <c r="Z133" s="121">
        <v>78</v>
      </c>
      <c r="AA133" s="121">
        <v>28378</v>
      </c>
      <c r="AB133" s="121">
        <v>558</v>
      </c>
      <c r="AC133" s="121">
        <v>222660</v>
      </c>
      <c r="AD133" s="121">
        <v>204</v>
      </c>
      <c r="AE133" s="121">
        <v>64758</v>
      </c>
      <c r="AF133" s="121">
        <f t="shared" si="238"/>
        <v>1459</v>
      </c>
      <c r="AG133" s="121">
        <f t="shared" si="239"/>
        <v>495546</v>
      </c>
      <c r="AH133" s="44"/>
      <c r="AI133" s="44"/>
      <c r="AJ133" s="45" t="s">
        <v>23</v>
      </c>
      <c r="AK133" s="121">
        <v>2</v>
      </c>
      <c r="AL133" s="121">
        <v>1043</v>
      </c>
      <c r="AM133" s="121">
        <v>73</v>
      </c>
      <c r="AN133" s="121">
        <v>37400</v>
      </c>
      <c r="AO133" s="121">
        <v>237</v>
      </c>
      <c r="AP133" s="121">
        <v>13799</v>
      </c>
      <c r="AQ133" s="121">
        <v>23</v>
      </c>
      <c r="AR133" s="121">
        <v>8886</v>
      </c>
      <c r="AS133" s="121">
        <v>208</v>
      </c>
      <c r="AT133" s="121">
        <v>47581</v>
      </c>
      <c r="AU133" s="121">
        <v>65</v>
      </c>
      <c r="AV133" s="121">
        <v>10144</v>
      </c>
      <c r="AW133" s="121">
        <f t="shared" si="240"/>
        <v>608</v>
      </c>
      <c r="AX133" s="121">
        <f t="shared" si="241"/>
        <v>118853</v>
      </c>
      <c r="AY133" s="44"/>
      <c r="AZ133" s="44"/>
      <c r="BA133" s="45" t="s">
        <v>23</v>
      </c>
      <c r="BB133" s="121">
        <v>13</v>
      </c>
      <c r="BC133" s="121">
        <v>4618</v>
      </c>
      <c r="BD133" s="121">
        <v>45</v>
      </c>
      <c r="BE133" s="121">
        <v>6918</v>
      </c>
      <c r="BF133" s="121">
        <v>1</v>
      </c>
      <c r="BG133" s="121">
        <v>147</v>
      </c>
      <c r="BH133" s="121">
        <v>26</v>
      </c>
      <c r="BI133" s="121">
        <v>8999</v>
      </c>
      <c r="BJ133" s="121">
        <v>206</v>
      </c>
      <c r="BK133" s="121">
        <v>68767</v>
      </c>
      <c r="BL133" s="121">
        <v>36</v>
      </c>
      <c r="BM133" s="121">
        <v>12352</v>
      </c>
      <c r="BN133" s="121">
        <f t="shared" si="242"/>
        <v>327</v>
      </c>
      <c r="BO133" s="121">
        <f t="shared" si="243"/>
        <v>101801</v>
      </c>
    </row>
    <row r="134" spans="2:67" ht="20.149999999999999" customHeight="1" x14ac:dyDescent="0.2">
      <c r="B134" s="140" t="s">
        <v>24</v>
      </c>
      <c r="C134" s="121">
        <f t="shared" si="224"/>
        <v>64</v>
      </c>
      <c r="D134" s="121">
        <f t="shared" si="225"/>
        <v>15913</v>
      </c>
      <c r="E134" s="121">
        <f t="shared" si="226"/>
        <v>312</v>
      </c>
      <c r="F134" s="121">
        <f t="shared" si="227"/>
        <v>73653</v>
      </c>
      <c r="G134" s="121">
        <f t="shared" si="228"/>
        <v>66</v>
      </c>
      <c r="H134" s="121">
        <f t="shared" si="229"/>
        <v>8705</v>
      </c>
      <c r="I134" s="121">
        <f t="shared" si="230"/>
        <v>3</v>
      </c>
      <c r="J134" s="121">
        <f t="shared" si="231"/>
        <v>2316</v>
      </c>
      <c r="K134" s="121">
        <f t="shared" si="232"/>
        <v>97</v>
      </c>
      <c r="L134" s="121">
        <f t="shared" si="233"/>
        <v>23818</v>
      </c>
      <c r="M134" s="121">
        <f t="shared" si="234"/>
        <v>36</v>
      </c>
      <c r="N134" s="121">
        <f t="shared" si="235"/>
        <v>8858</v>
      </c>
      <c r="O134" s="121">
        <f t="shared" si="236"/>
        <v>578</v>
      </c>
      <c r="P134" s="121">
        <f t="shared" si="237"/>
        <v>133263</v>
      </c>
      <c r="Q134" s="44"/>
      <c r="R134" s="44"/>
      <c r="S134" s="45" t="s">
        <v>24</v>
      </c>
      <c r="T134" s="121">
        <v>47</v>
      </c>
      <c r="U134" s="121">
        <v>13791</v>
      </c>
      <c r="V134" s="121">
        <v>139</v>
      </c>
      <c r="W134" s="121">
        <v>56535</v>
      </c>
      <c r="X134" s="121">
        <v>40</v>
      </c>
      <c r="Y134" s="121">
        <v>6451</v>
      </c>
      <c r="Z134" s="121">
        <v>2</v>
      </c>
      <c r="AA134" s="121">
        <v>2200</v>
      </c>
      <c r="AB134" s="121">
        <v>42</v>
      </c>
      <c r="AC134" s="121">
        <v>11608</v>
      </c>
      <c r="AD134" s="121">
        <v>24</v>
      </c>
      <c r="AE134" s="121">
        <v>6528</v>
      </c>
      <c r="AF134" s="121">
        <f t="shared" si="238"/>
        <v>294</v>
      </c>
      <c r="AG134" s="121">
        <f t="shared" si="239"/>
        <v>97113</v>
      </c>
      <c r="AH134" s="44"/>
      <c r="AI134" s="44"/>
      <c r="AJ134" s="45" t="s">
        <v>24</v>
      </c>
      <c r="AK134" s="121">
        <v>15</v>
      </c>
      <c r="AL134" s="121">
        <v>935</v>
      </c>
      <c r="AM134" s="121">
        <v>169</v>
      </c>
      <c r="AN134" s="121">
        <v>15011</v>
      </c>
      <c r="AO134" s="121">
        <v>26</v>
      </c>
      <c r="AP134" s="121">
        <v>2254</v>
      </c>
      <c r="AQ134" s="121">
        <v>1</v>
      </c>
      <c r="AR134" s="121">
        <v>116</v>
      </c>
      <c r="AS134" s="121">
        <v>37</v>
      </c>
      <c r="AT134" s="121">
        <v>6365</v>
      </c>
      <c r="AU134" s="121">
        <v>10</v>
      </c>
      <c r="AV134" s="121">
        <v>1549</v>
      </c>
      <c r="AW134" s="121">
        <f t="shared" si="240"/>
        <v>258</v>
      </c>
      <c r="AX134" s="121">
        <f t="shared" si="241"/>
        <v>26230</v>
      </c>
      <c r="AY134" s="44"/>
      <c r="AZ134" s="44"/>
      <c r="BA134" s="45" t="s">
        <v>24</v>
      </c>
      <c r="BB134" s="121">
        <v>2</v>
      </c>
      <c r="BC134" s="121">
        <v>1187</v>
      </c>
      <c r="BD134" s="121">
        <v>4</v>
      </c>
      <c r="BE134" s="121">
        <v>2107</v>
      </c>
      <c r="BF134" s="121">
        <v>0</v>
      </c>
      <c r="BG134" s="121">
        <v>0</v>
      </c>
      <c r="BH134" s="121">
        <v>0</v>
      </c>
      <c r="BI134" s="121">
        <v>0</v>
      </c>
      <c r="BJ134" s="121">
        <v>18</v>
      </c>
      <c r="BK134" s="121">
        <v>5845</v>
      </c>
      <c r="BL134" s="121">
        <v>2</v>
      </c>
      <c r="BM134" s="121">
        <v>781</v>
      </c>
      <c r="BN134" s="121">
        <f t="shared" si="242"/>
        <v>26</v>
      </c>
      <c r="BO134" s="121">
        <f t="shared" si="243"/>
        <v>9920</v>
      </c>
    </row>
    <row r="135" spans="2:67" ht="20.149999999999999" customHeight="1" x14ac:dyDescent="0.2">
      <c r="B135" s="140" t="s">
        <v>25</v>
      </c>
      <c r="C135" s="121">
        <f t="shared" si="224"/>
        <v>66</v>
      </c>
      <c r="D135" s="121">
        <f t="shared" si="225"/>
        <v>15505</v>
      </c>
      <c r="E135" s="121">
        <f t="shared" si="226"/>
        <v>433</v>
      </c>
      <c r="F135" s="121">
        <f t="shared" si="227"/>
        <v>128102</v>
      </c>
      <c r="G135" s="121">
        <f t="shared" si="228"/>
        <v>40</v>
      </c>
      <c r="H135" s="121">
        <f t="shared" si="229"/>
        <v>5226</v>
      </c>
      <c r="I135" s="121">
        <f t="shared" si="230"/>
        <v>27</v>
      </c>
      <c r="J135" s="121">
        <f t="shared" si="231"/>
        <v>7114</v>
      </c>
      <c r="K135" s="121">
        <f t="shared" si="232"/>
        <v>301</v>
      </c>
      <c r="L135" s="121">
        <f t="shared" si="233"/>
        <v>97141</v>
      </c>
      <c r="M135" s="121">
        <f t="shared" si="234"/>
        <v>95</v>
      </c>
      <c r="N135" s="121">
        <f t="shared" si="235"/>
        <v>24120</v>
      </c>
      <c r="O135" s="121">
        <f t="shared" si="236"/>
        <v>962</v>
      </c>
      <c r="P135" s="121">
        <f t="shared" si="237"/>
        <v>277208</v>
      </c>
      <c r="Q135" s="44"/>
      <c r="R135" s="44"/>
      <c r="S135" s="45" t="s">
        <v>25</v>
      </c>
      <c r="T135" s="121">
        <v>37</v>
      </c>
      <c r="U135" s="121">
        <v>12023</v>
      </c>
      <c r="V135" s="121">
        <v>332</v>
      </c>
      <c r="W135" s="121">
        <v>117262</v>
      </c>
      <c r="X135" s="121">
        <v>38</v>
      </c>
      <c r="Y135" s="121">
        <v>4946</v>
      </c>
      <c r="Z135" s="121">
        <v>23</v>
      </c>
      <c r="AA135" s="121">
        <v>5146</v>
      </c>
      <c r="AB135" s="121">
        <v>231</v>
      </c>
      <c r="AC135" s="121">
        <v>82355</v>
      </c>
      <c r="AD135" s="121">
        <v>75</v>
      </c>
      <c r="AE135" s="121">
        <v>20625</v>
      </c>
      <c r="AF135" s="121">
        <f t="shared" si="238"/>
        <v>736</v>
      </c>
      <c r="AG135" s="121">
        <f t="shared" si="239"/>
        <v>242357</v>
      </c>
      <c r="AH135" s="44"/>
      <c r="AI135" s="44"/>
      <c r="AJ135" s="45" t="s">
        <v>25</v>
      </c>
      <c r="AK135" s="121">
        <v>22</v>
      </c>
      <c r="AL135" s="121">
        <v>964</v>
      </c>
      <c r="AM135" s="121">
        <v>94</v>
      </c>
      <c r="AN135" s="121">
        <v>4323</v>
      </c>
      <c r="AO135" s="121">
        <v>2</v>
      </c>
      <c r="AP135" s="121">
        <v>280</v>
      </c>
      <c r="AQ135" s="121">
        <v>4</v>
      </c>
      <c r="AR135" s="121">
        <v>1968</v>
      </c>
      <c r="AS135" s="121">
        <v>54</v>
      </c>
      <c r="AT135" s="121">
        <v>8360</v>
      </c>
      <c r="AU135" s="121">
        <v>19</v>
      </c>
      <c r="AV135" s="121">
        <v>2945</v>
      </c>
      <c r="AW135" s="121">
        <f t="shared" si="240"/>
        <v>195</v>
      </c>
      <c r="AX135" s="121">
        <f t="shared" si="241"/>
        <v>18840</v>
      </c>
      <c r="AY135" s="44"/>
      <c r="AZ135" s="44"/>
      <c r="BA135" s="45" t="s">
        <v>25</v>
      </c>
      <c r="BB135" s="121">
        <v>7</v>
      </c>
      <c r="BC135" s="121">
        <v>2518</v>
      </c>
      <c r="BD135" s="121">
        <v>7</v>
      </c>
      <c r="BE135" s="121">
        <v>6517</v>
      </c>
      <c r="BF135" s="121">
        <v>0</v>
      </c>
      <c r="BG135" s="121">
        <v>0</v>
      </c>
      <c r="BH135" s="121">
        <v>0</v>
      </c>
      <c r="BI135" s="121">
        <v>0</v>
      </c>
      <c r="BJ135" s="121">
        <v>16</v>
      </c>
      <c r="BK135" s="121">
        <v>6426</v>
      </c>
      <c r="BL135" s="121">
        <v>1</v>
      </c>
      <c r="BM135" s="121">
        <v>550</v>
      </c>
      <c r="BN135" s="121">
        <f t="shared" si="242"/>
        <v>31</v>
      </c>
      <c r="BO135" s="121">
        <f t="shared" si="243"/>
        <v>16011</v>
      </c>
    </row>
    <row r="136" spans="2:67" ht="20.149999999999999" customHeight="1" x14ac:dyDescent="0.2">
      <c r="B136" s="140" t="s">
        <v>26</v>
      </c>
      <c r="C136" s="121">
        <f t="shared" si="224"/>
        <v>142</v>
      </c>
      <c r="D136" s="121">
        <f t="shared" si="225"/>
        <v>43796</v>
      </c>
      <c r="E136" s="121">
        <f t="shared" si="226"/>
        <v>149</v>
      </c>
      <c r="F136" s="121">
        <f t="shared" si="227"/>
        <v>47887</v>
      </c>
      <c r="G136" s="121">
        <f t="shared" si="228"/>
        <v>351</v>
      </c>
      <c r="H136" s="121">
        <f t="shared" si="229"/>
        <v>38839</v>
      </c>
      <c r="I136" s="121">
        <f t="shared" si="230"/>
        <v>20</v>
      </c>
      <c r="J136" s="121">
        <f t="shared" si="231"/>
        <v>5479</v>
      </c>
      <c r="K136" s="121">
        <f t="shared" si="232"/>
        <v>414</v>
      </c>
      <c r="L136" s="121">
        <f t="shared" si="233"/>
        <v>113972</v>
      </c>
      <c r="M136" s="121">
        <f t="shared" si="234"/>
        <v>198</v>
      </c>
      <c r="N136" s="121">
        <f t="shared" si="235"/>
        <v>60882</v>
      </c>
      <c r="O136" s="121">
        <f t="shared" si="236"/>
        <v>1274</v>
      </c>
      <c r="P136" s="121">
        <f t="shared" si="237"/>
        <v>310855</v>
      </c>
      <c r="Q136" s="44"/>
      <c r="R136" s="44"/>
      <c r="S136" s="45" t="s">
        <v>26</v>
      </c>
      <c r="T136" s="121">
        <v>102</v>
      </c>
      <c r="U136" s="121">
        <v>30495</v>
      </c>
      <c r="V136" s="121">
        <v>142</v>
      </c>
      <c r="W136" s="121">
        <v>44534</v>
      </c>
      <c r="X136" s="121">
        <v>74</v>
      </c>
      <c r="Y136" s="121">
        <v>8791</v>
      </c>
      <c r="Z136" s="121">
        <v>11</v>
      </c>
      <c r="AA136" s="121">
        <v>3227</v>
      </c>
      <c r="AB136" s="121">
        <v>200</v>
      </c>
      <c r="AC136" s="121">
        <v>73536</v>
      </c>
      <c r="AD136" s="121">
        <v>146</v>
      </c>
      <c r="AE136" s="121">
        <v>45949</v>
      </c>
      <c r="AF136" s="121">
        <f t="shared" si="238"/>
        <v>675</v>
      </c>
      <c r="AG136" s="121">
        <f t="shared" si="239"/>
        <v>206532</v>
      </c>
      <c r="AH136" s="44"/>
      <c r="AI136" s="44"/>
      <c r="AJ136" s="45" t="s">
        <v>26</v>
      </c>
      <c r="AK136" s="121">
        <v>26</v>
      </c>
      <c r="AL136" s="121">
        <v>4543</v>
      </c>
      <c r="AM136" s="121">
        <v>4</v>
      </c>
      <c r="AN136" s="121">
        <v>924</v>
      </c>
      <c r="AO136" s="121">
        <v>275</v>
      </c>
      <c r="AP136" s="121">
        <v>29608</v>
      </c>
      <c r="AQ136" s="121">
        <v>6</v>
      </c>
      <c r="AR136" s="121">
        <v>1212</v>
      </c>
      <c r="AS136" s="121">
        <v>109</v>
      </c>
      <c r="AT136" s="121">
        <v>20254</v>
      </c>
      <c r="AU136" s="121">
        <v>23</v>
      </c>
      <c r="AV136" s="121">
        <v>4785</v>
      </c>
      <c r="AW136" s="121">
        <f t="shared" si="240"/>
        <v>443</v>
      </c>
      <c r="AX136" s="121">
        <f t="shared" si="241"/>
        <v>61326</v>
      </c>
      <c r="AY136" s="44"/>
      <c r="AZ136" s="44"/>
      <c r="BA136" s="45" t="s">
        <v>26</v>
      </c>
      <c r="BB136" s="121">
        <v>14</v>
      </c>
      <c r="BC136" s="121">
        <v>8758</v>
      </c>
      <c r="BD136" s="121">
        <v>3</v>
      </c>
      <c r="BE136" s="121">
        <v>2429</v>
      </c>
      <c r="BF136" s="121">
        <v>2</v>
      </c>
      <c r="BG136" s="121">
        <v>440</v>
      </c>
      <c r="BH136" s="121">
        <v>3</v>
      </c>
      <c r="BI136" s="121">
        <v>1040</v>
      </c>
      <c r="BJ136" s="121">
        <v>105</v>
      </c>
      <c r="BK136" s="121">
        <v>20182</v>
      </c>
      <c r="BL136" s="121">
        <v>29</v>
      </c>
      <c r="BM136" s="121">
        <v>10148</v>
      </c>
      <c r="BN136" s="121">
        <f t="shared" si="242"/>
        <v>156</v>
      </c>
      <c r="BO136" s="121">
        <f t="shared" si="243"/>
        <v>42997</v>
      </c>
    </row>
    <row r="137" spans="2:67" ht="20.149999999999999" customHeight="1" x14ac:dyDescent="0.2">
      <c r="B137" s="140" t="s">
        <v>27</v>
      </c>
      <c r="C137" s="121">
        <f t="shared" si="224"/>
        <v>278</v>
      </c>
      <c r="D137" s="121">
        <f t="shared" si="225"/>
        <v>117866</v>
      </c>
      <c r="E137" s="121">
        <f t="shared" si="226"/>
        <v>638</v>
      </c>
      <c r="F137" s="121">
        <f t="shared" si="227"/>
        <v>214033</v>
      </c>
      <c r="G137" s="121">
        <f t="shared" si="228"/>
        <v>741</v>
      </c>
      <c r="H137" s="121">
        <f t="shared" si="229"/>
        <v>128630</v>
      </c>
      <c r="I137" s="121">
        <f t="shared" si="230"/>
        <v>824</v>
      </c>
      <c r="J137" s="121">
        <f t="shared" si="231"/>
        <v>261937</v>
      </c>
      <c r="K137" s="121">
        <f t="shared" si="232"/>
        <v>1784</v>
      </c>
      <c r="L137" s="121">
        <f t="shared" si="233"/>
        <v>630775</v>
      </c>
      <c r="M137" s="121">
        <f t="shared" si="234"/>
        <v>420</v>
      </c>
      <c r="N137" s="121">
        <f t="shared" si="235"/>
        <v>125456</v>
      </c>
      <c r="O137" s="121">
        <f t="shared" si="236"/>
        <v>4685</v>
      </c>
      <c r="P137" s="121">
        <f t="shared" si="237"/>
        <v>1478697</v>
      </c>
      <c r="Q137" s="44"/>
      <c r="R137" s="44"/>
      <c r="S137" s="45" t="s">
        <v>27</v>
      </c>
      <c r="T137" s="121">
        <v>188</v>
      </c>
      <c r="U137" s="121">
        <v>74274</v>
      </c>
      <c r="V137" s="121">
        <v>546</v>
      </c>
      <c r="W137" s="121">
        <v>187973</v>
      </c>
      <c r="X137" s="121">
        <v>238</v>
      </c>
      <c r="Y137" s="121">
        <v>51751</v>
      </c>
      <c r="Z137" s="121">
        <v>575</v>
      </c>
      <c r="AA137" s="121">
        <v>190510</v>
      </c>
      <c r="AB137" s="121">
        <v>972</v>
      </c>
      <c r="AC137" s="121">
        <v>383003</v>
      </c>
      <c r="AD137" s="121">
        <v>263</v>
      </c>
      <c r="AE137" s="121">
        <v>80408</v>
      </c>
      <c r="AF137" s="121">
        <f t="shared" si="238"/>
        <v>2782</v>
      </c>
      <c r="AG137" s="121">
        <f t="shared" si="239"/>
        <v>967919</v>
      </c>
      <c r="AH137" s="44"/>
      <c r="AI137" s="44"/>
      <c r="AJ137" s="45" t="s">
        <v>27</v>
      </c>
      <c r="AK137" s="121">
        <v>8</v>
      </c>
      <c r="AL137" s="121">
        <v>2320</v>
      </c>
      <c r="AM137" s="121">
        <v>53</v>
      </c>
      <c r="AN137" s="121">
        <v>9327</v>
      </c>
      <c r="AO137" s="121">
        <v>501</v>
      </c>
      <c r="AP137" s="121">
        <v>76259</v>
      </c>
      <c r="AQ137" s="121">
        <v>180</v>
      </c>
      <c r="AR137" s="121">
        <v>43460</v>
      </c>
      <c r="AS137" s="121">
        <v>574</v>
      </c>
      <c r="AT137" s="121">
        <v>154470</v>
      </c>
      <c r="AU137" s="121">
        <v>96</v>
      </c>
      <c r="AV137" s="121">
        <v>20975</v>
      </c>
      <c r="AW137" s="121">
        <f t="shared" si="240"/>
        <v>1412</v>
      </c>
      <c r="AX137" s="121">
        <f t="shared" si="241"/>
        <v>306811</v>
      </c>
      <c r="AY137" s="44"/>
      <c r="AZ137" s="44"/>
      <c r="BA137" s="45" t="s">
        <v>27</v>
      </c>
      <c r="BB137" s="121">
        <v>82</v>
      </c>
      <c r="BC137" s="121">
        <v>41272</v>
      </c>
      <c r="BD137" s="121">
        <v>39</v>
      </c>
      <c r="BE137" s="121">
        <v>16733</v>
      </c>
      <c r="BF137" s="121">
        <v>2</v>
      </c>
      <c r="BG137" s="121">
        <v>620</v>
      </c>
      <c r="BH137" s="121">
        <v>69</v>
      </c>
      <c r="BI137" s="121">
        <v>27967</v>
      </c>
      <c r="BJ137" s="121">
        <v>238</v>
      </c>
      <c r="BK137" s="121">
        <v>93302</v>
      </c>
      <c r="BL137" s="121">
        <v>61</v>
      </c>
      <c r="BM137" s="121">
        <v>24073</v>
      </c>
      <c r="BN137" s="121">
        <f t="shared" si="242"/>
        <v>491</v>
      </c>
      <c r="BO137" s="121">
        <f t="shared" si="243"/>
        <v>203967</v>
      </c>
    </row>
    <row r="138" spans="2:67" ht="20.149999999999999" customHeight="1" x14ac:dyDescent="0.2">
      <c r="B138" s="140" t="s">
        <v>28</v>
      </c>
      <c r="C138" s="121">
        <f t="shared" si="224"/>
        <v>102</v>
      </c>
      <c r="D138" s="121">
        <f t="shared" si="225"/>
        <v>44616</v>
      </c>
      <c r="E138" s="121">
        <f t="shared" si="226"/>
        <v>500</v>
      </c>
      <c r="F138" s="121">
        <f t="shared" si="227"/>
        <v>147406</v>
      </c>
      <c r="G138" s="121">
        <f t="shared" si="228"/>
        <v>465</v>
      </c>
      <c r="H138" s="121">
        <f t="shared" si="229"/>
        <v>31608</v>
      </c>
      <c r="I138" s="121">
        <f t="shared" si="230"/>
        <v>110</v>
      </c>
      <c r="J138" s="121">
        <f t="shared" si="231"/>
        <v>26196</v>
      </c>
      <c r="K138" s="121">
        <f t="shared" si="232"/>
        <v>496</v>
      </c>
      <c r="L138" s="121">
        <f t="shared" si="233"/>
        <v>151996</v>
      </c>
      <c r="M138" s="121">
        <f t="shared" si="234"/>
        <v>257</v>
      </c>
      <c r="N138" s="121">
        <f t="shared" si="235"/>
        <v>83255</v>
      </c>
      <c r="O138" s="121">
        <f t="shared" si="236"/>
        <v>1930</v>
      </c>
      <c r="P138" s="121">
        <f t="shared" si="237"/>
        <v>485077</v>
      </c>
      <c r="Q138" s="44"/>
      <c r="R138" s="44"/>
      <c r="S138" s="45" t="s">
        <v>28</v>
      </c>
      <c r="T138" s="121">
        <v>80</v>
      </c>
      <c r="U138" s="121">
        <v>31759</v>
      </c>
      <c r="V138" s="121">
        <v>384</v>
      </c>
      <c r="W138" s="121">
        <v>116325</v>
      </c>
      <c r="X138" s="121">
        <v>78</v>
      </c>
      <c r="Y138" s="121">
        <v>10319</v>
      </c>
      <c r="Z138" s="121">
        <v>70</v>
      </c>
      <c r="AA138" s="121">
        <v>19276</v>
      </c>
      <c r="AB138" s="121">
        <v>325</v>
      </c>
      <c r="AC138" s="121">
        <v>113583</v>
      </c>
      <c r="AD138" s="121">
        <v>131</v>
      </c>
      <c r="AE138" s="121">
        <v>40450</v>
      </c>
      <c r="AF138" s="121">
        <f t="shared" si="238"/>
        <v>1068</v>
      </c>
      <c r="AG138" s="121">
        <f t="shared" si="239"/>
        <v>331712</v>
      </c>
      <c r="AH138" s="44"/>
      <c r="AI138" s="44"/>
      <c r="AJ138" s="45" t="s">
        <v>28</v>
      </c>
      <c r="AK138" s="121">
        <v>4</v>
      </c>
      <c r="AL138" s="121">
        <v>737</v>
      </c>
      <c r="AM138" s="121">
        <v>81</v>
      </c>
      <c r="AN138" s="121">
        <v>10556</v>
      </c>
      <c r="AO138" s="121">
        <v>387</v>
      </c>
      <c r="AP138" s="121">
        <v>21289</v>
      </c>
      <c r="AQ138" s="121">
        <v>35</v>
      </c>
      <c r="AR138" s="121">
        <v>5405</v>
      </c>
      <c r="AS138" s="121">
        <v>121</v>
      </c>
      <c r="AT138" s="121">
        <v>16926</v>
      </c>
      <c r="AU138" s="121">
        <v>104</v>
      </c>
      <c r="AV138" s="121">
        <v>35328</v>
      </c>
      <c r="AW138" s="121">
        <f t="shared" si="240"/>
        <v>732</v>
      </c>
      <c r="AX138" s="121">
        <f t="shared" si="241"/>
        <v>90241</v>
      </c>
      <c r="AY138" s="44"/>
      <c r="AZ138" s="44"/>
      <c r="BA138" s="45" t="s">
        <v>28</v>
      </c>
      <c r="BB138" s="121">
        <v>18</v>
      </c>
      <c r="BC138" s="121">
        <v>12120</v>
      </c>
      <c r="BD138" s="121">
        <v>35</v>
      </c>
      <c r="BE138" s="121">
        <v>20525</v>
      </c>
      <c r="BF138" s="121">
        <v>0</v>
      </c>
      <c r="BG138" s="121">
        <v>0</v>
      </c>
      <c r="BH138" s="121">
        <v>5</v>
      </c>
      <c r="BI138" s="121">
        <v>1515</v>
      </c>
      <c r="BJ138" s="121">
        <v>50</v>
      </c>
      <c r="BK138" s="121">
        <v>21487</v>
      </c>
      <c r="BL138" s="121">
        <v>22</v>
      </c>
      <c r="BM138" s="121">
        <v>7477</v>
      </c>
      <c r="BN138" s="121">
        <f t="shared" si="242"/>
        <v>130</v>
      </c>
      <c r="BO138" s="121">
        <f t="shared" si="243"/>
        <v>63124</v>
      </c>
    </row>
    <row r="139" spans="2:67" ht="20.149999999999999" customHeight="1" x14ac:dyDescent="0.2">
      <c r="B139" s="140" t="s">
        <v>29</v>
      </c>
      <c r="C139" s="121">
        <f t="shared" si="224"/>
        <v>11</v>
      </c>
      <c r="D139" s="121">
        <f t="shared" si="225"/>
        <v>7611</v>
      </c>
      <c r="E139" s="121">
        <f t="shared" si="226"/>
        <v>151</v>
      </c>
      <c r="F139" s="121">
        <f t="shared" si="227"/>
        <v>36277</v>
      </c>
      <c r="G139" s="121">
        <f t="shared" si="228"/>
        <v>25</v>
      </c>
      <c r="H139" s="121">
        <f t="shared" si="229"/>
        <v>1314</v>
      </c>
      <c r="I139" s="121">
        <f t="shared" si="230"/>
        <v>15</v>
      </c>
      <c r="J139" s="121">
        <f t="shared" si="231"/>
        <v>3003</v>
      </c>
      <c r="K139" s="121">
        <f t="shared" si="232"/>
        <v>68</v>
      </c>
      <c r="L139" s="121">
        <f t="shared" si="233"/>
        <v>15042</v>
      </c>
      <c r="M139" s="121">
        <f t="shared" si="234"/>
        <v>19</v>
      </c>
      <c r="N139" s="121">
        <f t="shared" si="235"/>
        <v>3870</v>
      </c>
      <c r="O139" s="121">
        <f t="shared" si="236"/>
        <v>289</v>
      </c>
      <c r="P139" s="121">
        <f t="shared" si="237"/>
        <v>67117</v>
      </c>
      <c r="Q139" s="44"/>
      <c r="R139" s="44"/>
      <c r="S139" s="45" t="s">
        <v>29</v>
      </c>
      <c r="T139" s="121">
        <v>4</v>
      </c>
      <c r="U139" s="121">
        <v>2503</v>
      </c>
      <c r="V139" s="121">
        <v>132</v>
      </c>
      <c r="W139" s="121">
        <v>34149</v>
      </c>
      <c r="X139" s="121">
        <v>0</v>
      </c>
      <c r="Y139" s="121">
        <v>0</v>
      </c>
      <c r="Z139" s="121">
        <v>13</v>
      </c>
      <c r="AA139" s="121">
        <v>1903</v>
      </c>
      <c r="AB139" s="121">
        <v>34</v>
      </c>
      <c r="AC139" s="121">
        <v>10547</v>
      </c>
      <c r="AD139" s="121">
        <v>16</v>
      </c>
      <c r="AE139" s="121">
        <v>3226</v>
      </c>
      <c r="AF139" s="121">
        <f t="shared" si="238"/>
        <v>199</v>
      </c>
      <c r="AG139" s="121">
        <f t="shared" si="239"/>
        <v>52328</v>
      </c>
      <c r="AH139" s="44"/>
      <c r="AI139" s="44"/>
      <c r="AJ139" s="45" t="s">
        <v>29</v>
      </c>
      <c r="AK139" s="121">
        <v>4</v>
      </c>
      <c r="AL139" s="121">
        <v>1652</v>
      </c>
      <c r="AM139" s="121">
        <v>12</v>
      </c>
      <c r="AN139" s="121">
        <v>528</v>
      </c>
      <c r="AO139" s="121">
        <v>25</v>
      </c>
      <c r="AP139" s="121">
        <v>1314</v>
      </c>
      <c r="AQ139" s="121">
        <v>0</v>
      </c>
      <c r="AR139" s="121">
        <v>0</v>
      </c>
      <c r="AS139" s="121">
        <v>23</v>
      </c>
      <c r="AT139" s="121">
        <v>2035</v>
      </c>
      <c r="AU139" s="121">
        <v>2</v>
      </c>
      <c r="AV139" s="121">
        <v>94</v>
      </c>
      <c r="AW139" s="121">
        <f t="shared" si="240"/>
        <v>66</v>
      </c>
      <c r="AX139" s="121">
        <f t="shared" si="241"/>
        <v>5623</v>
      </c>
      <c r="AY139" s="44"/>
      <c r="AZ139" s="44"/>
      <c r="BA139" s="45" t="s">
        <v>29</v>
      </c>
      <c r="BB139" s="121">
        <v>3</v>
      </c>
      <c r="BC139" s="121">
        <v>3456</v>
      </c>
      <c r="BD139" s="121">
        <v>7</v>
      </c>
      <c r="BE139" s="121">
        <v>1600</v>
      </c>
      <c r="BF139" s="121">
        <v>0</v>
      </c>
      <c r="BG139" s="121">
        <v>0</v>
      </c>
      <c r="BH139" s="121">
        <v>2</v>
      </c>
      <c r="BI139" s="121">
        <v>1100</v>
      </c>
      <c r="BJ139" s="121">
        <v>11</v>
      </c>
      <c r="BK139" s="121">
        <v>2460</v>
      </c>
      <c r="BL139" s="121">
        <v>1</v>
      </c>
      <c r="BM139" s="121">
        <v>550</v>
      </c>
      <c r="BN139" s="121">
        <f t="shared" si="242"/>
        <v>24</v>
      </c>
      <c r="BO139" s="121">
        <f t="shared" si="243"/>
        <v>9166</v>
      </c>
    </row>
    <row r="140" spans="2:67" ht="20.149999999999999" customHeight="1" x14ac:dyDescent="0.2">
      <c r="B140" s="140" t="s">
        <v>30</v>
      </c>
      <c r="C140" s="121">
        <f t="shared" si="224"/>
        <v>43</v>
      </c>
      <c r="D140" s="121">
        <f t="shared" si="225"/>
        <v>13486</v>
      </c>
      <c r="E140" s="121">
        <f t="shared" si="226"/>
        <v>279</v>
      </c>
      <c r="F140" s="121">
        <f t="shared" si="227"/>
        <v>66887</v>
      </c>
      <c r="G140" s="121">
        <f t="shared" si="228"/>
        <v>53</v>
      </c>
      <c r="H140" s="121">
        <f t="shared" si="229"/>
        <v>4050</v>
      </c>
      <c r="I140" s="121">
        <f t="shared" si="230"/>
        <v>2</v>
      </c>
      <c r="J140" s="121">
        <f t="shared" si="231"/>
        <v>469</v>
      </c>
      <c r="K140" s="121">
        <f t="shared" si="232"/>
        <v>131</v>
      </c>
      <c r="L140" s="121">
        <f t="shared" si="233"/>
        <v>26063</v>
      </c>
      <c r="M140" s="121">
        <f t="shared" si="234"/>
        <v>22</v>
      </c>
      <c r="N140" s="121">
        <f t="shared" si="235"/>
        <v>4249</v>
      </c>
      <c r="O140" s="121">
        <f t="shared" si="236"/>
        <v>530</v>
      </c>
      <c r="P140" s="121">
        <f t="shared" si="237"/>
        <v>115204</v>
      </c>
      <c r="Q140" s="44"/>
      <c r="R140" s="44"/>
      <c r="S140" s="45" t="s">
        <v>30</v>
      </c>
      <c r="T140" s="121">
        <v>37</v>
      </c>
      <c r="U140" s="121">
        <v>11665</v>
      </c>
      <c r="V140" s="121">
        <v>231</v>
      </c>
      <c r="W140" s="121">
        <v>61376</v>
      </c>
      <c r="X140" s="121">
        <v>7</v>
      </c>
      <c r="Y140" s="121">
        <v>1563</v>
      </c>
      <c r="Z140" s="121">
        <v>2</v>
      </c>
      <c r="AA140" s="121">
        <v>469</v>
      </c>
      <c r="AB140" s="121">
        <v>69</v>
      </c>
      <c r="AC140" s="121">
        <v>16724</v>
      </c>
      <c r="AD140" s="121">
        <v>19</v>
      </c>
      <c r="AE140" s="121">
        <v>4044</v>
      </c>
      <c r="AF140" s="121">
        <f t="shared" si="238"/>
        <v>365</v>
      </c>
      <c r="AG140" s="121">
        <f t="shared" si="239"/>
        <v>95841</v>
      </c>
      <c r="AH140" s="44"/>
      <c r="AI140" s="44"/>
      <c r="AJ140" s="45" t="s">
        <v>30</v>
      </c>
      <c r="AK140" s="121">
        <v>0</v>
      </c>
      <c r="AL140" s="121">
        <v>0</v>
      </c>
      <c r="AM140" s="121">
        <v>43</v>
      </c>
      <c r="AN140" s="121">
        <v>2249</v>
      </c>
      <c r="AO140" s="121">
        <v>46</v>
      </c>
      <c r="AP140" s="121">
        <v>2487</v>
      </c>
      <c r="AQ140" s="121">
        <v>0</v>
      </c>
      <c r="AR140" s="121">
        <v>0</v>
      </c>
      <c r="AS140" s="121">
        <v>49</v>
      </c>
      <c r="AT140" s="121">
        <v>6361</v>
      </c>
      <c r="AU140" s="121">
        <v>3</v>
      </c>
      <c r="AV140" s="121">
        <v>205</v>
      </c>
      <c r="AW140" s="121">
        <f t="shared" si="240"/>
        <v>141</v>
      </c>
      <c r="AX140" s="121">
        <f t="shared" si="241"/>
        <v>11302</v>
      </c>
      <c r="AY140" s="44"/>
      <c r="AZ140" s="44"/>
      <c r="BA140" s="45" t="s">
        <v>30</v>
      </c>
      <c r="BB140" s="121">
        <v>6</v>
      </c>
      <c r="BC140" s="121">
        <v>1821</v>
      </c>
      <c r="BD140" s="121">
        <v>5</v>
      </c>
      <c r="BE140" s="121">
        <v>3262</v>
      </c>
      <c r="BF140" s="121">
        <v>0</v>
      </c>
      <c r="BG140" s="121">
        <v>0</v>
      </c>
      <c r="BH140" s="121">
        <v>0</v>
      </c>
      <c r="BI140" s="121">
        <v>0</v>
      </c>
      <c r="BJ140" s="121">
        <v>13</v>
      </c>
      <c r="BK140" s="121">
        <v>2978</v>
      </c>
      <c r="BL140" s="121">
        <v>0</v>
      </c>
      <c r="BM140" s="121">
        <v>0</v>
      </c>
      <c r="BN140" s="121">
        <f t="shared" si="242"/>
        <v>24</v>
      </c>
      <c r="BO140" s="121">
        <f t="shared" si="243"/>
        <v>8061</v>
      </c>
    </row>
    <row r="141" spans="2:67" ht="20.149999999999999" customHeight="1" x14ac:dyDescent="0.2">
      <c r="B141" s="140" t="s">
        <v>31</v>
      </c>
      <c r="C141" s="121">
        <f t="shared" si="224"/>
        <v>7</v>
      </c>
      <c r="D141" s="121">
        <f t="shared" si="225"/>
        <v>3536</v>
      </c>
      <c r="E141" s="121">
        <f t="shared" si="226"/>
        <v>49</v>
      </c>
      <c r="F141" s="121">
        <f t="shared" si="227"/>
        <v>14896</v>
      </c>
      <c r="G141" s="121">
        <f t="shared" si="228"/>
        <v>40</v>
      </c>
      <c r="H141" s="121">
        <f t="shared" si="229"/>
        <v>8775</v>
      </c>
      <c r="I141" s="121">
        <f t="shared" si="230"/>
        <v>2</v>
      </c>
      <c r="J141" s="121">
        <f t="shared" si="231"/>
        <v>352</v>
      </c>
      <c r="K141" s="121">
        <f t="shared" si="232"/>
        <v>89</v>
      </c>
      <c r="L141" s="121">
        <f t="shared" si="233"/>
        <v>24304</v>
      </c>
      <c r="M141" s="121">
        <f t="shared" si="234"/>
        <v>6</v>
      </c>
      <c r="N141" s="121">
        <f t="shared" si="235"/>
        <v>1475</v>
      </c>
      <c r="O141" s="121">
        <f t="shared" si="236"/>
        <v>193</v>
      </c>
      <c r="P141" s="121">
        <f t="shared" si="237"/>
        <v>53338</v>
      </c>
      <c r="Q141" s="44"/>
      <c r="R141" s="44"/>
      <c r="S141" s="45" t="s">
        <v>31</v>
      </c>
      <c r="T141" s="121">
        <v>5</v>
      </c>
      <c r="U141" s="121">
        <v>2648</v>
      </c>
      <c r="V141" s="121">
        <v>43</v>
      </c>
      <c r="W141" s="121">
        <v>13567</v>
      </c>
      <c r="X141" s="121">
        <v>39</v>
      </c>
      <c r="Y141" s="121">
        <v>8555</v>
      </c>
      <c r="Z141" s="121">
        <v>2</v>
      </c>
      <c r="AA141" s="121">
        <v>352</v>
      </c>
      <c r="AB141" s="121">
        <v>58</v>
      </c>
      <c r="AC141" s="121">
        <v>19332</v>
      </c>
      <c r="AD141" s="121">
        <v>3</v>
      </c>
      <c r="AE141" s="121">
        <v>628</v>
      </c>
      <c r="AF141" s="121">
        <f t="shared" si="238"/>
        <v>150</v>
      </c>
      <c r="AG141" s="121">
        <f t="shared" si="239"/>
        <v>45082</v>
      </c>
      <c r="AH141" s="44"/>
      <c r="AI141" s="44"/>
      <c r="AJ141" s="45" t="s">
        <v>31</v>
      </c>
      <c r="AK141" s="121">
        <v>2</v>
      </c>
      <c r="AL141" s="121">
        <v>888</v>
      </c>
      <c r="AM141" s="121">
        <v>5</v>
      </c>
      <c r="AN141" s="121">
        <v>218</v>
      </c>
      <c r="AO141" s="121">
        <v>1</v>
      </c>
      <c r="AP141" s="121">
        <v>220</v>
      </c>
      <c r="AQ141" s="121">
        <v>0</v>
      </c>
      <c r="AR141" s="121">
        <v>0</v>
      </c>
      <c r="AS141" s="121">
        <v>30</v>
      </c>
      <c r="AT141" s="121">
        <v>4532</v>
      </c>
      <c r="AU141" s="121">
        <v>3</v>
      </c>
      <c r="AV141" s="121">
        <v>847</v>
      </c>
      <c r="AW141" s="121">
        <f t="shared" si="240"/>
        <v>41</v>
      </c>
      <c r="AX141" s="121">
        <f t="shared" si="241"/>
        <v>6705</v>
      </c>
      <c r="AY141" s="44"/>
      <c r="AZ141" s="44"/>
      <c r="BA141" s="45" t="s">
        <v>31</v>
      </c>
      <c r="BB141" s="121">
        <v>0</v>
      </c>
      <c r="BC141" s="121">
        <v>0</v>
      </c>
      <c r="BD141" s="121">
        <v>1</v>
      </c>
      <c r="BE141" s="121">
        <v>1111</v>
      </c>
      <c r="BF141" s="121">
        <v>0</v>
      </c>
      <c r="BG141" s="121">
        <v>0</v>
      </c>
      <c r="BH141" s="121">
        <v>0</v>
      </c>
      <c r="BI141" s="121">
        <v>0</v>
      </c>
      <c r="BJ141" s="121">
        <v>1</v>
      </c>
      <c r="BK141" s="121">
        <v>440</v>
      </c>
      <c r="BL141" s="121">
        <v>0</v>
      </c>
      <c r="BM141" s="121">
        <v>0</v>
      </c>
      <c r="BN141" s="121">
        <f t="shared" si="242"/>
        <v>2</v>
      </c>
      <c r="BO141" s="121">
        <f t="shared" si="243"/>
        <v>1551</v>
      </c>
    </row>
    <row r="142" spans="2:67" ht="20.149999999999999" customHeight="1" x14ac:dyDescent="0.2">
      <c r="B142" s="140" t="s">
        <v>32</v>
      </c>
      <c r="C142" s="121">
        <f t="shared" si="224"/>
        <v>35</v>
      </c>
      <c r="D142" s="121">
        <f t="shared" si="225"/>
        <v>9066</v>
      </c>
      <c r="E142" s="121">
        <f t="shared" si="226"/>
        <v>119</v>
      </c>
      <c r="F142" s="121">
        <f t="shared" si="227"/>
        <v>31309</v>
      </c>
      <c r="G142" s="121">
        <f t="shared" si="228"/>
        <v>9</v>
      </c>
      <c r="H142" s="121">
        <f t="shared" si="229"/>
        <v>1497</v>
      </c>
      <c r="I142" s="121">
        <f t="shared" si="230"/>
        <v>0</v>
      </c>
      <c r="J142" s="121">
        <f t="shared" si="231"/>
        <v>0</v>
      </c>
      <c r="K142" s="121">
        <f t="shared" si="232"/>
        <v>38</v>
      </c>
      <c r="L142" s="121">
        <f t="shared" si="233"/>
        <v>12094</v>
      </c>
      <c r="M142" s="121">
        <f t="shared" si="234"/>
        <v>9</v>
      </c>
      <c r="N142" s="121">
        <f t="shared" si="235"/>
        <v>1710</v>
      </c>
      <c r="O142" s="121">
        <f t="shared" si="236"/>
        <v>210</v>
      </c>
      <c r="P142" s="121">
        <f t="shared" si="237"/>
        <v>55676</v>
      </c>
      <c r="Q142" s="44"/>
      <c r="R142" s="44"/>
      <c r="S142" s="45" t="s">
        <v>32</v>
      </c>
      <c r="T142" s="121">
        <v>35</v>
      </c>
      <c r="U142" s="121">
        <v>9066</v>
      </c>
      <c r="V142" s="121">
        <v>106</v>
      </c>
      <c r="W142" s="121">
        <v>30741</v>
      </c>
      <c r="X142" s="121">
        <v>9</v>
      </c>
      <c r="Y142" s="121">
        <v>1497</v>
      </c>
      <c r="Z142" s="121">
        <v>0</v>
      </c>
      <c r="AA142" s="121">
        <v>0</v>
      </c>
      <c r="AB142" s="121">
        <v>26</v>
      </c>
      <c r="AC142" s="121">
        <v>8736</v>
      </c>
      <c r="AD142" s="121">
        <v>9</v>
      </c>
      <c r="AE142" s="121">
        <v>1710</v>
      </c>
      <c r="AF142" s="121">
        <f t="shared" si="238"/>
        <v>185</v>
      </c>
      <c r="AG142" s="121">
        <f t="shared" si="239"/>
        <v>51750</v>
      </c>
      <c r="AH142" s="44"/>
      <c r="AI142" s="44"/>
      <c r="AJ142" s="45" t="s">
        <v>32</v>
      </c>
      <c r="AK142" s="121">
        <v>0</v>
      </c>
      <c r="AL142" s="121">
        <v>0</v>
      </c>
      <c r="AM142" s="121">
        <v>13</v>
      </c>
      <c r="AN142" s="121">
        <v>568</v>
      </c>
      <c r="AO142" s="121">
        <v>0</v>
      </c>
      <c r="AP142" s="121">
        <v>0</v>
      </c>
      <c r="AQ142" s="121">
        <v>0</v>
      </c>
      <c r="AR142" s="121">
        <v>0</v>
      </c>
      <c r="AS142" s="121">
        <v>6</v>
      </c>
      <c r="AT142" s="121">
        <v>495</v>
      </c>
      <c r="AU142" s="121">
        <v>0</v>
      </c>
      <c r="AV142" s="121">
        <v>0</v>
      </c>
      <c r="AW142" s="121">
        <f t="shared" si="240"/>
        <v>19</v>
      </c>
      <c r="AX142" s="121">
        <f t="shared" si="241"/>
        <v>1063</v>
      </c>
      <c r="AY142" s="44"/>
      <c r="AZ142" s="44"/>
      <c r="BA142" s="45" t="s">
        <v>32</v>
      </c>
      <c r="BB142" s="121">
        <v>0</v>
      </c>
      <c r="BC142" s="121">
        <v>0</v>
      </c>
      <c r="BD142" s="121">
        <v>0</v>
      </c>
      <c r="BE142" s="121">
        <v>0</v>
      </c>
      <c r="BF142" s="121">
        <v>0</v>
      </c>
      <c r="BG142" s="121">
        <v>0</v>
      </c>
      <c r="BH142" s="121">
        <v>0</v>
      </c>
      <c r="BI142" s="121">
        <v>0</v>
      </c>
      <c r="BJ142" s="121">
        <v>6</v>
      </c>
      <c r="BK142" s="121">
        <v>2863</v>
      </c>
      <c r="BL142" s="121">
        <v>0</v>
      </c>
      <c r="BM142" s="121">
        <v>0</v>
      </c>
      <c r="BN142" s="121">
        <f t="shared" si="242"/>
        <v>6</v>
      </c>
      <c r="BO142" s="121">
        <f t="shared" si="243"/>
        <v>2863</v>
      </c>
    </row>
    <row r="143" spans="2:67" ht="20.149999999999999" customHeight="1" x14ac:dyDescent="0.2">
      <c r="B143" s="140" t="s">
        <v>33</v>
      </c>
      <c r="C143" s="121">
        <f t="shared" si="224"/>
        <v>36</v>
      </c>
      <c r="D143" s="121">
        <f t="shared" si="225"/>
        <v>13068</v>
      </c>
      <c r="E143" s="121">
        <f t="shared" si="226"/>
        <v>221</v>
      </c>
      <c r="F143" s="121">
        <f t="shared" si="227"/>
        <v>49301</v>
      </c>
      <c r="G143" s="121">
        <f t="shared" si="228"/>
        <v>58</v>
      </c>
      <c r="H143" s="121">
        <f t="shared" si="229"/>
        <v>5693</v>
      </c>
      <c r="I143" s="121">
        <f t="shared" si="230"/>
        <v>55</v>
      </c>
      <c r="J143" s="121">
        <f t="shared" si="231"/>
        <v>8202</v>
      </c>
      <c r="K143" s="121">
        <f t="shared" si="232"/>
        <v>113</v>
      </c>
      <c r="L143" s="121">
        <f t="shared" si="233"/>
        <v>39898</v>
      </c>
      <c r="M143" s="121">
        <f t="shared" si="234"/>
        <v>36</v>
      </c>
      <c r="N143" s="121">
        <f t="shared" si="235"/>
        <v>10062</v>
      </c>
      <c r="O143" s="121">
        <f t="shared" si="236"/>
        <v>519</v>
      </c>
      <c r="P143" s="121">
        <f t="shared" si="237"/>
        <v>126224</v>
      </c>
      <c r="Q143" s="44"/>
      <c r="R143" s="44"/>
      <c r="S143" s="45" t="s">
        <v>33</v>
      </c>
      <c r="T143" s="121">
        <v>31</v>
      </c>
      <c r="U143" s="121">
        <v>10186</v>
      </c>
      <c r="V143" s="121">
        <v>189</v>
      </c>
      <c r="W143" s="121">
        <v>45018</v>
      </c>
      <c r="X143" s="121">
        <v>6</v>
      </c>
      <c r="Y143" s="121">
        <v>2591</v>
      </c>
      <c r="Z143" s="121">
        <v>8</v>
      </c>
      <c r="AA143" s="121">
        <v>2382</v>
      </c>
      <c r="AB143" s="121">
        <v>67</v>
      </c>
      <c r="AC143" s="121">
        <v>28899</v>
      </c>
      <c r="AD143" s="121">
        <v>31</v>
      </c>
      <c r="AE143" s="121">
        <v>9241</v>
      </c>
      <c r="AF143" s="121">
        <f t="shared" si="238"/>
        <v>332</v>
      </c>
      <c r="AG143" s="121">
        <f t="shared" si="239"/>
        <v>98317</v>
      </c>
      <c r="AH143" s="44"/>
      <c r="AI143" s="44"/>
      <c r="AJ143" s="45" t="s">
        <v>33</v>
      </c>
      <c r="AK143" s="121">
        <v>1</v>
      </c>
      <c r="AL143" s="121">
        <v>88</v>
      </c>
      <c r="AM143" s="121">
        <v>29</v>
      </c>
      <c r="AN143" s="121">
        <v>3173</v>
      </c>
      <c r="AO143" s="121">
        <v>52</v>
      </c>
      <c r="AP143" s="121">
        <v>3102</v>
      </c>
      <c r="AQ143" s="121">
        <v>42</v>
      </c>
      <c r="AR143" s="121">
        <v>2829</v>
      </c>
      <c r="AS143" s="121">
        <v>40</v>
      </c>
      <c r="AT143" s="121">
        <v>8172</v>
      </c>
      <c r="AU143" s="121">
        <v>3</v>
      </c>
      <c r="AV143" s="121">
        <v>530</v>
      </c>
      <c r="AW143" s="121">
        <f t="shared" si="240"/>
        <v>167</v>
      </c>
      <c r="AX143" s="121">
        <f t="shared" si="241"/>
        <v>17894</v>
      </c>
      <c r="AY143" s="44"/>
      <c r="AZ143" s="44"/>
      <c r="BA143" s="45" t="s">
        <v>33</v>
      </c>
      <c r="BB143" s="121">
        <v>4</v>
      </c>
      <c r="BC143" s="121">
        <v>2794</v>
      </c>
      <c r="BD143" s="121">
        <v>3</v>
      </c>
      <c r="BE143" s="121">
        <v>1110</v>
      </c>
      <c r="BF143" s="121">
        <v>0</v>
      </c>
      <c r="BG143" s="121">
        <v>0</v>
      </c>
      <c r="BH143" s="121">
        <v>5</v>
      </c>
      <c r="BI143" s="121">
        <v>2991</v>
      </c>
      <c r="BJ143" s="121">
        <v>6</v>
      </c>
      <c r="BK143" s="121">
        <v>2827</v>
      </c>
      <c r="BL143" s="121">
        <v>2</v>
      </c>
      <c r="BM143" s="121">
        <v>291</v>
      </c>
      <c r="BN143" s="121">
        <f t="shared" si="242"/>
        <v>20</v>
      </c>
      <c r="BO143" s="121">
        <f t="shared" si="243"/>
        <v>10013</v>
      </c>
    </row>
    <row r="144" spans="2:67" ht="20.149999999999999" customHeight="1" x14ac:dyDescent="0.2">
      <c r="B144" s="140" t="s">
        <v>34</v>
      </c>
      <c r="C144" s="121">
        <f t="shared" si="224"/>
        <v>62</v>
      </c>
      <c r="D144" s="121">
        <f t="shared" si="225"/>
        <v>26094</v>
      </c>
      <c r="E144" s="121">
        <f t="shared" si="226"/>
        <v>377</v>
      </c>
      <c r="F144" s="121">
        <f t="shared" si="227"/>
        <v>126022</v>
      </c>
      <c r="G144" s="121">
        <f t="shared" si="228"/>
        <v>92</v>
      </c>
      <c r="H144" s="121">
        <f t="shared" si="229"/>
        <v>21015</v>
      </c>
      <c r="I144" s="121">
        <f t="shared" si="230"/>
        <v>46</v>
      </c>
      <c r="J144" s="121">
        <f t="shared" si="231"/>
        <v>11831</v>
      </c>
      <c r="K144" s="121">
        <f t="shared" si="232"/>
        <v>312</v>
      </c>
      <c r="L144" s="121">
        <f t="shared" si="233"/>
        <v>118578</v>
      </c>
      <c r="M144" s="121">
        <f t="shared" si="234"/>
        <v>85</v>
      </c>
      <c r="N144" s="121">
        <f t="shared" si="235"/>
        <v>20768</v>
      </c>
      <c r="O144" s="121">
        <f t="shared" si="236"/>
        <v>974</v>
      </c>
      <c r="P144" s="121">
        <f t="shared" si="237"/>
        <v>324308</v>
      </c>
      <c r="Q144" s="44"/>
      <c r="R144" s="44"/>
      <c r="S144" s="45" t="s">
        <v>34</v>
      </c>
      <c r="T144" s="121">
        <v>47</v>
      </c>
      <c r="U144" s="121">
        <v>20291</v>
      </c>
      <c r="V144" s="121">
        <v>324</v>
      </c>
      <c r="W144" s="121">
        <v>112363</v>
      </c>
      <c r="X144" s="121">
        <v>40</v>
      </c>
      <c r="Y144" s="121">
        <v>15039</v>
      </c>
      <c r="Z144" s="121">
        <v>10</v>
      </c>
      <c r="AA144" s="121">
        <v>3648</v>
      </c>
      <c r="AB144" s="121">
        <v>139</v>
      </c>
      <c r="AC144" s="121">
        <v>74800</v>
      </c>
      <c r="AD144" s="121">
        <v>40</v>
      </c>
      <c r="AE144" s="121">
        <v>10672</v>
      </c>
      <c r="AF144" s="121">
        <f t="shared" si="238"/>
        <v>600</v>
      </c>
      <c r="AG144" s="121">
        <f t="shared" si="239"/>
        <v>236813</v>
      </c>
      <c r="AH144" s="44"/>
      <c r="AI144" s="44"/>
      <c r="AJ144" s="45" t="s">
        <v>34</v>
      </c>
      <c r="AK144" s="121">
        <v>8</v>
      </c>
      <c r="AL144" s="121">
        <v>1564</v>
      </c>
      <c r="AM144" s="121">
        <v>32</v>
      </c>
      <c r="AN144" s="121">
        <v>3915</v>
      </c>
      <c r="AO144" s="121">
        <v>52</v>
      </c>
      <c r="AP144" s="121">
        <v>5976</v>
      </c>
      <c r="AQ144" s="121">
        <v>35</v>
      </c>
      <c r="AR144" s="121">
        <v>7683</v>
      </c>
      <c r="AS144" s="121">
        <v>135</v>
      </c>
      <c r="AT144" s="121">
        <v>28565</v>
      </c>
      <c r="AU144" s="121">
        <v>36</v>
      </c>
      <c r="AV144" s="121">
        <v>7834</v>
      </c>
      <c r="AW144" s="121">
        <f t="shared" si="240"/>
        <v>298</v>
      </c>
      <c r="AX144" s="121">
        <f t="shared" si="241"/>
        <v>55537</v>
      </c>
      <c r="AY144" s="44"/>
      <c r="AZ144" s="44"/>
      <c r="BA144" s="45" t="s">
        <v>34</v>
      </c>
      <c r="BB144" s="121">
        <v>7</v>
      </c>
      <c r="BC144" s="121">
        <v>4239</v>
      </c>
      <c r="BD144" s="121">
        <v>21</v>
      </c>
      <c r="BE144" s="121">
        <v>9744</v>
      </c>
      <c r="BF144" s="121">
        <v>0</v>
      </c>
      <c r="BG144" s="121">
        <v>0</v>
      </c>
      <c r="BH144" s="121">
        <v>1</v>
      </c>
      <c r="BI144" s="121">
        <v>500</v>
      </c>
      <c r="BJ144" s="121">
        <v>38</v>
      </c>
      <c r="BK144" s="121">
        <v>15213</v>
      </c>
      <c r="BL144" s="121">
        <v>9</v>
      </c>
      <c r="BM144" s="121">
        <v>2262</v>
      </c>
      <c r="BN144" s="121">
        <f t="shared" si="242"/>
        <v>76</v>
      </c>
      <c r="BO144" s="121">
        <f t="shared" si="243"/>
        <v>31958</v>
      </c>
    </row>
    <row r="145" spans="2:67" ht="20.149999999999999" customHeight="1" x14ac:dyDescent="0.2">
      <c r="B145" s="140" t="s">
        <v>35</v>
      </c>
      <c r="C145" s="121">
        <f t="shared" si="224"/>
        <v>90</v>
      </c>
      <c r="D145" s="121">
        <f t="shared" si="225"/>
        <v>13203</v>
      </c>
      <c r="E145" s="121">
        <f t="shared" si="226"/>
        <v>180</v>
      </c>
      <c r="F145" s="121">
        <f t="shared" si="227"/>
        <v>49852</v>
      </c>
      <c r="G145" s="121">
        <f t="shared" si="228"/>
        <v>51</v>
      </c>
      <c r="H145" s="121">
        <f t="shared" si="229"/>
        <v>4266</v>
      </c>
      <c r="I145" s="121">
        <f t="shared" si="230"/>
        <v>3</v>
      </c>
      <c r="J145" s="121">
        <f t="shared" si="231"/>
        <v>1059</v>
      </c>
      <c r="K145" s="121">
        <f t="shared" si="232"/>
        <v>77</v>
      </c>
      <c r="L145" s="121">
        <f t="shared" si="233"/>
        <v>23926</v>
      </c>
      <c r="M145" s="121">
        <f t="shared" si="234"/>
        <v>19</v>
      </c>
      <c r="N145" s="121">
        <f t="shared" si="235"/>
        <v>3278</v>
      </c>
      <c r="O145" s="121">
        <f t="shared" si="236"/>
        <v>420</v>
      </c>
      <c r="P145" s="121">
        <f t="shared" si="237"/>
        <v>95584</v>
      </c>
      <c r="Q145" s="44"/>
      <c r="R145" s="44"/>
      <c r="S145" s="45" t="s">
        <v>35</v>
      </c>
      <c r="T145" s="121">
        <v>31</v>
      </c>
      <c r="U145" s="121">
        <v>10612</v>
      </c>
      <c r="V145" s="121">
        <v>160</v>
      </c>
      <c r="W145" s="121">
        <v>48743</v>
      </c>
      <c r="X145" s="121">
        <v>1</v>
      </c>
      <c r="Y145" s="121">
        <v>358</v>
      </c>
      <c r="Z145" s="121">
        <v>0</v>
      </c>
      <c r="AA145" s="121">
        <v>0</v>
      </c>
      <c r="AB145" s="121">
        <v>45</v>
      </c>
      <c r="AC145" s="121">
        <v>11520</v>
      </c>
      <c r="AD145" s="121">
        <v>12</v>
      </c>
      <c r="AE145" s="121">
        <v>2090</v>
      </c>
      <c r="AF145" s="121">
        <f t="shared" si="238"/>
        <v>249</v>
      </c>
      <c r="AG145" s="121">
        <f t="shared" si="239"/>
        <v>73323</v>
      </c>
      <c r="AH145" s="44"/>
      <c r="AI145" s="44"/>
      <c r="AJ145" s="45" t="s">
        <v>35</v>
      </c>
      <c r="AK145" s="121">
        <v>59</v>
      </c>
      <c r="AL145" s="121">
        <v>2591</v>
      </c>
      <c r="AM145" s="121">
        <v>20</v>
      </c>
      <c r="AN145" s="121">
        <v>1109</v>
      </c>
      <c r="AO145" s="121">
        <v>50</v>
      </c>
      <c r="AP145" s="121">
        <v>3908</v>
      </c>
      <c r="AQ145" s="121">
        <v>2</v>
      </c>
      <c r="AR145" s="121">
        <v>729</v>
      </c>
      <c r="AS145" s="121">
        <v>18</v>
      </c>
      <c r="AT145" s="121">
        <v>3955</v>
      </c>
      <c r="AU145" s="121">
        <v>7</v>
      </c>
      <c r="AV145" s="121">
        <v>1188</v>
      </c>
      <c r="AW145" s="121">
        <f t="shared" si="240"/>
        <v>156</v>
      </c>
      <c r="AX145" s="121">
        <f t="shared" si="241"/>
        <v>13480</v>
      </c>
      <c r="AY145" s="44"/>
      <c r="AZ145" s="44"/>
      <c r="BA145" s="45" t="s">
        <v>35</v>
      </c>
      <c r="BB145" s="121">
        <v>0</v>
      </c>
      <c r="BC145" s="121">
        <v>0</v>
      </c>
      <c r="BD145" s="121">
        <v>0</v>
      </c>
      <c r="BE145" s="121">
        <v>0</v>
      </c>
      <c r="BF145" s="121">
        <v>0</v>
      </c>
      <c r="BG145" s="121">
        <v>0</v>
      </c>
      <c r="BH145" s="121">
        <v>1</v>
      </c>
      <c r="BI145" s="121">
        <v>330</v>
      </c>
      <c r="BJ145" s="121">
        <v>14</v>
      </c>
      <c r="BK145" s="121">
        <v>8451</v>
      </c>
      <c r="BL145" s="121">
        <v>0</v>
      </c>
      <c r="BM145" s="121">
        <v>0</v>
      </c>
      <c r="BN145" s="121">
        <f t="shared" si="242"/>
        <v>15</v>
      </c>
      <c r="BO145" s="121">
        <f t="shared" si="243"/>
        <v>8781</v>
      </c>
    </row>
    <row r="146" spans="2:67" ht="20.149999999999999" customHeight="1" x14ac:dyDescent="0.2">
      <c r="B146" s="140" t="s">
        <v>36</v>
      </c>
      <c r="C146" s="121">
        <f t="shared" si="224"/>
        <v>24</v>
      </c>
      <c r="D146" s="121">
        <f t="shared" si="225"/>
        <v>5447</v>
      </c>
      <c r="E146" s="121">
        <f t="shared" si="226"/>
        <v>209</v>
      </c>
      <c r="F146" s="121">
        <f t="shared" si="227"/>
        <v>43377</v>
      </c>
      <c r="G146" s="121">
        <f t="shared" si="228"/>
        <v>10</v>
      </c>
      <c r="H146" s="121">
        <f t="shared" si="229"/>
        <v>3522</v>
      </c>
      <c r="I146" s="121">
        <f t="shared" si="230"/>
        <v>24</v>
      </c>
      <c r="J146" s="121">
        <f t="shared" si="231"/>
        <v>1350</v>
      </c>
      <c r="K146" s="121">
        <f t="shared" si="232"/>
        <v>77</v>
      </c>
      <c r="L146" s="121">
        <f t="shared" si="233"/>
        <v>26614</v>
      </c>
      <c r="M146" s="121">
        <f t="shared" si="234"/>
        <v>11</v>
      </c>
      <c r="N146" s="121">
        <f t="shared" si="235"/>
        <v>3456</v>
      </c>
      <c r="O146" s="121">
        <f t="shared" si="236"/>
        <v>355</v>
      </c>
      <c r="P146" s="121">
        <f t="shared" si="237"/>
        <v>83766</v>
      </c>
      <c r="Q146" s="44"/>
      <c r="R146" s="44"/>
      <c r="S146" s="45" t="s">
        <v>36</v>
      </c>
      <c r="T146" s="121">
        <v>11</v>
      </c>
      <c r="U146" s="121">
        <v>3786</v>
      </c>
      <c r="V146" s="121">
        <v>118</v>
      </c>
      <c r="W146" s="121">
        <v>37378</v>
      </c>
      <c r="X146" s="121">
        <v>10</v>
      </c>
      <c r="Y146" s="121">
        <v>3522</v>
      </c>
      <c r="Z146" s="121">
        <v>0</v>
      </c>
      <c r="AA146" s="121">
        <v>0</v>
      </c>
      <c r="AB146" s="121">
        <v>45</v>
      </c>
      <c r="AC146" s="121">
        <v>19190</v>
      </c>
      <c r="AD146" s="121">
        <v>8</v>
      </c>
      <c r="AE146" s="121">
        <v>2906</v>
      </c>
      <c r="AF146" s="121">
        <f t="shared" si="238"/>
        <v>192</v>
      </c>
      <c r="AG146" s="121">
        <f t="shared" si="239"/>
        <v>66782</v>
      </c>
      <c r="AH146" s="44"/>
      <c r="AI146" s="44"/>
      <c r="AJ146" s="45" t="s">
        <v>36</v>
      </c>
      <c r="AK146" s="121">
        <v>12</v>
      </c>
      <c r="AL146" s="121">
        <v>869</v>
      </c>
      <c r="AM146" s="121">
        <v>87</v>
      </c>
      <c r="AN146" s="121">
        <v>3999</v>
      </c>
      <c r="AO146" s="121">
        <v>0</v>
      </c>
      <c r="AP146" s="121">
        <v>0</v>
      </c>
      <c r="AQ146" s="121">
        <v>24</v>
      </c>
      <c r="AR146" s="121">
        <v>1350</v>
      </c>
      <c r="AS146" s="121">
        <v>24</v>
      </c>
      <c r="AT146" s="121">
        <v>3945</v>
      </c>
      <c r="AU146" s="121">
        <v>3</v>
      </c>
      <c r="AV146" s="121">
        <v>550</v>
      </c>
      <c r="AW146" s="121">
        <f t="shared" si="240"/>
        <v>150</v>
      </c>
      <c r="AX146" s="121">
        <f t="shared" si="241"/>
        <v>10713</v>
      </c>
      <c r="AY146" s="44"/>
      <c r="AZ146" s="44"/>
      <c r="BA146" s="45" t="s">
        <v>36</v>
      </c>
      <c r="BB146" s="121">
        <v>1</v>
      </c>
      <c r="BC146" s="121">
        <v>792</v>
      </c>
      <c r="BD146" s="121">
        <v>4</v>
      </c>
      <c r="BE146" s="121">
        <v>2000</v>
      </c>
      <c r="BF146" s="121">
        <v>0</v>
      </c>
      <c r="BG146" s="121">
        <v>0</v>
      </c>
      <c r="BH146" s="121">
        <v>0</v>
      </c>
      <c r="BI146" s="121">
        <v>0</v>
      </c>
      <c r="BJ146" s="121">
        <v>8</v>
      </c>
      <c r="BK146" s="121">
        <v>3479</v>
      </c>
      <c r="BL146" s="121">
        <v>0</v>
      </c>
      <c r="BM146" s="121">
        <v>0</v>
      </c>
      <c r="BN146" s="121">
        <f t="shared" si="242"/>
        <v>13</v>
      </c>
      <c r="BO146" s="121">
        <f t="shared" si="243"/>
        <v>6271</v>
      </c>
    </row>
    <row r="147" spans="2:67" ht="20.149999999999999" customHeight="1" x14ac:dyDescent="0.2">
      <c r="B147" s="140" t="s">
        <v>37</v>
      </c>
      <c r="C147" s="121">
        <f t="shared" si="224"/>
        <v>33</v>
      </c>
      <c r="D147" s="121">
        <f t="shared" si="225"/>
        <v>7892</v>
      </c>
      <c r="E147" s="121">
        <f t="shared" si="226"/>
        <v>115</v>
      </c>
      <c r="F147" s="121">
        <f t="shared" si="227"/>
        <v>24808</v>
      </c>
      <c r="G147" s="121">
        <f t="shared" si="228"/>
        <v>33</v>
      </c>
      <c r="H147" s="121">
        <f t="shared" si="229"/>
        <v>2444</v>
      </c>
      <c r="I147" s="121">
        <f t="shared" si="230"/>
        <v>12</v>
      </c>
      <c r="J147" s="121">
        <f t="shared" si="231"/>
        <v>1559</v>
      </c>
      <c r="K147" s="121">
        <f t="shared" si="232"/>
        <v>98</v>
      </c>
      <c r="L147" s="121">
        <f t="shared" si="233"/>
        <v>23043</v>
      </c>
      <c r="M147" s="121">
        <f t="shared" si="234"/>
        <v>42</v>
      </c>
      <c r="N147" s="121">
        <f t="shared" si="235"/>
        <v>10615</v>
      </c>
      <c r="O147" s="121">
        <f t="shared" si="236"/>
        <v>333</v>
      </c>
      <c r="P147" s="121">
        <f t="shared" si="237"/>
        <v>70361</v>
      </c>
      <c r="Q147" s="44"/>
      <c r="R147" s="44"/>
      <c r="S147" s="45" t="s">
        <v>37</v>
      </c>
      <c r="T147" s="121">
        <v>28</v>
      </c>
      <c r="U147" s="121">
        <v>6934</v>
      </c>
      <c r="V147" s="121">
        <v>74</v>
      </c>
      <c r="W147" s="121">
        <v>20007</v>
      </c>
      <c r="X147" s="121">
        <v>3</v>
      </c>
      <c r="Y147" s="121">
        <v>385</v>
      </c>
      <c r="Z147" s="121">
        <v>11</v>
      </c>
      <c r="AA147" s="121">
        <v>1416</v>
      </c>
      <c r="AB147" s="121">
        <v>78</v>
      </c>
      <c r="AC147" s="121">
        <v>20275</v>
      </c>
      <c r="AD147" s="121">
        <v>34</v>
      </c>
      <c r="AE147" s="121">
        <v>9316</v>
      </c>
      <c r="AF147" s="121">
        <f t="shared" si="238"/>
        <v>228</v>
      </c>
      <c r="AG147" s="121">
        <f t="shared" si="239"/>
        <v>58333</v>
      </c>
      <c r="AH147" s="44"/>
      <c r="AI147" s="44"/>
      <c r="AJ147" s="45" t="s">
        <v>37</v>
      </c>
      <c r="AK147" s="121">
        <v>4</v>
      </c>
      <c r="AL147" s="121">
        <v>562</v>
      </c>
      <c r="AM147" s="121">
        <v>40</v>
      </c>
      <c r="AN147" s="121">
        <v>4757</v>
      </c>
      <c r="AO147" s="121">
        <v>30</v>
      </c>
      <c r="AP147" s="121">
        <v>2059</v>
      </c>
      <c r="AQ147" s="121">
        <v>0</v>
      </c>
      <c r="AR147" s="121">
        <v>0</v>
      </c>
      <c r="AS147" s="121">
        <v>12</v>
      </c>
      <c r="AT147" s="121">
        <v>1243</v>
      </c>
      <c r="AU147" s="121">
        <v>6</v>
      </c>
      <c r="AV147" s="121">
        <v>749</v>
      </c>
      <c r="AW147" s="121">
        <f t="shared" si="240"/>
        <v>92</v>
      </c>
      <c r="AX147" s="121">
        <f t="shared" si="241"/>
        <v>9370</v>
      </c>
      <c r="AY147" s="44"/>
      <c r="AZ147" s="44"/>
      <c r="BA147" s="45" t="s">
        <v>37</v>
      </c>
      <c r="BB147" s="121">
        <v>1</v>
      </c>
      <c r="BC147" s="121">
        <v>396</v>
      </c>
      <c r="BD147" s="121">
        <v>1</v>
      </c>
      <c r="BE147" s="121">
        <v>44</v>
      </c>
      <c r="BF147" s="121">
        <v>0</v>
      </c>
      <c r="BG147" s="121">
        <v>0</v>
      </c>
      <c r="BH147" s="121">
        <v>1</v>
      </c>
      <c r="BI147" s="121">
        <v>143</v>
      </c>
      <c r="BJ147" s="121">
        <v>8</v>
      </c>
      <c r="BK147" s="121">
        <v>1525</v>
      </c>
      <c r="BL147" s="121">
        <v>2</v>
      </c>
      <c r="BM147" s="121">
        <v>550</v>
      </c>
      <c r="BN147" s="121">
        <f t="shared" si="242"/>
        <v>13</v>
      </c>
      <c r="BO147" s="121">
        <f t="shared" si="243"/>
        <v>2658</v>
      </c>
    </row>
    <row r="148" spans="2:67" ht="20.149999999999999" customHeight="1" x14ac:dyDescent="0.2">
      <c r="B148" s="140" t="s">
        <v>38</v>
      </c>
      <c r="C148" s="121">
        <f t="shared" si="224"/>
        <v>34</v>
      </c>
      <c r="D148" s="121">
        <f t="shared" si="225"/>
        <v>10049</v>
      </c>
      <c r="E148" s="121">
        <f t="shared" si="226"/>
        <v>230</v>
      </c>
      <c r="F148" s="121">
        <f t="shared" si="227"/>
        <v>53343</v>
      </c>
      <c r="G148" s="121">
        <f t="shared" si="228"/>
        <v>23</v>
      </c>
      <c r="H148" s="121">
        <f t="shared" si="229"/>
        <v>4527</v>
      </c>
      <c r="I148" s="121">
        <f t="shared" si="230"/>
        <v>41</v>
      </c>
      <c r="J148" s="121">
        <f t="shared" si="231"/>
        <v>7744</v>
      </c>
      <c r="K148" s="121">
        <f t="shared" si="232"/>
        <v>204</v>
      </c>
      <c r="L148" s="121">
        <f t="shared" si="233"/>
        <v>68544</v>
      </c>
      <c r="M148" s="121">
        <f t="shared" si="234"/>
        <v>45</v>
      </c>
      <c r="N148" s="121">
        <f t="shared" si="235"/>
        <v>9655</v>
      </c>
      <c r="O148" s="121">
        <f t="shared" si="236"/>
        <v>577</v>
      </c>
      <c r="P148" s="121">
        <f t="shared" si="237"/>
        <v>153862</v>
      </c>
      <c r="Q148" s="44"/>
      <c r="R148" s="44"/>
      <c r="S148" s="45" t="s">
        <v>38</v>
      </c>
      <c r="T148" s="121">
        <v>29</v>
      </c>
      <c r="U148" s="121">
        <v>7845</v>
      </c>
      <c r="V148" s="121">
        <v>193</v>
      </c>
      <c r="W148" s="121">
        <v>49998</v>
      </c>
      <c r="X148" s="121">
        <v>10</v>
      </c>
      <c r="Y148" s="121">
        <v>2277</v>
      </c>
      <c r="Z148" s="121">
        <v>18</v>
      </c>
      <c r="AA148" s="121">
        <v>6206</v>
      </c>
      <c r="AB148" s="121">
        <v>133</v>
      </c>
      <c r="AC148" s="121">
        <v>54869</v>
      </c>
      <c r="AD148" s="121">
        <v>31</v>
      </c>
      <c r="AE148" s="121">
        <v>7613</v>
      </c>
      <c r="AF148" s="121">
        <f t="shared" si="238"/>
        <v>414</v>
      </c>
      <c r="AG148" s="121">
        <f t="shared" si="239"/>
        <v>128808</v>
      </c>
      <c r="AH148" s="44"/>
      <c r="AI148" s="44"/>
      <c r="AJ148" s="45" t="s">
        <v>38</v>
      </c>
      <c r="AK148" s="121">
        <v>3</v>
      </c>
      <c r="AL148" s="121">
        <v>811</v>
      </c>
      <c r="AM148" s="121">
        <v>35</v>
      </c>
      <c r="AN148" s="121">
        <v>2454</v>
      </c>
      <c r="AO148" s="121">
        <v>13</v>
      </c>
      <c r="AP148" s="121">
        <v>2250</v>
      </c>
      <c r="AQ148" s="121">
        <v>23</v>
      </c>
      <c r="AR148" s="121">
        <v>1538</v>
      </c>
      <c r="AS148" s="121">
        <v>52</v>
      </c>
      <c r="AT148" s="121">
        <v>7129</v>
      </c>
      <c r="AU148" s="121">
        <v>11</v>
      </c>
      <c r="AV148" s="121">
        <v>1325</v>
      </c>
      <c r="AW148" s="121">
        <f t="shared" si="240"/>
        <v>137</v>
      </c>
      <c r="AX148" s="121">
        <f t="shared" si="241"/>
        <v>15507</v>
      </c>
      <c r="AY148" s="44"/>
      <c r="AZ148" s="44"/>
      <c r="BA148" s="45" t="s">
        <v>38</v>
      </c>
      <c r="BB148" s="121">
        <v>2</v>
      </c>
      <c r="BC148" s="121">
        <v>1393</v>
      </c>
      <c r="BD148" s="121">
        <v>2</v>
      </c>
      <c r="BE148" s="121">
        <v>891</v>
      </c>
      <c r="BF148" s="121">
        <v>0</v>
      </c>
      <c r="BG148" s="121">
        <v>0</v>
      </c>
      <c r="BH148" s="121">
        <v>0</v>
      </c>
      <c r="BI148" s="121">
        <v>0</v>
      </c>
      <c r="BJ148" s="121">
        <v>19</v>
      </c>
      <c r="BK148" s="121">
        <v>6546</v>
      </c>
      <c r="BL148" s="121">
        <v>3</v>
      </c>
      <c r="BM148" s="121">
        <v>717</v>
      </c>
      <c r="BN148" s="121">
        <f t="shared" si="242"/>
        <v>26</v>
      </c>
      <c r="BO148" s="121">
        <f t="shared" si="243"/>
        <v>9547</v>
      </c>
    </row>
    <row r="149" spans="2:67" ht="20.149999999999999" customHeight="1" x14ac:dyDescent="0.2">
      <c r="B149" s="140" t="s">
        <v>39</v>
      </c>
      <c r="C149" s="121">
        <f t="shared" si="224"/>
        <v>30</v>
      </c>
      <c r="D149" s="121">
        <f t="shared" si="225"/>
        <v>8743</v>
      </c>
      <c r="E149" s="121">
        <f t="shared" si="226"/>
        <v>167</v>
      </c>
      <c r="F149" s="121">
        <f t="shared" si="227"/>
        <v>47322</v>
      </c>
      <c r="G149" s="121">
        <f t="shared" si="228"/>
        <v>32</v>
      </c>
      <c r="H149" s="121">
        <f t="shared" si="229"/>
        <v>4846</v>
      </c>
      <c r="I149" s="121">
        <f t="shared" si="230"/>
        <v>10</v>
      </c>
      <c r="J149" s="121">
        <f t="shared" si="231"/>
        <v>5641</v>
      </c>
      <c r="K149" s="121">
        <f t="shared" si="232"/>
        <v>56</v>
      </c>
      <c r="L149" s="121">
        <f t="shared" si="233"/>
        <v>16654</v>
      </c>
      <c r="M149" s="121">
        <f t="shared" si="234"/>
        <v>23</v>
      </c>
      <c r="N149" s="121">
        <f t="shared" si="235"/>
        <v>6150</v>
      </c>
      <c r="O149" s="121">
        <f t="shared" si="236"/>
        <v>318</v>
      </c>
      <c r="P149" s="121">
        <f t="shared" si="237"/>
        <v>89356</v>
      </c>
      <c r="Q149" s="44"/>
      <c r="R149" s="44"/>
      <c r="S149" s="45" t="s">
        <v>39</v>
      </c>
      <c r="T149" s="121">
        <v>29</v>
      </c>
      <c r="U149" s="121">
        <v>8362</v>
      </c>
      <c r="V149" s="121">
        <v>149</v>
      </c>
      <c r="W149" s="121">
        <v>46693</v>
      </c>
      <c r="X149" s="121">
        <v>20</v>
      </c>
      <c r="Y149" s="121">
        <v>4103</v>
      </c>
      <c r="Z149" s="121">
        <v>10</v>
      </c>
      <c r="AA149" s="121">
        <v>5641</v>
      </c>
      <c r="AB149" s="121">
        <v>39</v>
      </c>
      <c r="AC149" s="121">
        <v>13970</v>
      </c>
      <c r="AD149" s="121">
        <v>21</v>
      </c>
      <c r="AE149" s="121">
        <v>5314</v>
      </c>
      <c r="AF149" s="121">
        <f t="shared" si="238"/>
        <v>268</v>
      </c>
      <c r="AG149" s="121">
        <f t="shared" si="239"/>
        <v>84083</v>
      </c>
      <c r="AH149" s="44"/>
      <c r="AI149" s="44"/>
      <c r="AJ149" s="45" t="s">
        <v>39</v>
      </c>
      <c r="AK149" s="121">
        <v>0</v>
      </c>
      <c r="AL149" s="121">
        <v>0</v>
      </c>
      <c r="AM149" s="121">
        <v>18</v>
      </c>
      <c r="AN149" s="121">
        <v>629</v>
      </c>
      <c r="AO149" s="121">
        <v>12</v>
      </c>
      <c r="AP149" s="121">
        <v>743</v>
      </c>
      <c r="AQ149" s="121">
        <v>0</v>
      </c>
      <c r="AR149" s="121">
        <v>0</v>
      </c>
      <c r="AS149" s="121">
        <v>16</v>
      </c>
      <c r="AT149" s="121">
        <v>1584</v>
      </c>
      <c r="AU149" s="121">
        <v>1</v>
      </c>
      <c r="AV149" s="121">
        <v>66</v>
      </c>
      <c r="AW149" s="121">
        <f t="shared" si="240"/>
        <v>47</v>
      </c>
      <c r="AX149" s="121">
        <f t="shared" si="241"/>
        <v>3022</v>
      </c>
      <c r="AY149" s="44"/>
      <c r="AZ149" s="44"/>
      <c r="BA149" s="45" t="s">
        <v>39</v>
      </c>
      <c r="BB149" s="121">
        <v>1</v>
      </c>
      <c r="BC149" s="121">
        <v>381</v>
      </c>
      <c r="BD149" s="121">
        <v>0</v>
      </c>
      <c r="BE149" s="121">
        <v>0</v>
      </c>
      <c r="BF149" s="121">
        <v>0</v>
      </c>
      <c r="BG149" s="121">
        <v>0</v>
      </c>
      <c r="BH149" s="121">
        <v>0</v>
      </c>
      <c r="BI149" s="121">
        <v>0</v>
      </c>
      <c r="BJ149" s="121">
        <v>1</v>
      </c>
      <c r="BK149" s="121">
        <v>1100</v>
      </c>
      <c r="BL149" s="121">
        <v>1</v>
      </c>
      <c r="BM149" s="121">
        <v>770</v>
      </c>
      <c r="BN149" s="121">
        <f t="shared" si="242"/>
        <v>3</v>
      </c>
      <c r="BO149" s="121">
        <f t="shared" si="243"/>
        <v>2251</v>
      </c>
    </row>
    <row r="150" spans="2:67" ht="20.149999999999999" customHeight="1" x14ac:dyDescent="0.2">
      <c r="B150" s="140" t="s">
        <v>40</v>
      </c>
      <c r="C150" s="121">
        <f t="shared" si="224"/>
        <v>155</v>
      </c>
      <c r="D150" s="121">
        <f t="shared" si="225"/>
        <v>60540</v>
      </c>
      <c r="E150" s="121">
        <f t="shared" si="226"/>
        <v>528</v>
      </c>
      <c r="F150" s="121">
        <f t="shared" si="227"/>
        <v>156507</v>
      </c>
      <c r="G150" s="121">
        <f t="shared" si="228"/>
        <v>368</v>
      </c>
      <c r="H150" s="121">
        <f t="shared" si="229"/>
        <v>29159</v>
      </c>
      <c r="I150" s="121">
        <f t="shared" si="230"/>
        <v>189</v>
      </c>
      <c r="J150" s="121">
        <f t="shared" si="231"/>
        <v>57829</v>
      </c>
      <c r="K150" s="121">
        <f t="shared" si="232"/>
        <v>748</v>
      </c>
      <c r="L150" s="121">
        <f t="shared" si="233"/>
        <v>244548</v>
      </c>
      <c r="M150" s="121">
        <f t="shared" si="234"/>
        <v>221</v>
      </c>
      <c r="N150" s="121">
        <f t="shared" si="235"/>
        <v>67442</v>
      </c>
      <c r="O150" s="121">
        <f t="shared" si="236"/>
        <v>2209</v>
      </c>
      <c r="P150" s="121">
        <f t="shared" si="237"/>
        <v>616025</v>
      </c>
      <c r="Q150" s="44"/>
      <c r="R150" s="44"/>
      <c r="S150" s="45" t="s">
        <v>40</v>
      </c>
      <c r="T150" s="121">
        <v>138</v>
      </c>
      <c r="U150" s="121">
        <v>49637</v>
      </c>
      <c r="V150" s="121">
        <v>479</v>
      </c>
      <c r="W150" s="121">
        <v>141252</v>
      </c>
      <c r="X150" s="121">
        <v>43</v>
      </c>
      <c r="Y150" s="121">
        <v>12665</v>
      </c>
      <c r="Z150" s="121">
        <v>93</v>
      </c>
      <c r="AA150" s="121">
        <v>34647</v>
      </c>
      <c r="AB150" s="121">
        <v>394</v>
      </c>
      <c r="AC150" s="121">
        <v>144650</v>
      </c>
      <c r="AD150" s="121">
        <v>146</v>
      </c>
      <c r="AE150" s="121">
        <v>51038</v>
      </c>
      <c r="AF150" s="121">
        <f t="shared" si="238"/>
        <v>1293</v>
      </c>
      <c r="AG150" s="121">
        <f t="shared" si="239"/>
        <v>433889</v>
      </c>
      <c r="AH150" s="44"/>
      <c r="AI150" s="44"/>
      <c r="AJ150" s="45" t="s">
        <v>40</v>
      </c>
      <c r="AK150" s="121">
        <v>4</v>
      </c>
      <c r="AL150" s="121">
        <v>1242</v>
      </c>
      <c r="AM150" s="121">
        <v>16</v>
      </c>
      <c r="AN150" s="121">
        <v>3015</v>
      </c>
      <c r="AO150" s="121">
        <v>307</v>
      </c>
      <c r="AP150" s="121">
        <v>14448</v>
      </c>
      <c r="AQ150" s="121">
        <v>78</v>
      </c>
      <c r="AR150" s="121">
        <v>14263</v>
      </c>
      <c r="AS150" s="121">
        <v>257</v>
      </c>
      <c r="AT150" s="121">
        <v>46664</v>
      </c>
      <c r="AU150" s="121">
        <v>56</v>
      </c>
      <c r="AV150" s="121">
        <v>5420</v>
      </c>
      <c r="AW150" s="121">
        <f t="shared" si="240"/>
        <v>718</v>
      </c>
      <c r="AX150" s="121">
        <f t="shared" si="241"/>
        <v>85052</v>
      </c>
      <c r="AY150" s="44"/>
      <c r="AZ150" s="44"/>
      <c r="BA150" s="45" t="s">
        <v>40</v>
      </c>
      <c r="BB150" s="121">
        <v>13</v>
      </c>
      <c r="BC150" s="121">
        <v>9661</v>
      </c>
      <c r="BD150" s="121">
        <v>33</v>
      </c>
      <c r="BE150" s="121">
        <v>12240</v>
      </c>
      <c r="BF150" s="121">
        <v>18</v>
      </c>
      <c r="BG150" s="121">
        <v>2046</v>
      </c>
      <c r="BH150" s="121">
        <v>18</v>
      </c>
      <c r="BI150" s="121">
        <v>8919</v>
      </c>
      <c r="BJ150" s="121">
        <v>97</v>
      </c>
      <c r="BK150" s="121">
        <v>53234</v>
      </c>
      <c r="BL150" s="121">
        <v>19</v>
      </c>
      <c r="BM150" s="121">
        <v>10984</v>
      </c>
      <c r="BN150" s="121">
        <f t="shared" si="242"/>
        <v>198</v>
      </c>
      <c r="BO150" s="121">
        <f t="shared" si="243"/>
        <v>97084</v>
      </c>
    </row>
    <row r="151" spans="2:67" ht="20.149999999999999" customHeight="1" x14ac:dyDescent="0.2">
      <c r="B151" s="140" t="s">
        <v>41</v>
      </c>
      <c r="C151" s="121">
        <f t="shared" si="224"/>
        <v>45</v>
      </c>
      <c r="D151" s="121">
        <f t="shared" si="225"/>
        <v>7715</v>
      </c>
      <c r="E151" s="121">
        <f t="shared" si="226"/>
        <v>73</v>
      </c>
      <c r="F151" s="121">
        <f t="shared" si="227"/>
        <v>22446</v>
      </c>
      <c r="G151" s="121">
        <f t="shared" si="228"/>
        <v>5</v>
      </c>
      <c r="H151" s="121">
        <f t="shared" si="229"/>
        <v>2693</v>
      </c>
      <c r="I151" s="121">
        <f t="shared" si="230"/>
        <v>2</v>
      </c>
      <c r="J151" s="121">
        <f t="shared" si="231"/>
        <v>366</v>
      </c>
      <c r="K151" s="121">
        <f t="shared" si="232"/>
        <v>87</v>
      </c>
      <c r="L151" s="121">
        <f t="shared" si="233"/>
        <v>24266</v>
      </c>
      <c r="M151" s="121">
        <f t="shared" si="234"/>
        <v>12</v>
      </c>
      <c r="N151" s="121">
        <f t="shared" si="235"/>
        <v>4282</v>
      </c>
      <c r="O151" s="121">
        <f t="shared" si="236"/>
        <v>224</v>
      </c>
      <c r="P151" s="121">
        <f t="shared" si="237"/>
        <v>61768</v>
      </c>
      <c r="Q151" s="44"/>
      <c r="R151" s="44"/>
      <c r="S151" s="45" t="s">
        <v>41</v>
      </c>
      <c r="T151" s="121">
        <v>44</v>
      </c>
      <c r="U151" s="121">
        <v>7594</v>
      </c>
      <c r="V151" s="121">
        <v>71</v>
      </c>
      <c r="W151" s="121">
        <v>21845</v>
      </c>
      <c r="X151" s="121">
        <v>5</v>
      </c>
      <c r="Y151" s="121">
        <v>2693</v>
      </c>
      <c r="Z151" s="121">
        <v>2</v>
      </c>
      <c r="AA151" s="121">
        <v>366</v>
      </c>
      <c r="AB151" s="121">
        <v>36</v>
      </c>
      <c r="AC151" s="121">
        <v>13864</v>
      </c>
      <c r="AD151" s="121">
        <v>5</v>
      </c>
      <c r="AE151" s="121">
        <v>2294</v>
      </c>
      <c r="AF151" s="121">
        <f t="shared" si="238"/>
        <v>163</v>
      </c>
      <c r="AG151" s="121">
        <f t="shared" si="239"/>
        <v>48656</v>
      </c>
      <c r="AH151" s="44"/>
      <c r="AI151" s="44"/>
      <c r="AJ151" s="45" t="s">
        <v>41</v>
      </c>
      <c r="AK151" s="121">
        <v>1</v>
      </c>
      <c r="AL151" s="121">
        <v>121</v>
      </c>
      <c r="AM151" s="121">
        <v>1</v>
      </c>
      <c r="AN151" s="121">
        <v>396</v>
      </c>
      <c r="AO151" s="121">
        <v>0</v>
      </c>
      <c r="AP151" s="121">
        <v>0</v>
      </c>
      <c r="AQ151" s="121">
        <v>0</v>
      </c>
      <c r="AR151" s="121">
        <v>0</v>
      </c>
      <c r="AS151" s="121">
        <v>42</v>
      </c>
      <c r="AT151" s="121">
        <v>6446</v>
      </c>
      <c r="AU151" s="121">
        <v>7</v>
      </c>
      <c r="AV151" s="121">
        <v>1988</v>
      </c>
      <c r="AW151" s="121">
        <f t="shared" si="240"/>
        <v>51</v>
      </c>
      <c r="AX151" s="121">
        <f t="shared" si="241"/>
        <v>8951</v>
      </c>
      <c r="AY151" s="44"/>
      <c r="AZ151" s="44"/>
      <c r="BA151" s="45" t="s">
        <v>41</v>
      </c>
      <c r="BB151" s="121">
        <v>0</v>
      </c>
      <c r="BC151" s="121">
        <v>0</v>
      </c>
      <c r="BD151" s="121">
        <v>1</v>
      </c>
      <c r="BE151" s="121">
        <v>205</v>
      </c>
      <c r="BF151" s="121">
        <v>0</v>
      </c>
      <c r="BG151" s="121">
        <v>0</v>
      </c>
      <c r="BH151" s="121">
        <v>0</v>
      </c>
      <c r="BI151" s="121">
        <v>0</v>
      </c>
      <c r="BJ151" s="121">
        <v>9</v>
      </c>
      <c r="BK151" s="121">
        <v>3956</v>
      </c>
      <c r="BL151" s="121">
        <v>0</v>
      </c>
      <c r="BM151" s="121">
        <v>0</v>
      </c>
      <c r="BN151" s="121">
        <f t="shared" si="242"/>
        <v>10</v>
      </c>
      <c r="BO151" s="121">
        <f t="shared" si="243"/>
        <v>4161</v>
      </c>
    </row>
    <row r="152" spans="2:67" ht="20.149999999999999" customHeight="1" x14ac:dyDescent="0.2">
      <c r="B152" s="140" t="s">
        <v>42</v>
      </c>
      <c r="C152" s="121">
        <f t="shared" si="224"/>
        <v>45</v>
      </c>
      <c r="D152" s="121">
        <f t="shared" si="225"/>
        <v>11477</v>
      </c>
      <c r="E152" s="121">
        <f t="shared" si="226"/>
        <v>189</v>
      </c>
      <c r="F152" s="121">
        <f t="shared" si="227"/>
        <v>64439</v>
      </c>
      <c r="G152" s="121">
        <f t="shared" si="228"/>
        <v>7</v>
      </c>
      <c r="H152" s="121">
        <f t="shared" si="229"/>
        <v>1828</v>
      </c>
      <c r="I152" s="121">
        <f t="shared" si="230"/>
        <v>2</v>
      </c>
      <c r="J152" s="121">
        <f t="shared" si="231"/>
        <v>1201</v>
      </c>
      <c r="K152" s="121">
        <f t="shared" si="232"/>
        <v>136</v>
      </c>
      <c r="L152" s="121">
        <f t="shared" si="233"/>
        <v>43757</v>
      </c>
      <c r="M152" s="121">
        <f t="shared" si="234"/>
        <v>18</v>
      </c>
      <c r="N152" s="121">
        <f t="shared" si="235"/>
        <v>4980</v>
      </c>
      <c r="O152" s="121">
        <f t="shared" si="236"/>
        <v>397</v>
      </c>
      <c r="P152" s="121">
        <f t="shared" si="237"/>
        <v>127682</v>
      </c>
      <c r="Q152" s="44"/>
      <c r="R152" s="44"/>
      <c r="S152" s="45" t="s">
        <v>42</v>
      </c>
      <c r="T152" s="121">
        <v>39</v>
      </c>
      <c r="U152" s="121">
        <v>11075</v>
      </c>
      <c r="V152" s="121">
        <v>137</v>
      </c>
      <c r="W152" s="121">
        <v>55969</v>
      </c>
      <c r="X152" s="121">
        <v>2</v>
      </c>
      <c r="Y152" s="121">
        <v>1540</v>
      </c>
      <c r="Z152" s="121">
        <v>1</v>
      </c>
      <c r="AA152" s="121">
        <v>1036</v>
      </c>
      <c r="AB152" s="121">
        <v>70</v>
      </c>
      <c r="AC152" s="121">
        <v>29445</v>
      </c>
      <c r="AD152" s="121">
        <v>14</v>
      </c>
      <c r="AE152" s="121">
        <v>4523</v>
      </c>
      <c r="AF152" s="121">
        <f t="shared" si="238"/>
        <v>263</v>
      </c>
      <c r="AG152" s="121">
        <f t="shared" si="239"/>
        <v>103588</v>
      </c>
      <c r="AH152" s="44"/>
      <c r="AI152" s="44"/>
      <c r="AJ152" s="45" t="s">
        <v>42</v>
      </c>
      <c r="AK152" s="121">
        <v>6</v>
      </c>
      <c r="AL152" s="121">
        <v>402</v>
      </c>
      <c r="AM152" s="121">
        <v>49</v>
      </c>
      <c r="AN152" s="121">
        <v>6395</v>
      </c>
      <c r="AO152" s="121">
        <v>5</v>
      </c>
      <c r="AP152" s="121">
        <v>288</v>
      </c>
      <c r="AQ152" s="121">
        <v>1</v>
      </c>
      <c r="AR152" s="121">
        <v>165</v>
      </c>
      <c r="AS152" s="121">
        <v>60</v>
      </c>
      <c r="AT152" s="121">
        <v>12904</v>
      </c>
      <c r="AU152" s="121">
        <v>3</v>
      </c>
      <c r="AV152" s="121">
        <v>237</v>
      </c>
      <c r="AW152" s="121">
        <f t="shared" si="240"/>
        <v>124</v>
      </c>
      <c r="AX152" s="121">
        <f t="shared" si="241"/>
        <v>20391</v>
      </c>
      <c r="AY152" s="44"/>
      <c r="AZ152" s="44"/>
      <c r="BA152" s="45" t="s">
        <v>42</v>
      </c>
      <c r="BB152" s="121">
        <v>0</v>
      </c>
      <c r="BC152" s="121">
        <v>0</v>
      </c>
      <c r="BD152" s="121">
        <v>3</v>
      </c>
      <c r="BE152" s="121">
        <v>2075</v>
      </c>
      <c r="BF152" s="121">
        <v>0</v>
      </c>
      <c r="BG152" s="121">
        <v>0</v>
      </c>
      <c r="BH152" s="121">
        <v>0</v>
      </c>
      <c r="BI152" s="121">
        <v>0</v>
      </c>
      <c r="BJ152" s="121">
        <v>6</v>
      </c>
      <c r="BK152" s="121">
        <v>1408</v>
      </c>
      <c r="BL152" s="121">
        <v>1</v>
      </c>
      <c r="BM152" s="121">
        <v>220</v>
      </c>
      <c r="BN152" s="121">
        <f t="shared" si="242"/>
        <v>10</v>
      </c>
      <c r="BO152" s="121">
        <f t="shared" si="243"/>
        <v>3703</v>
      </c>
    </row>
    <row r="153" spans="2:67" ht="20.149999999999999" customHeight="1" x14ac:dyDescent="0.2">
      <c r="B153" s="140" t="s">
        <v>43</v>
      </c>
      <c r="C153" s="121">
        <f t="shared" si="224"/>
        <v>56</v>
      </c>
      <c r="D153" s="121">
        <f t="shared" si="225"/>
        <v>19645</v>
      </c>
      <c r="E153" s="121">
        <f t="shared" si="226"/>
        <v>246</v>
      </c>
      <c r="F153" s="121">
        <f t="shared" si="227"/>
        <v>71967</v>
      </c>
      <c r="G153" s="121">
        <f t="shared" si="228"/>
        <v>103</v>
      </c>
      <c r="H153" s="121">
        <f t="shared" si="229"/>
        <v>17783</v>
      </c>
      <c r="I153" s="121">
        <f t="shared" si="230"/>
        <v>4</v>
      </c>
      <c r="J153" s="121">
        <f t="shared" si="231"/>
        <v>1760</v>
      </c>
      <c r="K153" s="121">
        <f t="shared" si="232"/>
        <v>179</v>
      </c>
      <c r="L153" s="121">
        <f t="shared" si="233"/>
        <v>72090</v>
      </c>
      <c r="M153" s="121">
        <f t="shared" si="234"/>
        <v>82</v>
      </c>
      <c r="N153" s="121">
        <f t="shared" si="235"/>
        <v>30076</v>
      </c>
      <c r="O153" s="121">
        <f t="shared" si="236"/>
        <v>670</v>
      </c>
      <c r="P153" s="121">
        <f t="shared" si="237"/>
        <v>213321</v>
      </c>
      <c r="Q153" s="44"/>
      <c r="R153" s="44"/>
      <c r="S153" s="45" t="s">
        <v>43</v>
      </c>
      <c r="T153" s="121">
        <v>44</v>
      </c>
      <c r="U153" s="121">
        <v>15528</v>
      </c>
      <c r="V153" s="121">
        <v>206</v>
      </c>
      <c r="W153" s="121">
        <v>67090</v>
      </c>
      <c r="X153" s="121">
        <v>28</v>
      </c>
      <c r="Y153" s="121">
        <v>10162</v>
      </c>
      <c r="Z153" s="121">
        <v>0</v>
      </c>
      <c r="AA153" s="121">
        <v>0</v>
      </c>
      <c r="AB153" s="121">
        <v>102</v>
      </c>
      <c r="AC153" s="121">
        <v>46826</v>
      </c>
      <c r="AD153" s="121">
        <v>60</v>
      </c>
      <c r="AE153" s="121">
        <v>24996</v>
      </c>
      <c r="AF153" s="121">
        <f t="shared" si="238"/>
        <v>440</v>
      </c>
      <c r="AG153" s="121">
        <f t="shared" si="239"/>
        <v>164602</v>
      </c>
      <c r="AH153" s="44"/>
      <c r="AI153" s="44"/>
      <c r="AJ153" s="45" t="s">
        <v>43</v>
      </c>
      <c r="AK153" s="121">
        <v>5</v>
      </c>
      <c r="AL153" s="121">
        <v>520</v>
      </c>
      <c r="AM153" s="121">
        <v>35</v>
      </c>
      <c r="AN153" s="121">
        <v>2574</v>
      </c>
      <c r="AO153" s="121">
        <v>73</v>
      </c>
      <c r="AP153" s="121">
        <v>7357</v>
      </c>
      <c r="AQ153" s="121">
        <v>3</v>
      </c>
      <c r="AR153" s="121">
        <v>660</v>
      </c>
      <c r="AS153" s="121">
        <v>62</v>
      </c>
      <c r="AT153" s="121">
        <v>18025</v>
      </c>
      <c r="AU153" s="121">
        <v>16</v>
      </c>
      <c r="AV153" s="121">
        <v>3434</v>
      </c>
      <c r="AW153" s="121">
        <f t="shared" si="240"/>
        <v>194</v>
      </c>
      <c r="AX153" s="121">
        <f t="shared" si="241"/>
        <v>32570</v>
      </c>
      <c r="AY153" s="44"/>
      <c r="AZ153" s="44"/>
      <c r="BA153" s="45" t="s">
        <v>43</v>
      </c>
      <c r="BB153" s="121">
        <v>7</v>
      </c>
      <c r="BC153" s="121">
        <v>3597</v>
      </c>
      <c r="BD153" s="121">
        <v>5</v>
      </c>
      <c r="BE153" s="121">
        <v>2303</v>
      </c>
      <c r="BF153" s="121">
        <v>2</v>
      </c>
      <c r="BG153" s="121">
        <v>264</v>
      </c>
      <c r="BH153" s="121">
        <v>1</v>
      </c>
      <c r="BI153" s="121">
        <v>1100</v>
      </c>
      <c r="BJ153" s="121">
        <v>15</v>
      </c>
      <c r="BK153" s="121">
        <v>7239</v>
      </c>
      <c r="BL153" s="121">
        <v>6</v>
      </c>
      <c r="BM153" s="121">
        <v>1646</v>
      </c>
      <c r="BN153" s="121">
        <f t="shared" si="242"/>
        <v>36</v>
      </c>
      <c r="BO153" s="121">
        <f t="shared" si="243"/>
        <v>16149</v>
      </c>
    </row>
    <row r="154" spans="2:67" ht="20.149999999999999" customHeight="1" x14ac:dyDescent="0.2">
      <c r="B154" s="140" t="s">
        <v>44</v>
      </c>
      <c r="C154" s="121">
        <f t="shared" si="224"/>
        <v>61</v>
      </c>
      <c r="D154" s="121">
        <f t="shared" si="225"/>
        <v>13766</v>
      </c>
      <c r="E154" s="121">
        <f t="shared" si="226"/>
        <v>758</v>
      </c>
      <c r="F154" s="121">
        <f t="shared" si="227"/>
        <v>154511</v>
      </c>
      <c r="G154" s="121">
        <f t="shared" si="228"/>
        <v>160</v>
      </c>
      <c r="H154" s="121">
        <f t="shared" si="229"/>
        <v>14708</v>
      </c>
      <c r="I154" s="121">
        <f t="shared" si="230"/>
        <v>9</v>
      </c>
      <c r="J154" s="121">
        <f t="shared" si="231"/>
        <v>3594</v>
      </c>
      <c r="K154" s="121">
        <f t="shared" si="232"/>
        <v>181</v>
      </c>
      <c r="L154" s="121">
        <f t="shared" si="233"/>
        <v>51509</v>
      </c>
      <c r="M154" s="121">
        <f t="shared" si="234"/>
        <v>54</v>
      </c>
      <c r="N154" s="121">
        <f t="shared" si="235"/>
        <v>10846</v>
      </c>
      <c r="O154" s="121">
        <f t="shared" si="236"/>
        <v>1223</v>
      </c>
      <c r="P154" s="121">
        <f t="shared" si="237"/>
        <v>248934</v>
      </c>
      <c r="Q154" s="44"/>
      <c r="R154" s="44"/>
      <c r="S154" s="45" t="s">
        <v>44</v>
      </c>
      <c r="T154" s="121">
        <v>57</v>
      </c>
      <c r="U154" s="121">
        <v>13238</v>
      </c>
      <c r="V154" s="121">
        <v>360</v>
      </c>
      <c r="W154" s="121">
        <v>130639</v>
      </c>
      <c r="X154" s="121">
        <v>52</v>
      </c>
      <c r="Y154" s="121">
        <v>12977</v>
      </c>
      <c r="Z154" s="121">
        <v>9</v>
      </c>
      <c r="AA154" s="121">
        <v>3594</v>
      </c>
      <c r="AB154" s="121">
        <v>113</v>
      </c>
      <c r="AC154" s="121">
        <v>37846</v>
      </c>
      <c r="AD154" s="121">
        <v>34</v>
      </c>
      <c r="AE154" s="121">
        <v>6624</v>
      </c>
      <c r="AF154" s="121">
        <f t="shared" si="238"/>
        <v>625</v>
      </c>
      <c r="AG154" s="121">
        <f t="shared" si="239"/>
        <v>204918</v>
      </c>
      <c r="AH154" s="44"/>
      <c r="AI154" s="44"/>
      <c r="AJ154" s="45" t="s">
        <v>44</v>
      </c>
      <c r="AK154" s="121">
        <v>3</v>
      </c>
      <c r="AL154" s="121">
        <v>484</v>
      </c>
      <c r="AM154" s="121">
        <v>394</v>
      </c>
      <c r="AN154" s="121">
        <v>21241</v>
      </c>
      <c r="AO154" s="121">
        <v>108</v>
      </c>
      <c r="AP154" s="121">
        <v>1731</v>
      </c>
      <c r="AQ154" s="121">
        <v>0</v>
      </c>
      <c r="AR154" s="121">
        <v>0</v>
      </c>
      <c r="AS154" s="121">
        <v>40</v>
      </c>
      <c r="AT154" s="121">
        <v>4811</v>
      </c>
      <c r="AU154" s="121">
        <v>18</v>
      </c>
      <c r="AV154" s="121">
        <v>3412</v>
      </c>
      <c r="AW154" s="121">
        <f t="shared" si="240"/>
        <v>563</v>
      </c>
      <c r="AX154" s="121">
        <f t="shared" si="241"/>
        <v>31679</v>
      </c>
      <c r="AY154" s="44"/>
      <c r="AZ154" s="44"/>
      <c r="BA154" s="45" t="s">
        <v>44</v>
      </c>
      <c r="BB154" s="121">
        <v>1</v>
      </c>
      <c r="BC154" s="121">
        <v>44</v>
      </c>
      <c r="BD154" s="121">
        <v>4</v>
      </c>
      <c r="BE154" s="121">
        <v>2631</v>
      </c>
      <c r="BF154" s="121">
        <v>0</v>
      </c>
      <c r="BG154" s="121">
        <v>0</v>
      </c>
      <c r="BH154" s="121">
        <v>0</v>
      </c>
      <c r="BI154" s="121">
        <v>0</v>
      </c>
      <c r="BJ154" s="121">
        <v>28</v>
      </c>
      <c r="BK154" s="121">
        <v>8852</v>
      </c>
      <c r="BL154" s="121">
        <v>2</v>
      </c>
      <c r="BM154" s="121">
        <v>810</v>
      </c>
      <c r="BN154" s="121">
        <f t="shared" si="242"/>
        <v>35</v>
      </c>
      <c r="BO154" s="121">
        <f t="shared" si="243"/>
        <v>12337</v>
      </c>
    </row>
    <row r="155" spans="2:67" ht="20.149999999999999" customHeight="1" x14ac:dyDescent="0.2">
      <c r="B155" s="140" t="s">
        <v>45</v>
      </c>
      <c r="C155" s="121">
        <f t="shared" si="224"/>
        <v>106</v>
      </c>
      <c r="D155" s="121">
        <f t="shared" si="225"/>
        <v>12701</v>
      </c>
      <c r="E155" s="121">
        <f t="shared" si="226"/>
        <v>288</v>
      </c>
      <c r="F155" s="121">
        <f t="shared" si="227"/>
        <v>80065</v>
      </c>
      <c r="G155" s="121">
        <f t="shared" si="228"/>
        <v>27</v>
      </c>
      <c r="H155" s="121">
        <f t="shared" si="229"/>
        <v>6108</v>
      </c>
      <c r="I155" s="121">
        <f t="shared" si="230"/>
        <v>6</v>
      </c>
      <c r="J155" s="121">
        <f t="shared" si="231"/>
        <v>1408</v>
      </c>
      <c r="K155" s="121">
        <f t="shared" si="232"/>
        <v>97</v>
      </c>
      <c r="L155" s="121">
        <f t="shared" si="233"/>
        <v>27541</v>
      </c>
      <c r="M155" s="121">
        <f t="shared" si="234"/>
        <v>22</v>
      </c>
      <c r="N155" s="121">
        <f t="shared" si="235"/>
        <v>5267</v>
      </c>
      <c r="O155" s="121">
        <f t="shared" si="236"/>
        <v>546</v>
      </c>
      <c r="P155" s="121">
        <f t="shared" si="237"/>
        <v>133090</v>
      </c>
      <c r="Q155" s="44"/>
      <c r="R155" s="44"/>
      <c r="S155" s="45" t="s">
        <v>45</v>
      </c>
      <c r="T155" s="121">
        <v>61</v>
      </c>
      <c r="U155" s="121">
        <v>10845</v>
      </c>
      <c r="V155" s="121">
        <v>245</v>
      </c>
      <c r="W155" s="121">
        <v>77459</v>
      </c>
      <c r="X155" s="121">
        <v>24</v>
      </c>
      <c r="Y155" s="121">
        <v>5536</v>
      </c>
      <c r="Z155" s="121">
        <v>2</v>
      </c>
      <c r="AA155" s="121">
        <v>308</v>
      </c>
      <c r="AB155" s="121">
        <v>48</v>
      </c>
      <c r="AC155" s="121">
        <v>22175</v>
      </c>
      <c r="AD155" s="121">
        <v>17</v>
      </c>
      <c r="AE155" s="121">
        <v>4552</v>
      </c>
      <c r="AF155" s="121">
        <f t="shared" si="238"/>
        <v>397</v>
      </c>
      <c r="AG155" s="121">
        <f t="shared" si="239"/>
        <v>120875</v>
      </c>
      <c r="AH155" s="44"/>
      <c r="AI155" s="44"/>
      <c r="AJ155" s="45" t="s">
        <v>45</v>
      </c>
      <c r="AK155" s="121">
        <v>26</v>
      </c>
      <c r="AL155" s="121">
        <v>1469</v>
      </c>
      <c r="AM155" s="121">
        <v>41</v>
      </c>
      <c r="AN155" s="121">
        <v>2298</v>
      </c>
      <c r="AO155" s="121">
        <v>3</v>
      </c>
      <c r="AP155" s="121">
        <v>572</v>
      </c>
      <c r="AQ155" s="121">
        <v>0</v>
      </c>
      <c r="AR155" s="121">
        <v>0</v>
      </c>
      <c r="AS155" s="121">
        <v>46</v>
      </c>
      <c r="AT155" s="121">
        <v>4469</v>
      </c>
      <c r="AU155" s="121">
        <v>2</v>
      </c>
      <c r="AV155" s="121">
        <v>130</v>
      </c>
      <c r="AW155" s="121">
        <f t="shared" si="240"/>
        <v>118</v>
      </c>
      <c r="AX155" s="121">
        <f t="shared" si="241"/>
        <v>8938</v>
      </c>
      <c r="AY155" s="44"/>
      <c r="AZ155" s="44"/>
      <c r="BA155" s="45" t="s">
        <v>45</v>
      </c>
      <c r="BB155" s="121">
        <v>19</v>
      </c>
      <c r="BC155" s="121">
        <v>387</v>
      </c>
      <c r="BD155" s="121">
        <v>2</v>
      </c>
      <c r="BE155" s="121">
        <v>308</v>
      </c>
      <c r="BF155" s="121">
        <v>0</v>
      </c>
      <c r="BG155" s="121">
        <v>0</v>
      </c>
      <c r="BH155" s="121">
        <v>4</v>
      </c>
      <c r="BI155" s="121">
        <v>1100</v>
      </c>
      <c r="BJ155" s="121">
        <v>3</v>
      </c>
      <c r="BK155" s="121">
        <v>897</v>
      </c>
      <c r="BL155" s="121">
        <v>3</v>
      </c>
      <c r="BM155" s="121">
        <v>585</v>
      </c>
      <c r="BN155" s="121">
        <f t="shared" si="242"/>
        <v>31</v>
      </c>
      <c r="BO155" s="121">
        <f t="shared" si="243"/>
        <v>3277</v>
      </c>
    </row>
    <row r="156" spans="2:67" ht="20.149999999999999" customHeight="1" x14ac:dyDescent="0.2">
      <c r="B156" s="140" t="s">
        <v>46</v>
      </c>
      <c r="C156" s="121">
        <f t="shared" si="224"/>
        <v>47</v>
      </c>
      <c r="D156" s="121">
        <f t="shared" si="225"/>
        <v>12004</v>
      </c>
      <c r="E156" s="121">
        <f t="shared" si="226"/>
        <v>136</v>
      </c>
      <c r="F156" s="121">
        <f t="shared" si="227"/>
        <v>36759</v>
      </c>
      <c r="G156" s="121">
        <f t="shared" si="228"/>
        <v>150</v>
      </c>
      <c r="H156" s="121">
        <f t="shared" si="229"/>
        <v>19421</v>
      </c>
      <c r="I156" s="121">
        <f t="shared" si="230"/>
        <v>62</v>
      </c>
      <c r="J156" s="121">
        <f t="shared" si="231"/>
        <v>11509</v>
      </c>
      <c r="K156" s="121">
        <f t="shared" si="232"/>
        <v>229</v>
      </c>
      <c r="L156" s="121">
        <f t="shared" si="233"/>
        <v>57866</v>
      </c>
      <c r="M156" s="121">
        <f t="shared" si="234"/>
        <v>17</v>
      </c>
      <c r="N156" s="121">
        <f t="shared" si="235"/>
        <v>6197</v>
      </c>
      <c r="O156" s="121">
        <f t="shared" si="236"/>
        <v>641</v>
      </c>
      <c r="P156" s="121">
        <f t="shared" si="237"/>
        <v>143756</v>
      </c>
      <c r="Q156" s="44"/>
      <c r="R156" s="44"/>
      <c r="S156" s="45" t="s">
        <v>46</v>
      </c>
      <c r="T156" s="121">
        <v>44</v>
      </c>
      <c r="U156" s="121">
        <v>11781</v>
      </c>
      <c r="V156" s="121">
        <v>119</v>
      </c>
      <c r="W156" s="121">
        <v>34669</v>
      </c>
      <c r="X156" s="121">
        <v>140</v>
      </c>
      <c r="Y156" s="121">
        <v>18370</v>
      </c>
      <c r="Z156" s="121">
        <v>23</v>
      </c>
      <c r="AA156" s="121">
        <v>8376</v>
      </c>
      <c r="AB156" s="121">
        <v>179</v>
      </c>
      <c r="AC156" s="121">
        <v>49893</v>
      </c>
      <c r="AD156" s="121">
        <v>15</v>
      </c>
      <c r="AE156" s="121">
        <v>5927</v>
      </c>
      <c r="AF156" s="121">
        <f t="shared" si="238"/>
        <v>520</v>
      </c>
      <c r="AG156" s="121">
        <f t="shared" si="239"/>
        <v>129016</v>
      </c>
      <c r="AH156" s="44"/>
      <c r="AI156" s="44"/>
      <c r="AJ156" s="45" t="s">
        <v>46</v>
      </c>
      <c r="AK156" s="121">
        <v>1</v>
      </c>
      <c r="AL156" s="121">
        <v>80</v>
      </c>
      <c r="AM156" s="121">
        <v>17</v>
      </c>
      <c r="AN156" s="121">
        <v>2090</v>
      </c>
      <c r="AO156" s="121">
        <v>10</v>
      </c>
      <c r="AP156" s="121">
        <v>1051</v>
      </c>
      <c r="AQ156" s="121">
        <v>38</v>
      </c>
      <c r="AR156" s="121">
        <v>2748</v>
      </c>
      <c r="AS156" s="121">
        <v>31</v>
      </c>
      <c r="AT156" s="121">
        <v>3936</v>
      </c>
      <c r="AU156" s="121">
        <v>2</v>
      </c>
      <c r="AV156" s="121">
        <v>270</v>
      </c>
      <c r="AW156" s="121">
        <f t="shared" si="240"/>
        <v>99</v>
      </c>
      <c r="AX156" s="121">
        <f t="shared" si="241"/>
        <v>10175</v>
      </c>
      <c r="AY156" s="44"/>
      <c r="AZ156" s="44"/>
      <c r="BA156" s="45" t="s">
        <v>46</v>
      </c>
      <c r="BB156" s="121">
        <v>2</v>
      </c>
      <c r="BC156" s="121">
        <v>143</v>
      </c>
      <c r="BD156" s="121">
        <v>0</v>
      </c>
      <c r="BE156" s="121">
        <v>0</v>
      </c>
      <c r="BF156" s="121">
        <v>0</v>
      </c>
      <c r="BG156" s="121">
        <v>0</v>
      </c>
      <c r="BH156" s="121">
        <v>1</v>
      </c>
      <c r="BI156" s="121">
        <v>385</v>
      </c>
      <c r="BJ156" s="121">
        <v>19</v>
      </c>
      <c r="BK156" s="121">
        <v>4037</v>
      </c>
      <c r="BL156" s="121">
        <v>0</v>
      </c>
      <c r="BM156" s="121">
        <v>0</v>
      </c>
      <c r="BN156" s="121">
        <f t="shared" si="242"/>
        <v>22</v>
      </c>
      <c r="BO156" s="121">
        <f t="shared" si="243"/>
        <v>4565</v>
      </c>
    </row>
    <row r="157" spans="2:67" ht="20.149999999999999" customHeight="1" thickBot="1" x14ac:dyDescent="0.25">
      <c r="B157" s="29" t="s">
        <v>47</v>
      </c>
      <c r="C157" s="122">
        <f t="shared" si="224"/>
        <v>40</v>
      </c>
      <c r="D157" s="122">
        <f t="shared" si="225"/>
        <v>32394</v>
      </c>
      <c r="E157" s="122">
        <f t="shared" si="226"/>
        <v>484</v>
      </c>
      <c r="F157" s="122">
        <f t="shared" si="227"/>
        <v>146072</v>
      </c>
      <c r="G157" s="122">
        <f t="shared" si="228"/>
        <v>112</v>
      </c>
      <c r="H157" s="122">
        <f t="shared" si="229"/>
        <v>13759</v>
      </c>
      <c r="I157" s="122">
        <f t="shared" si="230"/>
        <v>27</v>
      </c>
      <c r="J157" s="122">
        <f t="shared" si="231"/>
        <v>7856</v>
      </c>
      <c r="K157" s="122">
        <f t="shared" si="232"/>
        <v>120</v>
      </c>
      <c r="L157" s="122">
        <f t="shared" si="233"/>
        <v>51053</v>
      </c>
      <c r="M157" s="122">
        <f t="shared" si="234"/>
        <v>43</v>
      </c>
      <c r="N157" s="122">
        <f t="shared" si="235"/>
        <v>15759</v>
      </c>
      <c r="O157" s="122">
        <f t="shared" si="236"/>
        <v>826</v>
      </c>
      <c r="P157" s="122">
        <f t="shared" si="237"/>
        <v>266893</v>
      </c>
      <c r="Q157" s="44"/>
      <c r="R157" s="44"/>
      <c r="S157" s="47" t="s">
        <v>47</v>
      </c>
      <c r="T157" s="122">
        <v>29</v>
      </c>
      <c r="U157" s="122">
        <v>22677</v>
      </c>
      <c r="V157" s="122">
        <v>366</v>
      </c>
      <c r="W157" s="122">
        <v>123339</v>
      </c>
      <c r="X157" s="122">
        <v>11</v>
      </c>
      <c r="Y157" s="122">
        <v>5363</v>
      </c>
      <c r="Z157" s="122">
        <v>4</v>
      </c>
      <c r="AA157" s="122">
        <v>1900</v>
      </c>
      <c r="AB157" s="122">
        <v>65</v>
      </c>
      <c r="AC157" s="122">
        <v>29838</v>
      </c>
      <c r="AD157" s="122">
        <v>18</v>
      </c>
      <c r="AE157" s="122">
        <v>7961</v>
      </c>
      <c r="AF157" s="122">
        <f t="shared" si="238"/>
        <v>493</v>
      </c>
      <c r="AG157" s="122">
        <f t="shared" si="239"/>
        <v>191078</v>
      </c>
      <c r="AH157" s="44"/>
      <c r="AI157" s="44"/>
      <c r="AJ157" s="47" t="s">
        <v>47</v>
      </c>
      <c r="AK157" s="122">
        <v>0</v>
      </c>
      <c r="AL157" s="122">
        <v>0</v>
      </c>
      <c r="AM157" s="122">
        <v>88</v>
      </c>
      <c r="AN157" s="122">
        <v>11876</v>
      </c>
      <c r="AO157" s="122">
        <v>101</v>
      </c>
      <c r="AP157" s="122">
        <v>8396</v>
      </c>
      <c r="AQ157" s="122">
        <v>21</v>
      </c>
      <c r="AR157" s="122">
        <v>4861</v>
      </c>
      <c r="AS157" s="122">
        <v>30</v>
      </c>
      <c r="AT157" s="122">
        <v>6268</v>
      </c>
      <c r="AU157" s="122">
        <v>8</v>
      </c>
      <c r="AV157" s="122">
        <v>1408</v>
      </c>
      <c r="AW157" s="122">
        <f t="shared" si="240"/>
        <v>248</v>
      </c>
      <c r="AX157" s="122">
        <f t="shared" si="241"/>
        <v>32809</v>
      </c>
      <c r="AY157" s="44"/>
      <c r="AZ157" s="44"/>
      <c r="BA157" s="47" t="s">
        <v>47</v>
      </c>
      <c r="BB157" s="122">
        <v>11</v>
      </c>
      <c r="BC157" s="122">
        <v>9717</v>
      </c>
      <c r="BD157" s="122">
        <v>30</v>
      </c>
      <c r="BE157" s="122">
        <v>10857</v>
      </c>
      <c r="BF157" s="122">
        <v>0</v>
      </c>
      <c r="BG157" s="122">
        <v>0</v>
      </c>
      <c r="BH157" s="122">
        <v>2</v>
      </c>
      <c r="BI157" s="122">
        <v>1095</v>
      </c>
      <c r="BJ157" s="122">
        <v>25</v>
      </c>
      <c r="BK157" s="122">
        <v>14947</v>
      </c>
      <c r="BL157" s="122">
        <v>17</v>
      </c>
      <c r="BM157" s="122">
        <v>6390</v>
      </c>
      <c r="BN157" s="122">
        <f t="shared" si="242"/>
        <v>85</v>
      </c>
      <c r="BO157" s="122">
        <f t="shared" si="243"/>
        <v>43006</v>
      </c>
    </row>
    <row r="158" spans="2:67" ht="20.149999999999999" customHeight="1" thickTop="1" x14ac:dyDescent="0.2">
      <c r="B158" s="30" t="s">
        <v>48</v>
      </c>
      <c r="C158" s="123">
        <f t="shared" ref="C158:N158" si="244">SUM(C111:C157)</f>
        <v>4749</v>
      </c>
      <c r="D158" s="123">
        <f t="shared" si="244"/>
        <v>1726380</v>
      </c>
      <c r="E158" s="123">
        <f t="shared" si="244"/>
        <v>16700</v>
      </c>
      <c r="F158" s="123">
        <f t="shared" si="244"/>
        <v>5107549</v>
      </c>
      <c r="G158" s="123">
        <f t="shared" si="244"/>
        <v>13110</v>
      </c>
      <c r="H158" s="123">
        <f t="shared" si="244"/>
        <v>1532295</v>
      </c>
      <c r="I158" s="123">
        <f t="shared" si="244"/>
        <v>13067</v>
      </c>
      <c r="J158" s="123">
        <f t="shared" si="244"/>
        <v>3133985</v>
      </c>
      <c r="K158" s="123">
        <f t="shared" si="244"/>
        <v>19454</v>
      </c>
      <c r="L158" s="123">
        <f t="shared" si="244"/>
        <v>6735037</v>
      </c>
      <c r="M158" s="123">
        <f t="shared" si="244"/>
        <v>4978</v>
      </c>
      <c r="N158" s="123">
        <f t="shared" si="244"/>
        <v>1501851</v>
      </c>
      <c r="O158" s="123">
        <f t="shared" si="236"/>
        <v>72058</v>
      </c>
      <c r="P158" s="123">
        <f t="shared" si="237"/>
        <v>19737097</v>
      </c>
      <c r="Q158" s="44"/>
      <c r="R158" s="44"/>
      <c r="S158" s="48" t="s">
        <v>48</v>
      </c>
      <c r="T158" s="123">
        <f t="shared" ref="T158:AE158" si="245">SUM(T111:T157)</f>
        <v>3519</v>
      </c>
      <c r="U158" s="123">
        <f t="shared" si="245"/>
        <v>1371086</v>
      </c>
      <c r="V158" s="123">
        <f t="shared" si="245"/>
        <v>13278</v>
      </c>
      <c r="W158" s="123">
        <f t="shared" si="245"/>
        <v>4467305</v>
      </c>
      <c r="X158" s="123">
        <f t="shared" si="245"/>
        <v>3687</v>
      </c>
      <c r="Y158" s="123">
        <f t="shared" si="245"/>
        <v>764621</v>
      </c>
      <c r="Z158" s="123">
        <f t="shared" si="245"/>
        <v>4560</v>
      </c>
      <c r="AA158" s="123">
        <f t="shared" si="245"/>
        <v>1892714</v>
      </c>
      <c r="AB158" s="123">
        <f t="shared" si="245"/>
        <v>10876</v>
      </c>
      <c r="AC158" s="123">
        <f t="shared" si="245"/>
        <v>4546619</v>
      </c>
      <c r="AD158" s="123">
        <f t="shared" si="245"/>
        <v>3370</v>
      </c>
      <c r="AE158" s="123">
        <f t="shared" si="245"/>
        <v>1101220</v>
      </c>
      <c r="AF158" s="123">
        <f t="shared" si="238"/>
        <v>39290</v>
      </c>
      <c r="AG158" s="123">
        <f t="shared" si="239"/>
        <v>14143565</v>
      </c>
      <c r="AH158" s="44"/>
      <c r="AI158" s="44"/>
      <c r="AJ158" s="48" t="s">
        <v>48</v>
      </c>
      <c r="AK158" s="123">
        <f t="shared" ref="AK158:AV158" si="246">SUM(AK111:AK157)</f>
        <v>735</v>
      </c>
      <c r="AL158" s="123">
        <f t="shared" si="246"/>
        <v>75728</v>
      </c>
      <c r="AM158" s="123">
        <f t="shared" si="246"/>
        <v>2666</v>
      </c>
      <c r="AN158" s="123">
        <f t="shared" si="246"/>
        <v>382088</v>
      </c>
      <c r="AO158" s="123">
        <f t="shared" si="246"/>
        <v>9373</v>
      </c>
      <c r="AP158" s="123">
        <f t="shared" si="246"/>
        <v>756863</v>
      </c>
      <c r="AQ158" s="123">
        <f t="shared" si="246"/>
        <v>8070</v>
      </c>
      <c r="AR158" s="123">
        <f t="shared" si="246"/>
        <v>1036203</v>
      </c>
      <c r="AS158" s="123">
        <f t="shared" si="246"/>
        <v>6586</v>
      </c>
      <c r="AT158" s="123">
        <f t="shared" si="246"/>
        <v>1377140</v>
      </c>
      <c r="AU158" s="123">
        <f t="shared" si="246"/>
        <v>1162</v>
      </c>
      <c r="AV158" s="123">
        <f t="shared" si="246"/>
        <v>224438</v>
      </c>
      <c r="AW158" s="123">
        <f t="shared" si="240"/>
        <v>28592</v>
      </c>
      <c r="AX158" s="123">
        <f t="shared" si="241"/>
        <v>3852460</v>
      </c>
      <c r="AY158" s="44"/>
      <c r="AZ158" s="44"/>
      <c r="BA158" s="48" t="s">
        <v>48</v>
      </c>
      <c r="BB158" s="123">
        <f t="shared" ref="BB158:BM158" si="247">SUM(BB111:BB157)</f>
        <v>495</v>
      </c>
      <c r="BC158" s="123">
        <f t="shared" si="247"/>
        <v>279566</v>
      </c>
      <c r="BD158" s="123">
        <f t="shared" si="247"/>
        <v>756</v>
      </c>
      <c r="BE158" s="123">
        <f t="shared" si="247"/>
        <v>258156</v>
      </c>
      <c r="BF158" s="123">
        <f t="shared" si="247"/>
        <v>50</v>
      </c>
      <c r="BG158" s="123">
        <f t="shared" si="247"/>
        <v>10811</v>
      </c>
      <c r="BH158" s="123">
        <f t="shared" si="247"/>
        <v>437</v>
      </c>
      <c r="BI158" s="123">
        <f t="shared" si="247"/>
        <v>205068</v>
      </c>
      <c r="BJ158" s="123">
        <f t="shared" si="247"/>
        <v>1992</v>
      </c>
      <c r="BK158" s="123">
        <f t="shared" si="247"/>
        <v>811278</v>
      </c>
      <c r="BL158" s="123">
        <f t="shared" si="247"/>
        <v>446</v>
      </c>
      <c r="BM158" s="123">
        <f t="shared" si="247"/>
        <v>176193</v>
      </c>
      <c r="BN158" s="123">
        <f t="shared" si="242"/>
        <v>4176</v>
      </c>
      <c r="BO158" s="123">
        <f t="shared" si="243"/>
        <v>1741072</v>
      </c>
    </row>
    <row r="159" spans="2:67" ht="12" customHeight="1" x14ac:dyDescent="0.2">
      <c r="B159" s="38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S159" s="38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J159" s="38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BA159" s="38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</row>
  </sheetData>
  <mergeCells count="108">
    <mergeCell ref="B1:M1"/>
    <mergeCell ref="S1:AD1"/>
    <mergeCell ref="AJ1:AU1"/>
    <mergeCell ref="BA1:BL1"/>
    <mergeCell ref="B3:B4"/>
    <mergeCell ref="C3:D3"/>
    <mergeCell ref="E3:F3"/>
    <mergeCell ref="G3:H3"/>
    <mergeCell ref="I3:J3"/>
    <mergeCell ref="K3:L3"/>
    <mergeCell ref="Z3:AA3"/>
    <mergeCell ref="AB3:AC3"/>
    <mergeCell ref="AD3:AE3"/>
    <mergeCell ref="AF3:AG3"/>
    <mergeCell ref="AJ3:AJ4"/>
    <mergeCell ref="AK3:AL3"/>
    <mergeCell ref="M3:N3"/>
    <mergeCell ref="O3:P3"/>
    <mergeCell ref="S3:S4"/>
    <mergeCell ref="T3:U3"/>
    <mergeCell ref="V3:W3"/>
    <mergeCell ref="X3:Y3"/>
    <mergeCell ref="B56:B57"/>
    <mergeCell ref="C56:D56"/>
    <mergeCell ref="E56:F56"/>
    <mergeCell ref="G56:H56"/>
    <mergeCell ref="I56:J56"/>
    <mergeCell ref="K56:L56"/>
    <mergeCell ref="BL3:BM3"/>
    <mergeCell ref="BN3:BO3"/>
    <mergeCell ref="B54:M54"/>
    <mergeCell ref="S54:AD54"/>
    <mergeCell ref="AJ54:AU54"/>
    <mergeCell ref="BA54:BL54"/>
    <mergeCell ref="BA3:BA4"/>
    <mergeCell ref="BB3:BC3"/>
    <mergeCell ref="BD3:BE3"/>
    <mergeCell ref="BF3:BG3"/>
    <mergeCell ref="BH3:BI3"/>
    <mergeCell ref="BJ3:BK3"/>
    <mergeCell ref="AM3:AN3"/>
    <mergeCell ref="AO3:AP3"/>
    <mergeCell ref="AQ3:AR3"/>
    <mergeCell ref="AS3:AT3"/>
    <mergeCell ref="AU3:AV3"/>
    <mergeCell ref="AW3:AX3"/>
    <mergeCell ref="Z56:AA56"/>
    <mergeCell ref="AB56:AC56"/>
    <mergeCell ref="AD56:AE56"/>
    <mergeCell ref="AF56:AG56"/>
    <mergeCell ref="AJ56:AJ57"/>
    <mergeCell ref="AK56:AL56"/>
    <mergeCell ref="M56:N56"/>
    <mergeCell ref="O56:P56"/>
    <mergeCell ref="S56:S57"/>
    <mergeCell ref="T56:U56"/>
    <mergeCell ref="V56:W56"/>
    <mergeCell ref="X56:Y56"/>
    <mergeCell ref="B109:B110"/>
    <mergeCell ref="C109:D109"/>
    <mergeCell ref="E109:F109"/>
    <mergeCell ref="G109:H109"/>
    <mergeCell ref="I109:J109"/>
    <mergeCell ref="K109:L109"/>
    <mergeCell ref="BL56:BM56"/>
    <mergeCell ref="BN56:BO56"/>
    <mergeCell ref="B107:M107"/>
    <mergeCell ref="S107:AD107"/>
    <mergeCell ref="AJ107:AU107"/>
    <mergeCell ref="BA107:BL107"/>
    <mergeCell ref="BA56:BA57"/>
    <mergeCell ref="BB56:BC56"/>
    <mergeCell ref="BD56:BE56"/>
    <mergeCell ref="BF56:BG56"/>
    <mergeCell ref="BH56:BI56"/>
    <mergeCell ref="BJ56:BK56"/>
    <mergeCell ref="AM56:AN56"/>
    <mergeCell ref="AO56:AP56"/>
    <mergeCell ref="AQ56:AR56"/>
    <mergeCell ref="AS56:AT56"/>
    <mergeCell ref="AU56:AV56"/>
    <mergeCell ref="AW56:AX56"/>
    <mergeCell ref="Z109:AA109"/>
    <mergeCell ref="AB109:AC109"/>
    <mergeCell ref="AD109:AE109"/>
    <mergeCell ref="AF109:AG109"/>
    <mergeCell ref="AJ109:AJ110"/>
    <mergeCell ref="AK109:AL109"/>
    <mergeCell ref="M109:N109"/>
    <mergeCell ref="O109:P109"/>
    <mergeCell ref="S109:S110"/>
    <mergeCell ref="T109:U109"/>
    <mergeCell ref="V109:W109"/>
    <mergeCell ref="X109:Y109"/>
    <mergeCell ref="BL109:BM109"/>
    <mergeCell ref="BN109:BO109"/>
    <mergeCell ref="BA109:BA110"/>
    <mergeCell ref="BB109:BC109"/>
    <mergeCell ref="BD109:BE109"/>
    <mergeCell ref="BF109:BG109"/>
    <mergeCell ref="BH109:BI109"/>
    <mergeCell ref="BJ109:BK109"/>
    <mergeCell ref="AM109:AN109"/>
    <mergeCell ref="AO109:AP109"/>
    <mergeCell ref="AQ109:AR109"/>
    <mergeCell ref="AS109:AT109"/>
    <mergeCell ref="AU109:AV109"/>
    <mergeCell ref="AW109:AX109"/>
  </mergeCells>
  <phoneticPr fontId="2"/>
  <pageMargins left="0.59055118110236227" right="0.11811023622047245" top="0.74803149606299213" bottom="0.55118110236220474" header="0.31496062992125984" footer="0.31496062992125984"/>
  <pageSetup paperSize="9" scale="76" pageOrder="overThenDown" orientation="portrait" r:id="rId1"/>
  <headerFooter alignWithMargins="0">
    <oddFooter>&amp;L&amp;9※「表１－３」＋「表２－３」＋「表３－２」</oddFooter>
  </headerFooter>
  <rowBreaks count="2" manualBreakCount="2">
    <brk id="53" max="16383" man="1"/>
    <brk id="106" max="16383" man="1"/>
  </rowBreaks>
  <colBreaks count="3" manualBreakCount="3">
    <brk id="17" max="1048575" man="1"/>
    <brk id="34" max="1048575" man="1"/>
    <brk id="5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6">
    <tabColor indexed="45"/>
  </sheetPr>
  <dimension ref="B1:P156"/>
  <sheetViews>
    <sheetView showGridLines="0" showZeros="0" view="pageBreakPreview" zoomScale="85" zoomScaleNormal="100" zoomScaleSheetLayoutView="85" workbookViewId="0"/>
  </sheetViews>
  <sheetFormatPr defaultColWidth="9" defaultRowHeight="12" x14ac:dyDescent="0.2"/>
  <cols>
    <col min="1" max="1" width="1.1796875" style="125" customWidth="1"/>
    <col min="2" max="2" width="6.1796875" style="125" customWidth="1"/>
    <col min="3" max="3" width="5.6328125" style="125" customWidth="1"/>
    <col min="4" max="4" width="9.36328125" style="125" customWidth="1"/>
    <col min="5" max="5" width="5.6328125" style="125" customWidth="1"/>
    <col min="6" max="6" width="7.453125" style="125" customWidth="1"/>
    <col min="7" max="7" width="5.6328125" style="125" customWidth="1"/>
    <col min="8" max="8" width="7.36328125" style="125" customWidth="1"/>
    <col min="9" max="9" width="5" style="125" customWidth="1"/>
    <col min="10" max="10" width="8.81640625" style="125" customWidth="1"/>
    <col min="11" max="11" width="5" style="125" customWidth="1"/>
    <col min="12" max="12" width="8.81640625" style="125" customWidth="1"/>
    <col min="13" max="13" width="5.6328125" style="125" customWidth="1"/>
    <col min="14" max="14" width="8.81640625" style="125" customWidth="1"/>
    <col min="15" max="15" width="6.453125" style="125" customWidth="1"/>
    <col min="16" max="16" width="9.36328125" style="125" customWidth="1"/>
    <col min="17" max="17" width="1.36328125" style="125" customWidth="1"/>
    <col min="18" max="18" width="4.08984375" style="125" customWidth="1"/>
    <col min="19" max="16384" width="9" style="125"/>
  </cols>
  <sheetData>
    <row r="1" spans="2:16" ht="18" customHeight="1" x14ac:dyDescent="0.2">
      <c r="B1" s="124" t="s">
        <v>110</v>
      </c>
      <c r="M1" s="124"/>
      <c r="N1" s="124"/>
      <c r="P1" s="126" t="s">
        <v>116</v>
      </c>
    </row>
    <row r="2" spans="2:16" x14ac:dyDescent="0.2">
      <c r="C2" s="127"/>
      <c r="D2" s="128" t="s">
        <v>87</v>
      </c>
      <c r="E2" s="127"/>
      <c r="F2" s="127"/>
      <c r="M2" s="127"/>
      <c r="P2" s="126" t="s">
        <v>92</v>
      </c>
    </row>
    <row r="3" spans="2:16" ht="24" customHeight="1" x14ac:dyDescent="0.2">
      <c r="B3" s="206" t="s">
        <v>63</v>
      </c>
      <c r="C3" s="208" t="s">
        <v>82</v>
      </c>
      <c r="D3" s="209"/>
      <c r="E3" s="208" t="s">
        <v>74</v>
      </c>
      <c r="F3" s="209"/>
      <c r="G3" s="208" t="s">
        <v>102</v>
      </c>
      <c r="H3" s="209"/>
      <c r="I3" s="208" t="s">
        <v>103</v>
      </c>
      <c r="J3" s="209"/>
      <c r="K3" s="208" t="s">
        <v>75</v>
      </c>
      <c r="L3" s="209"/>
      <c r="M3" s="210" t="s">
        <v>95</v>
      </c>
      <c r="N3" s="211"/>
      <c r="O3" s="210" t="s">
        <v>81</v>
      </c>
      <c r="P3" s="211"/>
    </row>
    <row r="4" spans="2:16" x14ac:dyDescent="0.2">
      <c r="B4" s="207"/>
      <c r="C4" s="147" t="s">
        <v>64</v>
      </c>
      <c r="D4" s="147" t="s">
        <v>77</v>
      </c>
      <c r="E4" s="147" t="s">
        <v>64</v>
      </c>
      <c r="F4" s="147" t="s">
        <v>77</v>
      </c>
      <c r="G4" s="147" t="s">
        <v>64</v>
      </c>
      <c r="H4" s="147" t="s">
        <v>77</v>
      </c>
      <c r="I4" s="147" t="s">
        <v>64</v>
      </c>
      <c r="J4" s="147" t="s">
        <v>77</v>
      </c>
      <c r="K4" s="147" t="s">
        <v>64</v>
      </c>
      <c r="L4" s="147" t="s">
        <v>77</v>
      </c>
      <c r="M4" s="147" t="s">
        <v>64</v>
      </c>
      <c r="N4" s="147" t="s">
        <v>77</v>
      </c>
      <c r="O4" s="147" t="s">
        <v>64</v>
      </c>
      <c r="P4" s="147" t="s">
        <v>77</v>
      </c>
    </row>
    <row r="5" spans="2:16" ht="20.149999999999999" customHeight="1" x14ac:dyDescent="0.2">
      <c r="B5" s="145" t="s">
        <v>1</v>
      </c>
      <c r="C5" s="129">
        <f t="shared" ref="C5:N5" si="0">SUM(C57,C109)</f>
        <v>123</v>
      </c>
      <c r="D5" s="129">
        <f t="shared" si="0"/>
        <v>77112</v>
      </c>
      <c r="E5" s="129">
        <f t="shared" si="0"/>
        <v>296</v>
      </c>
      <c r="F5" s="129">
        <f t="shared" si="0"/>
        <v>4364</v>
      </c>
      <c r="G5" s="129">
        <f t="shared" si="0"/>
        <v>31</v>
      </c>
      <c r="H5" s="129">
        <f t="shared" si="0"/>
        <v>2054</v>
      </c>
      <c r="I5" s="129">
        <f t="shared" si="0"/>
        <v>52</v>
      </c>
      <c r="J5" s="129">
        <f t="shared" si="0"/>
        <v>2583</v>
      </c>
      <c r="K5" s="129">
        <f t="shared" si="0"/>
        <v>89</v>
      </c>
      <c r="L5" s="129">
        <f t="shared" si="0"/>
        <v>16497</v>
      </c>
      <c r="M5" s="129">
        <f t="shared" si="0"/>
        <v>567</v>
      </c>
      <c r="N5" s="129">
        <f t="shared" si="0"/>
        <v>20904</v>
      </c>
      <c r="O5" s="129">
        <f>SUM(C5,E5,G5,I5,K5,M5)</f>
        <v>1158</v>
      </c>
      <c r="P5" s="129">
        <f>SUM(D5,F5,H5,J5,L5,N5)</f>
        <v>123514</v>
      </c>
    </row>
    <row r="6" spans="2:16" ht="20.149999999999999" customHeight="1" x14ac:dyDescent="0.2">
      <c r="B6" s="145" t="s">
        <v>2</v>
      </c>
      <c r="C6" s="129">
        <f t="shared" ref="C6:N6" si="1">SUM(C58,C110)</f>
        <v>1148</v>
      </c>
      <c r="D6" s="129">
        <f t="shared" si="1"/>
        <v>51171</v>
      </c>
      <c r="E6" s="129">
        <f t="shared" si="1"/>
        <v>1</v>
      </c>
      <c r="F6" s="129">
        <f t="shared" si="1"/>
        <v>33</v>
      </c>
      <c r="G6" s="129">
        <f t="shared" si="1"/>
        <v>0</v>
      </c>
      <c r="H6" s="129">
        <f t="shared" si="1"/>
        <v>0</v>
      </c>
      <c r="I6" s="129">
        <f t="shared" si="1"/>
        <v>38</v>
      </c>
      <c r="J6" s="129">
        <f t="shared" si="1"/>
        <v>67068</v>
      </c>
      <c r="K6" s="129">
        <f t="shared" si="1"/>
        <v>660</v>
      </c>
      <c r="L6" s="129">
        <f t="shared" si="1"/>
        <v>23781</v>
      </c>
      <c r="M6" s="129">
        <f t="shared" si="1"/>
        <v>1</v>
      </c>
      <c r="N6" s="129">
        <f t="shared" si="1"/>
        <v>198</v>
      </c>
      <c r="O6" s="129">
        <f t="shared" ref="O6:O51" si="2">SUM(C6,E6,G6,I6,K6,M6)</f>
        <v>1848</v>
      </c>
      <c r="P6" s="129">
        <f t="shared" ref="P6:P51" si="3">SUM(D6,F6,H6,J6,L6,N6)</f>
        <v>142251</v>
      </c>
    </row>
    <row r="7" spans="2:16" ht="20.149999999999999" customHeight="1" x14ac:dyDescent="0.2">
      <c r="B7" s="145" t="s">
        <v>3</v>
      </c>
      <c r="C7" s="129">
        <f t="shared" ref="C7:N7" si="4">SUM(C59,C111)</f>
        <v>341</v>
      </c>
      <c r="D7" s="129">
        <f t="shared" si="4"/>
        <v>13784</v>
      </c>
      <c r="E7" s="129">
        <f t="shared" si="4"/>
        <v>1</v>
      </c>
      <c r="F7" s="129">
        <f t="shared" si="4"/>
        <v>220</v>
      </c>
      <c r="G7" s="129">
        <f t="shared" si="4"/>
        <v>1</v>
      </c>
      <c r="H7" s="129">
        <f t="shared" si="4"/>
        <v>165</v>
      </c>
      <c r="I7" s="129">
        <f t="shared" si="4"/>
        <v>78</v>
      </c>
      <c r="J7" s="129">
        <f t="shared" si="4"/>
        <v>3476</v>
      </c>
      <c r="K7" s="129">
        <f t="shared" si="4"/>
        <v>408</v>
      </c>
      <c r="L7" s="129">
        <f t="shared" si="4"/>
        <v>3242</v>
      </c>
      <c r="M7" s="129">
        <f t="shared" si="4"/>
        <v>73</v>
      </c>
      <c r="N7" s="129">
        <f t="shared" si="4"/>
        <v>8394</v>
      </c>
      <c r="O7" s="129">
        <f t="shared" si="2"/>
        <v>902</v>
      </c>
      <c r="P7" s="129">
        <f t="shared" si="3"/>
        <v>29281</v>
      </c>
    </row>
    <row r="8" spans="2:16" ht="20.149999999999999" customHeight="1" x14ac:dyDescent="0.2">
      <c r="B8" s="145" t="s">
        <v>4</v>
      </c>
      <c r="C8" s="129">
        <f t="shared" ref="C8:N8" si="5">SUM(C60,C112)</f>
        <v>465</v>
      </c>
      <c r="D8" s="129">
        <f t="shared" si="5"/>
        <v>69743</v>
      </c>
      <c r="E8" s="129">
        <f t="shared" si="5"/>
        <v>58</v>
      </c>
      <c r="F8" s="129">
        <f t="shared" si="5"/>
        <v>6529</v>
      </c>
      <c r="G8" s="129">
        <f t="shared" si="5"/>
        <v>19</v>
      </c>
      <c r="H8" s="129">
        <f t="shared" si="5"/>
        <v>2082</v>
      </c>
      <c r="I8" s="129">
        <f t="shared" si="5"/>
        <v>6</v>
      </c>
      <c r="J8" s="129">
        <f t="shared" si="5"/>
        <v>4314</v>
      </c>
      <c r="K8" s="129">
        <f t="shared" si="5"/>
        <v>384</v>
      </c>
      <c r="L8" s="129">
        <f t="shared" si="5"/>
        <v>36738</v>
      </c>
      <c r="M8" s="129">
        <f t="shared" si="5"/>
        <v>1437</v>
      </c>
      <c r="N8" s="129">
        <f t="shared" si="5"/>
        <v>57581</v>
      </c>
      <c r="O8" s="129">
        <f t="shared" si="2"/>
        <v>2369</v>
      </c>
      <c r="P8" s="129">
        <f t="shared" si="3"/>
        <v>176987</v>
      </c>
    </row>
    <row r="9" spans="2:16" ht="20.149999999999999" customHeight="1" x14ac:dyDescent="0.2">
      <c r="B9" s="145" t="s">
        <v>5</v>
      </c>
      <c r="C9" s="129">
        <f t="shared" ref="C9:N9" si="6">SUM(C61,C113)</f>
        <v>480</v>
      </c>
      <c r="D9" s="129">
        <f t="shared" si="6"/>
        <v>35799</v>
      </c>
      <c r="E9" s="129">
        <f t="shared" si="6"/>
        <v>20</v>
      </c>
      <c r="F9" s="129">
        <f t="shared" si="6"/>
        <v>1965</v>
      </c>
      <c r="G9" s="129">
        <f t="shared" si="6"/>
        <v>0</v>
      </c>
      <c r="H9" s="129">
        <f t="shared" si="6"/>
        <v>0</v>
      </c>
      <c r="I9" s="129">
        <f t="shared" si="6"/>
        <v>93</v>
      </c>
      <c r="J9" s="129">
        <f t="shared" si="6"/>
        <v>7043</v>
      </c>
      <c r="K9" s="129">
        <f t="shared" si="6"/>
        <v>22</v>
      </c>
      <c r="L9" s="129">
        <f t="shared" si="6"/>
        <v>8546</v>
      </c>
      <c r="M9" s="129">
        <f t="shared" si="6"/>
        <v>5</v>
      </c>
      <c r="N9" s="129">
        <f t="shared" si="6"/>
        <v>1019</v>
      </c>
      <c r="O9" s="129">
        <f t="shared" si="2"/>
        <v>620</v>
      </c>
      <c r="P9" s="129">
        <f t="shared" si="3"/>
        <v>54372</v>
      </c>
    </row>
    <row r="10" spans="2:16" ht="20.149999999999999" customHeight="1" x14ac:dyDescent="0.2">
      <c r="B10" s="145" t="s">
        <v>6</v>
      </c>
      <c r="C10" s="129">
        <f t="shared" ref="C10:N10" si="7">SUM(C62,C114)</f>
        <v>44</v>
      </c>
      <c r="D10" s="129">
        <f t="shared" si="7"/>
        <v>36470</v>
      </c>
      <c r="E10" s="129">
        <f t="shared" si="7"/>
        <v>7</v>
      </c>
      <c r="F10" s="129">
        <f t="shared" si="7"/>
        <v>341</v>
      </c>
      <c r="G10" s="129">
        <f t="shared" si="7"/>
        <v>1</v>
      </c>
      <c r="H10" s="129">
        <f t="shared" si="7"/>
        <v>1760</v>
      </c>
      <c r="I10" s="129">
        <f t="shared" si="7"/>
        <v>34</v>
      </c>
      <c r="J10" s="129">
        <f t="shared" si="7"/>
        <v>11024</v>
      </c>
      <c r="K10" s="129">
        <f t="shared" si="7"/>
        <v>62</v>
      </c>
      <c r="L10" s="129">
        <f t="shared" si="7"/>
        <v>14605</v>
      </c>
      <c r="M10" s="129">
        <f t="shared" si="7"/>
        <v>19</v>
      </c>
      <c r="N10" s="129">
        <f t="shared" si="7"/>
        <v>3243</v>
      </c>
      <c r="O10" s="129">
        <f t="shared" si="2"/>
        <v>167</v>
      </c>
      <c r="P10" s="129">
        <f t="shared" si="3"/>
        <v>67443</v>
      </c>
    </row>
    <row r="11" spans="2:16" ht="20.149999999999999" customHeight="1" x14ac:dyDescent="0.2">
      <c r="B11" s="145" t="s">
        <v>7</v>
      </c>
      <c r="C11" s="129">
        <f t="shared" ref="C11:N11" si="8">SUM(C63,C115)</f>
        <v>72</v>
      </c>
      <c r="D11" s="129">
        <f t="shared" si="8"/>
        <v>77730</v>
      </c>
      <c r="E11" s="129">
        <f t="shared" si="8"/>
        <v>14</v>
      </c>
      <c r="F11" s="129">
        <f t="shared" si="8"/>
        <v>2570</v>
      </c>
      <c r="G11" s="129">
        <f t="shared" si="8"/>
        <v>0</v>
      </c>
      <c r="H11" s="129">
        <f t="shared" si="8"/>
        <v>0</v>
      </c>
      <c r="I11" s="129">
        <f t="shared" si="8"/>
        <v>15</v>
      </c>
      <c r="J11" s="129">
        <f t="shared" si="8"/>
        <v>3828</v>
      </c>
      <c r="K11" s="129">
        <f t="shared" si="8"/>
        <v>359</v>
      </c>
      <c r="L11" s="129">
        <f t="shared" si="8"/>
        <v>49372</v>
      </c>
      <c r="M11" s="129">
        <f t="shared" si="8"/>
        <v>24</v>
      </c>
      <c r="N11" s="129">
        <f t="shared" si="8"/>
        <v>14573</v>
      </c>
      <c r="O11" s="129">
        <f t="shared" si="2"/>
        <v>484</v>
      </c>
      <c r="P11" s="129">
        <f t="shared" si="3"/>
        <v>148073</v>
      </c>
    </row>
    <row r="12" spans="2:16" ht="20.149999999999999" customHeight="1" x14ac:dyDescent="0.2">
      <c r="B12" s="145" t="s">
        <v>8</v>
      </c>
      <c r="C12" s="129">
        <f t="shared" ref="C12:N12" si="9">SUM(C64,C116)</f>
        <v>305</v>
      </c>
      <c r="D12" s="129">
        <f t="shared" si="9"/>
        <v>41396</v>
      </c>
      <c r="E12" s="129">
        <f t="shared" si="9"/>
        <v>37</v>
      </c>
      <c r="F12" s="129">
        <f t="shared" si="9"/>
        <v>5757</v>
      </c>
      <c r="G12" s="129">
        <f t="shared" si="9"/>
        <v>4</v>
      </c>
      <c r="H12" s="129">
        <f t="shared" si="9"/>
        <v>336</v>
      </c>
      <c r="I12" s="129">
        <f t="shared" si="9"/>
        <v>174</v>
      </c>
      <c r="J12" s="129">
        <f t="shared" si="9"/>
        <v>168315</v>
      </c>
      <c r="K12" s="129">
        <f t="shared" si="9"/>
        <v>1670</v>
      </c>
      <c r="L12" s="129">
        <f t="shared" si="9"/>
        <v>64885</v>
      </c>
      <c r="M12" s="129">
        <f t="shared" si="9"/>
        <v>118</v>
      </c>
      <c r="N12" s="129">
        <f t="shared" si="9"/>
        <v>20223</v>
      </c>
      <c r="O12" s="129">
        <f t="shared" si="2"/>
        <v>2308</v>
      </c>
      <c r="P12" s="129">
        <f t="shared" si="3"/>
        <v>300912</v>
      </c>
    </row>
    <row r="13" spans="2:16" ht="20.149999999999999" customHeight="1" x14ac:dyDescent="0.2">
      <c r="B13" s="145" t="s">
        <v>9</v>
      </c>
      <c r="C13" s="129">
        <f t="shared" ref="C13:N13" si="10">SUM(C65,C117)</f>
        <v>173</v>
      </c>
      <c r="D13" s="129">
        <f t="shared" si="10"/>
        <v>24475</v>
      </c>
      <c r="E13" s="129">
        <f t="shared" si="10"/>
        <v>3</v>
      </c>
      <c r="F13" s="129">
        <f t="shared" si="10"/>
        <v>659</v>
      </c>
      <c r="G13" s="129">
        <f t="shared" si="10"/>
        <v>2</v>
      </c>
      <c r="H13" s="129">
        <f t="shared" si="10"/>
        <v>275</v>
      </c>
      <c r="I13" s="129">
        <f t="shared" si="10"/>
        <v>188</v>
      </c>
      <c r="J13" s="129">
        <f t="shared" si="10"/>
        <v>56707</v>
      </c>
      <c r="K13" s="129">
        <f t="shared" si="10"/>
        <v>128</v>
      </c>
      <c r="L13" s="129">
        <f t="shared" si="10"/>
        <v>9544</v>
      </c>
      <c r="M13" s="129">
        <f t="shared" si="10"/>
        <v>41</v>
      </c>
      <c r="N13" s="129">
        <f t="shared" si="10"/>
        <v>13328</v>
      </c>
      <c r="O13" s="129">
        <f t="shared" si="2"/>
        <v>535</v>
      </c>
      <c r="P13" s="129">
        <f t="shared" si="3"/>
        <v>104988</v>
      </c>
    </row>
    <row r="14" spans="2:16" ht="20.149999999999999" customHeight="1" x14ac:dyDescent="0.2">
      <c r="B14" s="145" t="s">
        <v>10</v>
      </c>
      <c r="C14" s="129">
        <f t="shared" ref="C14:N14" si="11">SUM(C66,C118)</f>
        <v>165</v>
      </c>
      <c r="D14" s="129">
        <f t="shared" si="11"/>
        <v>49000</v>
      </c>
      <c r="E14" s="129">
        <f t="shared" si="11"/>
        <v>14</v>
      </c>
      <c r="F14" s="129">
        <f t="shared" si="11"/>
        <v>1457</v>
      </c>
      <c r="G14" s="129">
        <f t="shared" si="11"/>
        <v>4</v>
      </c>
      <c r="H14" s="129">
        <f t="shared" si="11"/>
        <v>358</v>
      </c>
      <c r="I14" s="129">
        <f t="shared" si="11"/>
        <v>53</v>
      </c>
      <c r="J14" s="129">
        <f t="shared" si="11"/>
        <v>27791</v>
      </c>
      <c r="K14" s="129">
        <f t="shared" si="11"/>
        <v>94</v>
      </c>
      <c r="L14" s="129">
        <f t="shared" si="11"/>
        <v>15652</v>
      </c>
      <c r="M14" s="129">
        <f t="shared" si="11"/>
        <v>28</v>
      </c>
      <c r="N14" s="129">
        <f t="shared" si="11"/>
        <v>5804</v>
      </c>
      <c r="O14" s="129">
        <f t="shared" si="2"/>
        <v>358</v>
      </c>
      <c r="P14" s="129">
        <f t="shared" si="3"/>
        <v>100062</v>
      </c>
    </row>
    <row r="15" spans="2:16" ht="20.149999999999999" customHeight="1" x14ac:dyDescent="0.2">
      <c r="B15" s="145" t="s">
        <v>11</v>
      </c>
      <c r="C15" s="129">
        <f t="shared" ref="C15:N15" si="12">SUM(C67,C119)</f>
        <v>1792</v>
      </c>
      <c r="D15" s="129">
        <f t="shared" si="12"/>
        <v>203657</v>
      </c>
      <c r="E15" s="129">
        <f t="shared" si="12"/>
        <v>114</v>
      </c>
      <c r="F15" s="129">
        <f t="shared" si="12"/>
        <v>11751</v>
      </c>
      <c r="G15" s="129">
        <f t="shared" si="12"/>
        <v>37</v>
      </c>
      <c r="H15" s="129">
        <f t="shared" si="12"/>
        <v>16861</v>
      </c>
      <c r="I15" s="129">
        <f t="shared" si="12"/>
        <v>462</v>
      </c>
      <c r="J15" s="129">
        <f t="shared" si="12"/>
        <v>65708</v>
      </c>
      <c r="K15" s="129">
        <f t="shared" si="12"/>
        <v>3346</v>
      </c>
      <c r="L15" s="129">
        <f t="shared" si="12"/>
        <v>130302</v>
      </c>
      <c r="M15" s="129">
        <f t="shared" si="12"/>
        <v>129</v>
      </c>
      <c r="N15" s="129">
        <f t="shared" si="12"/>
        <v>14075</v>
      </c>
      <c r="O15" s="129">
        <f t="shared" si="2"/>
        <v>5880</v>
      </c>
      <c r="P15" s="129">
        <f t="shared" si="3"/>
        <v>442354</v>
      </c>
    </row>
    <row r="16" spans="2:16" ht="20.149999999999999" customHeight="1" x14ac:dyDescent="0.2">
      <c r="B16" s="145" t="s">
        <v>12</v>
      </c>
      <c r="C16" s="129">
        <f t="shared" ref="C16:N16" si="13">SUM(C68,C120)</f>
        <v>373</v>
      </c>
      <c r="D16" s="129">
        <f t="shared" si="13"/>
        <v>122762</v>
      </c>
      <c r="E16" s="129">
        <f t="shared" si="13"/>
        <v>73</v>
      </c>
      <c r="F16" s="129">
        <f t="shared" si="13"/>
        <v>7096</v>
      </c>
      <c r="G16" s="129">
        <f t="shared" si="13"/>
        <v>22</v>
      </c>
      <c r="H16" s="129">
        <f t="shared" si="13"/>
        <v>16806</v>
      </c>
      <c r="I16" s="129">
        <f t="shared" si="13"/>
        <v>137</v>
      </c>
      <c r="J16" s="129">
        <f t="shared" si="13"/>
        <v>64167</v>
      </c>
      <c r="K16" s="129">
        <f t="shared" si="13"/>
        <v>2582</v>
      </c>
      <c r="L16" s="129">
        <f t="shared" si="13"/>
        <v>73421</v>
      </c>
      <c r="M16" s="129">
        <f t="shared" si="13"/>
        <v>254</v>
      </c>
      <c r="N16" s="129">
        <f t="shared" si="13"/>
        <v>54151</v>
      </c>
      <c r="O16" s="129">
        <f t="shared" si="2"/>
        <v>3441</v>
      </c>
      <c r="P16" s="129">
        <f t="shared" si="3"/>
        <v>338403</v>
      </c>
    </row>
    <row r="17" spans="2:16" ht="20.149999999999999" customHeight="1" x14ac:dyDescent="0.2">
      <c r="B17" s="145" t="s">
        <v>13</v>
      </c>
      <c r="C17" s="129">
        <f t="shared" ref="C17:N17" si="14">SUM(C69,C121)</f>
        <v>2910</v>
      </c>
      <c r="D17" s="129">
        <f t="shared" si="14"/>
        <v>647219</v>
      </c>
      <c r="E17" s="129">
        <f t="shared" si="14"/>
        <v>3085</v>
      </c>
      <c r="F17" s="129">
        <f t="shared" si="14"/>
        <v>1851348</v>
      </c>
      <c r="G17" s="129">
        <f t="shared" si="14"/>
        <v>800</v>
      </c>
      <c r="H17" s="129">
        <f t="shared" si="14"/>
        <v>610968</v>
      </c>
      <c r="I17" s="129">
        <f t="shared" si="14"/>
        <v>437</v>
      </c>
      <c r="J17" s="129">
        <f t="shared" si="14"/>
        <v>489802</v>
      </c>
      <c r="K17" s="129">
        <f t="shared" si="14"/>
        <v>40373</v>
      </c>
      <c r="L17" s="129">
        <f t="shared" si="14"/>
        <v>2445845</v>
      </c>
      <c r="M17" s="129">
        <f t="shared" si="14"/>
        <v>10155</v>
      </c>
      <c r="N17" s="129">
        <f t="shared" si="14"/>
        <v>3049154</v>
      </c>
      <c r="O17" s="129">
        <f t="shared" si="2"/>
        <v>57760</v>
      </c>
      <c r="P17" s="129">
        <f t="shared" si="3"/>
        <v>9094336</v>
      </c>
    </row>
    <row r="18" spans="2:16" ht="20.149999999999999" customHeight="1" x14ac:dyDescent="0.2">
      <c r="B18" s="145" t="s">
        <v>14</v>
      </c>
      <c r="C18" s="129">
        <f t="shared" ref="C18:N18" si="15">SUM(C70,C122)</f>
        <v>1254</v>
      </c>
      <c r="D18" s="129">
        <f t="shared" si="15"/>
        <v>93044</v>
      </c>
      <c r="E18" s="129">
        <f t="shared" si="15"/>
        <v>499</v>
      </c>
      <c r="F18" s="129">
        <f t="shared" si="15"/>
        <v>44503</v>
      </c>
      <c r="G18" s="129">
        <f t="shared" si="15"/>
        <v>129</v>
      </c>
      <c r="H18" s="129">
        <f t="shared" si="15"/>
        <v>12163</v>
      </c>
      <c r="I18" s="129">
        <f t="shared" si="15"/>
        <v>144</v>
      </c>
      <c r="J18" s="129">
        <f t="shared" si="15"/>
        <v>35011</v>
      </c>
      <c r="K18" s="129">
        <f t="shared" si="15"/>
        <v>2776</v>
      </c>
      <c r="L18" s="129">
        <f t="shared" si="15"/>
        <v>70797</v>
      </c>
      <c r="M18" s="129">
        <f t="shared" si="15"/>
        <v>232</v>
      </c>
      <c r="N18" s="129">
        <f t="shared" si="15"/>
        <v>81807</v>
      </c>
      <c r="O18" s="129">
        <f t="shared" si="2"/>
        <v>5034</v>
      </c>
      <c r="P18" s="129">
        <f t="shared" si="3"/>
        <v>337325</v>
      </c>
    </row>
    <row r="19" spans="2:16" ht="20.149999999999999" customHeight="1" x14ac:dyDescent="0.2">
      <c r="B19" s="145" t="s">
        <v>15</v>
      </c>
      <c r="C19" s="129">
        <f t="shared" ref="C19:N19" si="16">SUM(C71,C123)</f>
        <v>91</v>
      </c>
      <c r="D19" s="129">
        <f t="shared" si="16"/>
        <v>87156</v>
      </c>
      <c r="E19" s="129">
        <f t="shared" si="16"/>
        <v>29</v>
      </c>
      <c r="F19" s="129">
        <f t="shared" si="16"/>
        <v>2473</v>
      </c>
      <c r="G19" s="129">
        <f t="shared" si="16"/>
        <v>1</v>
      </c>
      <c r="H19" s="129">
        <f t="shared" si="16"/>
        <v>393</v>
      </c>
      <c r="I19" s="129">
        <f t="shared" si="16"/>
        <v>27</v>
      </c>
      <c r="J19" s="129">
        <f t="shared" si="16"/>
        <v>288536</v>
      </c>
      <c r="K19" s="129">
        <f t="shared" si="16"/>
        <v>68</v>
      </c>
      <c r="L19" s="129">
        <f t="shared" si="16"/>
        <v>34176</v>
      </c>
      <c r="M19" s="129">
        <f t="shared" si="16"/>
        <v>12</v>
      </c>
      <c r="N19" s="129">
        <f t="shared" si="16"/>
        <v>1239</v>
      </c>
      <c r="O19" s="129">
        <f t="shared" si="2"/>
        <v>228</v>
      </c>
      <c r="P19" s="129">
        <f t="shared" si="3"/>
        <v>413973</v>
      </c>
    </row>
    <row r="20" spans="2:16" ht="20.149999999999999" customHeight="1" x14ac:dyDescent="0.2">
      <c r="B20" s="145" t="s">
        <v>16</v>
      </c>
      <c r="C20" s="129">
        <f t="shared" ref="C20:N20" si="17">SUM(C72,C124)</f>
        <v>43</v>
      </c>
      <c r="D20" s="129">
        <f t="shared" si="17"/>
        <v>34799</v>
      </c>
      <c r="E20" s="129">
        <f t="shared" si="17"/>
        <v>28</v>
      </c>
      <c r="F20" s="129">
        <f t="shared" si="17"/>
        <v>2631</v>
      </c>
      <c r="G20" s="129">
        <f t="shared" si="17"/>
        <v>1</v>
      </c>
      <c r="H20" s="129">
        <f t="shared" si="17"/>
        <v>500</v>
      </c>
      <c r="I20" s="129">
        <f t="shared" si="17"/>
        <v>115</v>
      </c>
      <c r="J20" s="129">
        <f t="shared" si="17"/>
        <v>5159</v>
      </c>
      <c r="K20" s="129">
        <f t="shared" si="17"/>
        <v>28</v>
      </c>
      <c r="L20" s="129">
        <f t="shared" si="17"/>
        <v>15238</v>
      </c>
      <c r="M20" s="129">
        <f t="shared" si="17"/>
        <v>5</v>
      </c>
      <c r="N20" s="129">
        <f t="shared" si="17"/>
        <v>624</v>
      </c>
      <c r="O20" s="129">
        <f t="shared" si="2"/>
        <v>220</v>
      </c>
      <c r="P20" s="129">
        <f t="shared" si="3"/>
        <v>58951</v>
      </c>
    </row>
    <row r="21" spans="2:16" ht="20.149999999999999" customHeight="1" x14ac:dyDescent="0.2">
      <c r="B21" s="145" t="s">
        <v>17</v>
      </c>
      <c r="C21" s="129">
        <f t="shared" ref="C21:N21" si="18">SUM(C73,C125)</f>
        <v>548</v>
      </c>
      <c r="D21" s="129">
        <f t="shared" si="18"/>
        <v>47576</v>
      </c>
      <c r="E21" s="129">
        <f t="shared" si="18"/>
        <v>6</v>
      </c>
      <c r="F21" s="129">
        <f t="shared" si="18"/>
        <v>240</v>
      </c>
      <c r="G21" s="129">
        <f t="shared" si="18"/>
        <v>1</v>
      </c>
      <c r="H21" s="129">
        <f t="shared" si="18"/>
        <v>30</v>
      </c>
      <c r="I21" s="129">
        <f t="shared" si="18"/>
        <v>63</v>
      </c>
      <c r="J21" s="129">
        <f t="shared" si="18"/>
        <v>3124</v>
      </c>
      <c r="K21" s="129">
        <f t="shared" si="18"/>
        <v>321</v>
      </c>
      <c r="L21" s="129">
        <f t="shared" si="18"/>
        <v>19559</v>
      </c>
      <c r="M21" s="129">
        <f t="shared" si="18"/>
        <v>18</v>
      </c>
      <c r="N21" s="129">
        <f t="shared" si="18"/>
        <v>2166</v>
      </c>
      <c r="O21" s="129">
        <f t="shared" si="2"/>
        <v>957</v>
      </c>
      <c r="P21" s="129">
        <f t="shared" si="3"/>
        <v>72695</v>
      </c>
    </row>
    <row r="22" spans="2:16" ht="20.149999999999999" customHeight="1" x14ac:dyDescent="0.2">
      <c r="B22" s="145" t="s">
        <v>18</v>
      </c>
      <c r="C22" s="129">
        <f t="shared" ref="C22:N22" si="19">SUM(C74,C126)</f>
        <v>743</v>
      </c>
      <c r="D22" s="129">
        <f t="shared" si="19"/>
        <v>47675</v>
      </c>
      <c r="E22" s="129">
        <f t="shared" si="19"/>
        <v>2</v>
      </c>
      <c r="F22" s="129">
        <f t="shared" si="19"/>
        <v>486</v>
      </c>
      <c r="G22" s="129">
        <f t="shared" si="19"/>
        <v>2</v>
      </c>
      <c r="H22" s="129">
        <f t="shared" si="19"/>
        <v>85</v>
      </c>
      <c r="I22" s="129">
        <f t="shared" si="19"/>
        <v>3</v>
      </c>
      <c r="J22" s="129">
        <f t="shared" si="19"/>
        <v>264</v>
      </c>
      <c r="K22" s="129">
        <f t="shared" si="19"/>
        <v>137</v>
      </c>
      <c r="L22" s="129">
        <f t="shared" si="19"/>
        <v>10695</v>
      </c>
      <c r="M22" s="129">
        <f t="shared" si="19"/>
        <v>19</v>
      </c>
      <c r="N22" s="129">
        <f t="shared" si="19"/>
        <v>5114</v>
      </c>
      <c r="O22" s="129">
        <f t="shared" si="2"/>
        <v>906</v>
      </c>
      <c r="P22" s="129">
        <f t="shared" si="3"/>
        <v>64319</v>
      </c>
    </row>
    <row r="23" spans="2:16" ht="20.149999999999999" customHeight="1" x14ac:dyDescent="0.2">
      <c r="B23" s="145" t="s">
        <v>19</v>
      </c>
      <c r="C23" s="129">
        <f t="shared" ref="C23:N23" si="20">SUM(C75,C127)</f>
        <v>42</v>
      </c>
      <c r="D23" s="129">
        <f t="shared" si="20"/>
        <v>63187</v>
      </c>
      <c r="E23" s="129">
        <f t="shared" si="20"/>
        <v>8</v>
      </c>
      <c r="F23" s="129">
        <f t="shared" si="20"/>
        <v>345</v>
      </c>
      <c r="G23" s="129">
        <f t="shared" si="20"/>
        <v>1</v>
      </c>
      <c r="H23" s="129">
        <f t="shared" si="20"/>
        <v>264</v>
      </c>
      <c r="I23" s="129">
        <f t="shared" si="20"/>
        <v>422</v>
      </c>
      <c r="J23" s="129">
        <f t="shared" si="20"/>
        <v>21026</v>
      </c>
      <c r="K23" s="129">
        <f t="shared" si="20"/>
        <v>313</v>
      </c>
      <c r="L23" s="129">
        <f t="shared" si="20"/>
        <v>44284</v>
      </c>
      <c r="M23" s="129">
        <f t="shared" si="20"/>
        <v>61</v>
      </c>
      <c r="N23" s="129">
        <f t="shared" si="20"/>
        <v>4369</v>
      </c>
      <c r="O23" s="129">
        <f t="shared" si="2"/>
        <v>847</v>
      </c>
      <c r="P23" s="129">
        <f t="shared" si="3"/>
        <v>133475</v>
      </c>
    </row>
    <row r="24" spans="2:16" ht="20.149999999999999" customHeight="1" x14ac:dyDescent="0.2">
      <c r="B24" s="145" t="s">
        <v>20</v>
      </c>
      <c r="C24" s="129">
        <f t="shared" ref="C24:N24" si="21">SUM(C76,C128)</f>
        <v>104</v>
      </c>
      <c r="D24" s="129">
        <f t="shared" si="21"/>
        <v>76756</v>
      </c>
      <c r="E24" s="129">
        <f t="shared" si="21"/>
        <v>107</v>
      </c>
      <c r="F24" s="129">
        <f t="shared" si="21"/>
        <v>8325</v>
      </c>
      <c r="G24" s="129">
        <f t="shared" si="21"/>
        <v>7</v>
      </c>
      <c r="H24" s="129">
        <f t="shared" si="21"/>
        <v>387</v>
      </c>
      <c r="I24" s="129">
        <f t="shared" si="21"/>
        <v>21</v>
      </c>
      <c r="J24" s="129">
        <f t="shared" si="21"/>
        <v>1100</v>
      </c>
      <c r="K24" s="129">
        <f t="shared" si="21"/>
        <v>343</v>
      </c>
      <c r="L24" s="129">
        <f t="shared" si="21"/>
        <v>45712</v>
      </c>
      <c r="M24" s="129">
        <f t="shared" si="21"/>
        <v>16</v>
      </c>
      <c r="N24" s="129">
        <f t="shared" si="21"/>
        <v>4545</v>
      </c>
      <c r="O24" s="129">
        <f t="shared" si="2"/>
        <v>598</v>
      </c>
      <c r="P24" s="129">
        <f t="shared" si="3"/>
        <v>136825</v>
      </c>
    </row>
    <row r="25" spans="2:16" ht="20.149999999999999" customHeight="1" x14ac:dyDescent="0.2">
      <c r="B25" s="145" t="s">
        <v>21</v>
      </c>
      <c r="C25" s="129">
        <f t="shared" ref="C25:N25" si="22">SUM(C77,C129)</f>
        <v>85</v>
      </c>
      <c r="D25" s="129">
        <f t="shared" si="22"/>
        <v>46172</v>
      </c>
      <c r="E25" s="129">
        <f t="shared" si="22"/>
        <v>38</v>
      </c>
      <c r="F25" s="129">
        <f t="shared" si="22"/>
        <v>2917</v>
      </c>
      <c r="G25" s="129">
        <f t="shared" si="22"/>
        <v>0</v>
      </c>
      <c r="H25" s="129">
        <f t="shared" si="22"/>
        <v>0</v>
      </c>
      <c r="I25" s="129">
        <f t="shared" si="22"/>
        <v>48</v>
      </c>
      <c r="J25" s="129">
        <f t="shared" si="22"/>
        <v>2100</v>
      </c>
      <c r="K25" s="129">
        <f t="shared" si="22"/>
        <v>811</v>
      </c>
      <c r="L25" s="129">
        <f t="shared" si="22"/>
        <v>76519</v>
      </c>
      <c r="M25" s="129">
        <f t="shared" si="22"/>
        <v>68</v>
      </c>
      <c r="N25" s="129">
        <f t="shared" si="22"/>
        <v>24097</v>
      </c>
      <c r="O25" s="129">
        <f t="shared" si="2"/>
        <v>1050</v>
      </c>
      <c r="P25" s="129">
        <f t="shared" si="3"/>
        <v>151805</v>
      </c>
    </row>
    <row r="26" spans="2:16" ht="20.149999999999999" customHeight="1" x14ac:dyDescent="0.2">
      <c r="B26" s="145" t="s">
        <v>22</v>
      </c>
      <c r="C26" s="129">
        <f t="shared" ref="C26:N26" si="23">SUM(C78,C130)</f>
        <v>216</v>
      </c>
      <c r="D26" s="129">
        <f t="shared" si="23"/>
        <v>166040</v>
      </c>
      <c r="E26" s="129">
        <f t="shared" si="23"/>
        <v>13</v>
      </c>
      <c r="F26" s="129">
        <f t="shared" si="23"/>
        <v>1779</v>
      </c>
      <c r="G26" s="129">
        <f t="shared" si="23"/>
        <v>3</v>
      </c>
      <c r="H26" s="129">
        <f t="shared" si="23"/>
        <v>2717</v>
      </c>
      <c r="I26" s="129">
        <f t="shared" si="23"/>
        <v>72</v>
      </c>
      <c r="J26" s="129">
        <f t="shared" si="23"/>
        <v>14544</v>
      </c>
      <c r="K26" s="129">
        <f t="shared" si="23"/>
        <v>515</v>
      </c>
      <c r="L26" s="129">
        <f t="shared" si="23"/>
        <v>30990</v>
      </c>
      <c r="M26" s="129">
        <f t="shared" si="23"/>
        <v>341</v>
      </c>
      <c r="N26" s="129">
        <f t="shared" si="23"/>
        <v>3944</v>
      </c>
      <c r="O26" s="129">
        <f t="shared" si="2"/>
        <v>1160</v>
      </c>
      <c r="P26" s="129">
        <f t="shared" si="3"/>
        <v>220014</v>
      </c>
    </row>
    <row r="27" spans="2:16" ht="20.149999999999999" customHeight="1" x14ac:dyDescent="0.2">
      <c r="B27" s="145" t="s">
        <v>23</v>
      </c>
      <c r="C27" s="129">
        <f t="shared" ref="C27:N27" si="24">SUM(C79,C131)</f>
        <v>1229</v>
      </c>
      <c r="D27" s="129">
        <f t="shared" si="24"/>
        <v>129836</v>
      </c>
      <c r="E27" s="129">
        <f t="shared" si="24"/>
        <v>363</v>
      </c>
      <c r="F27" s="129">
        <f t="shared" si="24"/>
        <v>30471</v>
      </c>
      <c r="G27" s="129">
        <f t="shared" si="24"/>
        <v>30</v>
      </c>
      <c r="H27" s="129">
        <f t="shared" si="24"/>
        <v>30163</v>
      </c>
      <c r="I27" s="129">
        <f t="shared" si="24"/>
        <v>191</v>
      </c>
      <c r="J27" s="129">
        <f t="shared" si="24"/>
        <v>331457</v>
      </c>
      <c r="K27" s="129">
        <f t="shared" si="24"/>
        <v>2241</v>
      </c>
      <c r="L27" s="129">
        <f t="shared" si="24"/>
        <v>66022</v>
      </c>
      <c r="M27" s="129">
        <f t="shared" si="24"/>
        <v>1639</v>
      </c>
      <c r="N27" s="129">
        <f t="shared" si="24"/>
        <v>159035</v>
      </c>
      <c r="O27" s="129">
        <f t="shared" si="2"/>
        <v>5693</v>
      </c>
      <c r="P27" s="129">
        <f t="shared" si="3"/>
        <v>746984</v>
      </c>
    </row>
    <row r="28" spans="2:16" ht="20.149999999999999" customHeight="1" x14ac:dyDescent="0.2">
      <c r="B28" s="145" t="s">
        <v>24</v>
      </c>
      <c r="C28" s="129">
        <f t="shared" ref="C28:N28" si="25">SUM(C80,C132)</f>
        <v>82</v>
      </c>
      <c r="D28" s="129">
        <f t="shared" si="25"/>
        <v>68101</v>
      </c>
      <c r="E28" s="129">
        <f t="shared" si="25"/>
        <v>21</v>
      </c>
      <c r="F28" s="129">
        <f t="shared" si="25"/>
        <v>1888</v>
      </c>
      <c r="G28" s="129">
        <f t="shared" si="25"/>
        <v>0</v>
      </c>
      <c r="H28" s="129">
        <f t="shared" si="25"/>
        <v>0</v>
      </c>
      <c r="I28" s="129">
        <f t="shared" si="25"/>
        <v>11</v>
      </c>
      <c r="J28" s="129">
        <f t="shared" si="25"/>
        <v>1581</v>
      </c>
      <c r="K28" s="129">
        <f t="shared" si="25"/>
        <v>242</v>
      </c>
      <c r="L28" s="129">
        <f t="shared" si="25"/>
        <v>39580</v>
      </c>
      <c r="M28" s="129">
        <f t="shared" si="25"/>
        <v>20</v>
      </c>
      <c r="N28" s="129">
        <f t="shared" si="25"/>
        <v>2130</v>
      </c>
      <c r="O28" s="129">
        <f t="shared" si="2"/>
        <v>376</v>
      </c>
      <c r="P28" s="129">
        <f t="shared" si="3"/>
        <v>113280</v>
      </c>
    </row>
    <row r="29" spans="2:16" ht="20.149999999999999" customHeight="1" x14ac:dyDescent="0.2">
      <c r="B29" s="145" t="s">
        <v>25</v>
      </c>
      <c r="C29" s="129">
        <f t="shared" ref="C29:N29" si="26">SUM(C81,C133)</f>
        <v>227</v>
      </c>
      <c r="D29" s="129">
        <f t="shared" si="26"/>
        <v>38619</v>
      </c>
      <c r="E29" s="129">
        <f t="shared" si="26"/>
        <v>47</v>
      </c>
      <c r="F29" s="129">
        <f t="shared" si="26"/>
        <v>2019</v>
      </c>
      <c r="G29" s="129">
        <f t="shared" si="26"/>
        <v>12</v>
      </c>
      <c r="H29" s="129">
        <f t="shared" si="26"/>
        <v>660</v>
      </c>
      <c r="I29" s="129">
        <f t="shared" si="26"/>
        <v>103</v>
      </c>
      <c r="J29" s="129">
        <f t="shared" si="26"/>
        <v>4694</v>
      </c>
      <c r="K29" s="129">
        <f t="shared" si="26"/>
        <v>82</v>
      </c>
      <c r="L29" s="129">
        <f t="shared" si="26"/>
        <v>18809</v>
      </c>
      <c r="M29" s="129">
        <f t="shared" si="26"/>
        <v>38</v>
      </c>
      <c r="N29" s="129">
        <f t="shared" si="26"/>
        <v>3455</v>
      </c>
      <c r="O29" s="129">
        <f t="shared" si="2"/>
        <v>509</v>
      </c>
      <c r="P29" s="129">
        <f t="shared" si="3"/>
        <v>68256</v>
      </c>
    </row>
    <row r="30" spans="2:16" ht="20.149999999999999" customHeight="1" x14ac:dyDescent="0.2">
      <c r="B30" s="145" t="s">
        <v>78</v>
      </c>
      <c r="C30" s="129">
        <f t="shared" ref="C30:N30" si="27">SUM(C82,C134)</f>
        <v>557</v>
      </c>
      <c r="D30" s="129">
        <f t="shared" si="27"/>
        <v>139313</v>
      </c>
      <c r="E30" s="129">
        <f t="shared" si="27"/>
        <v>175</v>
      </c>
      <c r="F30" s="129">
        <f t="shared" si="27"/>
        <v>28821</v>
      </c>
      <c r="G30" s="129">
        <f t="shared" si="27"/>
        <v>7</v>
      </c>
      <c r="H30" s="129">
        <f t="shared" si="27"/>
        <v>5264</v>
      </c>
      <c r="I30" s="129">
        <f t="shared" si="27"/>
        <v>186</v>
      </c>
      <c r="J30" s="129">
        <f t="shared" si="27"/>
        <v>8813</v>
      </c>
      <c r="K30" s="129">
        <f t="shared" si="27"/>
        <v>509</v>
      </c>
      <c r="L30" s="129">
        <f t="shared" si="27"/>
        <v>28305</v>
      </c>
      <c r="M30" s="129">
        <f t="shared" si="27"/>
        <v>255</v>
      </c>
      <c r="N30" s="129">
        <f t="shared" si="27"/>
        <v>46795</v>
      </c>
      <c r="O30" s="129">
        <f t="shared" si="2"/>
        <v>1689</v>
      </c>
      <c r="P30" s="129">
        <f t="shared" si="3"/>
        <v>257311</v>
      </c>
    </row>
    <row r="31" spans="2:16" ht="20.149999999999999" customHeight="1" x14ac:dyDescent="0.2">
      <c r="B31" s="145" t="s">
        <v>27</v>
      </c>
      <c r="C31" s="129">
        <f t="shared" ref="C31:N31" si="28">SUM(C83,C135)</f>
        <v>6575</v>
      </c>
      <c r="D31" s="129">
        <f t="shared" si="28"/>
        <v>337425</v>
      </c>
      <c r="E31" s="129">
        <f t="shared" si="28"/>
        <v>639</v>
      </c>
      <c r="F31" s="129">
        <f t="shared" si="28"/>
        <v>97913</v>
      </c>
      <c r="G31" s="129">
        <f t="shared" si="28"/>
        <v>386</v>
      </c>
      <c r="H31" s="129">
        <f t="shared" si="28"/>
        <v>68569</v>
      </c>
      <c r="I31" s="129">
        <f t="shared" si="28"/>
        <v>109</v>
      </c>
      <c r="J31" s="129">
        <f t="shared" si="28"/>
        <v>36361</v>
      </c>
      <c r="K31" s="129">
        <f t="shared" si="28"/>
        <v>24520</v>
      </c>
      <c r="L31" s="129">
        <f t="shared" si="28"/>
        <v>1106209</v>
      </c>
      <c r="M31" s="129">
        <f t="shared" si="28"/>
        <v>3649</v>
      </c>
      <c r="N31" s="129">
        <f t="shared" si="28"/>
        <v>507469</v>
      </c>
      <c r="O31" s="129">
        <f t="shared" si="2"/>
        <v>35878</v>
      </c>
      <c r="P31" s="129">
        <f t="shared" si="3"/>
        <v>2153946</v>
      </c>
    </row>
    <row r="32" spans="2:16" ht="20.149999999999999" customHeight="1" x14ac:dyDescent="0.2">
      <c r="B32" s="145" t="s">
        <v>28</v>
      </c>
      <c r="C32" s="129">
        <f t="shared" ref="C32:N32" si="29">SUM(C84,C136)</f>
        <v>1133</v>
      </c>
      <c r="D32" s="129">
        <f t="shared" si="29"/>
        <v>214732</v>
      </c>
      <c r="E32" s="129">
        <f t="shared" si="29"/>
        <v>80</v>
      </c>
      <c r="F32" s="129">
        <f t="shared" si="29"/>
        <v>13114</v>
      </c>
      <c r="G32" s="129">
        <f t="shared" si="29"/>
        <v>29</v>
      </c>
      <c r="H32" s="129">
        <f t="shared" si="29"/>
        <v>2620</v>
      </c>
      <c r="I32" s="129">
        <f t="shared" si="29"/>
        <v>105</v>
      </c>
      <c r="J32" s="129">
        <f t="shared" si="29"/>
        <v>6192</v>
      </c>
      <c r="K32" s="129">
        <f t="shared" si="29"/>
        <v>752</v>
      </c>
      <c r="L32" s="129">
        <f t="shared" si="29"/>
        <v>30878</v>
      </c>
      <c r="M32" s="129">
        <f t="shared" si="29"/>
        <v>467</v>
      </c>
      <c r="N32" s="129">
        <f t="shared" si="29"/>
        <v>83167</v>
      </c>
      <c r="O32" s="129">
        <f t="shared" si="2"/>
        <v>2566</v>
      </c>
      <c r="P32" s="129">
        <f t="shared" si="3"/>
        <v>350703</v>
      </c>
    </row>
    <row r="33" spans="2:16" ht="20.149999999999999" customHeight="1" x14ac:dyDescent="0.2">
      <c r="B33" s="145" t="s">
        <v>29</v>
      </c>
      <c r="C33" s="129">
        <f t="shared" ref="C33:N33" si="30">SUM(C85,C137)</f>
        <v>324</v>
      </c>
      <c r="D33" s="129">
        <f t="shared" si="30"/>
        <v>175649</v>
      </c>
      <c r="E33" s="129">
        <f t="shared" si="30"/>
        <v>21</v>
      </c>
      <c r="F33" s="129">
        <f t="shared" si="30"/>
        <v>5450</v>
      </c>
      <c r="G33" s="129">
        <f t="shared" si="30"/>
        <v>0</v>
      </c>
      <c r="H33" s="129">
        <f t="shared" si="30"/>
        <v>0</v>
      </c>
      <c r="I33" s="129">
        <f t="shared" si="30"/>
        <v>37</v>
      </c>
      <c r="J33" s="129">
        <f t="shared" si="30"/>
        <v>4356</v>
      </c>
      <c r="K33" s="129">
        <f t="shared" si="30"/>
        <v>661</v>
      </c>
      <c r="L33" s="129">
        <f t="shared" si="30"/>
        <v>8517</v>
      </c>
      <c r="M33" s="129">
        <f t="shared" si="30"/>
        <v>34</v>
      </c>
      <c r="N33" s="129">
        <f t="shared" si="30"/>
        <v>6356</v>
      </c>
      <c r="O33" s="129">
        <f t="shared" si="2"/>
        <v>1077</v>
      </c>
      <c r="P33" s="129">
        <f t="shared" si="3"/>
        <v>200328</v>
      </c>
    </row>
    <row r="34" spans="2:16" ht="20.149999999999999" customHeight="1" x14ac:dyDescent="0.2">
      <c r="B34" s="145" t="s">
        <v>30</v>
      </c>
      <c r="C34" s="129">
        <f t="shared" ref="C34:N34" si="31">SUM(C86,C138)</f>
        <v>61</v>
      </c>
      <c r="D34" s="129">
        <f t="shared" si="31"/>
        <v>28542</v>
      </c>
      <c r="E34" s="129">
        <f t="shared" si="31"/>
        <v>4</v>
      </c>
      <c r="F34" s="129">
        <f t="shared" si="31"/>
        <v>417</v>
      </c>
      <c r="G34" s="129">
        <f t="shared" si="31"/>
        <v>0</v>
      </c>
      <c r="H34" s="129">
        <f t="shared" si="31"/>
        <v>0</v>
      </c>
      <c r="I34" s="129">
        <f t="shared" si="31"/>
        <v>33</v>
      </c>
      <c r="J34" s="129">
        <f t="shared" si="31"/>
        <v>21752</v>
      </c>
      <c r="K34" s="129">
        <f t="shared" si="31"/>
        <v>169</v>
      </c>
      <c r="L34" s="129">
        <f t="shared" si="31"/>
        <v>35570</v>
      </c>
      <c r="M34" s="129">
        <f t="shared" si="31"/>
        <v>56</v>
      </c>
      <c r="N34" s="129">
        <f t="shared" si="31"/>
        <v>7931</v>
      </c>
      <c r="O34" s="129">
        <f t="shared" si="2"/>
        <v>323</v>
      </c>
      <c r="P34" s="129">
        <f t="shared" si="3"/>
        <v>94212</v>
      </c>
    </row>
    <row r="35" spans="2:16" ht="20.149999999999999" customHeight="1" x14ac:dyDescent="0.2">
      <c r="B35" s="145" t="s">
        <v>31</v>
      </c>
      <c r="C35" s="129">
        <f t="shared" ref="C35:N35" si="32">SUM(C87,C139)</f>
        <v>18</v>
      </c>
      <c r="D35" s="129">
        <f t="shared" si="32"/>
        <v>13315</v>
      </c>
      <c r="E35" s="129">
        <f t="shared" si="32"/>
        <v>4</v>
      </c>
      <c r="F35" s="129">
        <f t="shared" si="32"/>
        <v>53</v>
      </c>
      <c r="G35" s="129">
        <f t="shared" si="32"/>
        <v>6</v>
      </c>
      <c r="H35" s="129">
        <f t="shared" si="32"/>
        <v>3757</v>
      </c>
      <c r="I35" s="129">
        <f t="shared" si="32"/>
        <v>5</v>
      </c>
      <c r="J35" s="129">
        <f t="shared" si="32"/>
        <v>262</v>
      </c>
      <c r="K35" s="129">
        <f t="shared" si="32"/>
        <v>33</v>
      </c>
      <c r="L35" s="129">
        <f t="shared" si="32"/>
        <v>7559</v>
      </c>
      <c r="M35" s="129">
        <f t="shared" si="32"/>
        <v>41</v>
      </c>
      <c r="N35" s="129">
        <f t="shared" si="32"/>
        <v>1474</v>
      </c>
      <c r="O35" s="129">
        <f t="shared" si="2"/>
        <v>107</v>
      </c>
      <c r="P35" s="129">
        <f t="shared" si="3"/>
        <v>26420</v>
      </c>
    </row>
    <row r="36" spans="2:16" ht="20.149999999999999" customHeight="1" x14ac:dyDescent="0.2">
      <c r="B36" s="145" t="s">
        <v>32</v>
      </c>
      <c r="C36" s="129">
        <f t="shared" ref="C36:N36" si="33">SUM(C88,C140)</f>
        <v>437</v>
      </c>
      <c r="D36" s="129">
        <f t="shared" si="33"/>
        <v>34949</v>
      </c>
      <c r="E36" s="129">
        <f t="shared" si="33"/>
        <v>1</v>
      </c>
      <c r="F36" s="129">
        <f t="shared" si="33"/>
        <v>110</v>
      </c>
      <c r="G36" s="129">
        <f t="shared" si="33"/>
        <v>3</v>
      </c>
      <c r="H36" s="129">
        <f t="shared" si="33"/>
        <v>211</v>
      </c>
      <c r="I36" s="129">
        <f t="shared" si="33"/>
        <v>81</v>
      </c>
      <c r="J36" s="129">
        <f t="shared" si="33"/>
        <v>4224</v>
      </c>
      <c r="K36" s="129">
        <f t="shared" si="33"/>
        <v>138</v>
      </c>
      <c r="L36" s="129">
        <f t="shared" si="33"/>
        <v>5310</v>
      </c>
      <c r="M36" s="129">
        <f t="shared" si="33"/>
        <v>42</v>
      </c>
      <c r="N36" s="129">
        <f t="shared" si="33"/>
        <v>4686</v>
      </c>
      <c r="O36" s="129">
        <f t="shared" si="2"/>
        <v>702</v>
      </c>
      <c r="P36" s="129">
        <f t="shared" si="3"/>
        <v>49490</v>
      </c>
    </row>
    <row r="37" spans="2:16" ht="20.149999999999999" customHeight="1" x14ac:dyDescent="0.2">
      <c r="B37" s="145" t="s">
        <v>33</v>
      </c>
      <c r="C37" s="129">
        <f t="shared" ref="C37:N37" si="34">SUM(C89,C141)</f>
        <v>872</v>
      </c>
      <c r="D37" s="129">
        <f t="shared" si="34"/>
        <v>40234</v>
      </c>
      <c r="E37" s="129">
        <f t="shared" si="34"/>
        <v>14</v>
      </c>
      <c r="F37" s="129">
        <f t="shared" si="34"/>
        <v>1046</v>
      </c>
      <c r="G37" s="129">
        <f t="shared" si="34"/>
        <v>1</v>
      </c>
      <c r="H37" s="129">
        <f t="shared" si="34"/>
        <v>17</v>
      </c>
      <c r="I37" s="129">
        <f t="shared" si="34"/>
        <v>114</v>
      </c>
      <c r="J37" s="129">
        <f t="shared" si="34"/>
        <v>60285</v>
      </c>
      <c r="K37" s="129">
        <f t="shared" si="34"/>
        <v>883</v>
      </c>
      <c r="L37" s="129">
        <f t="shared" si="34"/>
        <v>74056</v>
      </c>
      <c r="M37" s="129">
        <f t="shared" si="34"/>
        <v>42</v>
      </c>
      <c r="N37" s="129">
        <f t="shared" si="34"/>
        <v>9046</v>
      </c>
      <c r="O37" s="129">
        <f t="shared" si="2"/>
        <v>1926</v>
      </c>
      <c r="P37" s="129">
        <f t="shared" si="3"/>
        <v>184684</v>
      </c>
    </row>
    <row r="38" spans="2:16" ht="20.149999999999999" customHeight="1" x14ac:dyDescent="0.2">
      <c r="B38" s="145" t="s">
        <v>34</v>
      </c>
      <c r="C38" s="129">
        <f t="shared" ref="C38:N38" si="35">SUM(C90,C142)</f>
        <v>544</v>
      </c>
      <c r="D38" s="129">
        <f t="shared" si="35"/>
        <v>133049</v>
      </c>
      <c r="E38" s="129">
        <f t="shared" si="35"/>
        <v>132</v>
      </c>
      <c r="F38" s="129">
        <f t="shared" si="35"/>
        <v>18427</v>
      </c>
      <c r="G38" s="129">
        <f t="shared" si="35"/>
        <v>5</v>
      </c>
      <c r="H38" s="129">
        <f t="shared" si="35"/>
        <v>6350</v>
      </c>
      <c r="I38" s="129">
        <f t="shared" si="35"/>
        <v>81</v>
      </c>
      <c r="J38" s="129">
        <f t="shared" si="35"/>
        <v>8090</v>
      </c>
      <c r="K38" s="129">
        <f t="shared" si="35"/>
        <v>3593</v>
      </c>
      <c r="L38" s="129">
        <f t="shared" si="35"/>
        <v>143169</v>
      </c>
      <c r="M38" s="129">
        <f t="shared" si="35"/>
        <v>1147</v>
      </c>
      <c r="N38" s="129">
        <f t="shared" si="35"/>
        <v>59448</v>
      </c>
      <c r="O38" s="129">
        <f t="shared" si="2"/>
        <v>5502</v>
      </c>
      <c r="P38" s="129">
        <f t="shared" si="3"/>
        <v>368533</v>
      </c>
    </row>
    <row r="39" spans="2:16" ht="20.149999999999999" customHeight="1" x14ac:dyDescent="0.2">
      <c r="B39" s="145" t="s">
        <v>35</v>
      </c>
      <c r="C39" s="129">
        <f t="shared" ref="C39:N39" si="36">SUM(C91,C143)</f>
        <v>647</v>
      </c>
      <c r="D39" s="129">
        <f t="shared" si="36"/>
        <v>63581</v>
      </c>
      <c r="E39" s="129">
        <f t="shared" si="36"/>
        <v>18</v>
      </c>
      <c r="F39" s="129">
        <f t="shared" si="36"/>
        <v>2889</v>
      </c>
      <c r="G39" s="129">
        <f t="shared" si="36"/>
        <v>1</v>
      </c>
      <c r="H39" s="129">
        <f t="shared" si="36"/>
        <v>110</v>
      </c>
      <c r="I39" s="129">
        <f t="shared" si="36"/>
        <v>5</v>
      </c>
      <c r="J39" s="129">
        <f t="shared" si="36"/>
        <v>26170</v>
      </c>
      <c r="K39" s="129">
        <f t="shared" si="36"/>
        <v>998</v>
      </c>
      <c r="L39" s="129">
        <f t="shared" si="36"/>
        <v>34544</v>
      </c>
      <c r="M39" s="129">
        <f t="shared" si="36"/>
        <v>8</v>
      </c>
      <c r="N39" s="129">
        <f t="shared" si="36"/>
        <v>533</v>
      </c>
      <c r="O39" s="129">
        <f t="shared" si="2"/>
        <v>1677</v>
      </c>
      <c r="P39" s="129">
        <f t="shared" si="3"/>
        <v>127827</v>
      </c>
    </row>
    <row r="40" spans="2:16" ht="20.149999999999999" customHeight="1" x14ac:dyDescent="0.2">
      <c r="B40" s="145" t="s">
        <v>36</v>
      </c>
      <c r="C40" s="129">
        <f t="shared" ref="C40:N40" si="37">SUM(C92,C144)</f>
        <v>74</v>
      </c>
      <c r="D40" s="129">
        <f t="shared" si="37"/>
        <v>18902</v>
      </c>
      <c r="E40" s="129">
        <f t="shared" si="37"/>
        <v>39</v>
      </c>
      <c r="F40" s="129">
        <f t="shared" si="37"/>
        <v>2852</v>
      </c>
      <c r="G40" s="129">
        <f t="shared" si="37"/>
        <v>1</v>
      </c>
      <c r="H40" s="129">
        <f t="shared" si="37"/>
        <v>253</v>
      </c>
      <c r="I40" s="129">
        <f t="shared" si="37"/>
        <v>162</v>
      </c>
      <c r="J40" s="129">
        <f t="shared" si="37"/>
        <v>11361</v>
      </c>
      <c r="K40" s="129">
        <f t="shared" si="37"/>
        <v>71</v>
      </c>
      <c r="L40" s="129">
        <f t="shared" si="37"/>
        <v>7563</v>
      </c>
      <c r="M40" s="129">
        <f t="shared" si="37"/>
        <v>70</v>
      </c>
      <c r="N40" s="129">
        <f t="shared" si="37"/>
        <v>3121</v>
      </c>
      <c r="O40" s="129">
        <f t="shared" si="2"/>
        <v>417</v>
      </c>
      <c r="P40" s="129">
        <f t="shared" si="3"/>
        <v>44052</v>
      </c>
    </row>
    <row r="41" spans="2:16" ht="20.149999999999999" customHeight="1" x14ac:dyDescent="0.2">
      <c r="B41" s="145" t="s">
        <v>37</v>
      </c>
      <c r="C41" s="129">
        <f t="shared" ref="C41:N41" si="38">SUM(C93,C145)</f>
        <v>918</v>
      </c>
      <c r="D41" s="129">
        <f t="shared" si="38"/>
        <v>28145</v>
      </c>
      <c r="E41" s="129">
        <f t="shared" si="38"/>
        <v>38</v>
      </c>
      <c r="F41" s="129">
        <f t="shared" si="38"/>
        <v>4915</v>
      </c>
      <c r="G41" s="129">
        <f t="shared" si="38"/>
        <v>18</v>
      </c>
      <c r="H41" s="129">
        <f t="shared" si="38"/>
        <v>1582</v>
      </c>
      <c r="I41" s="129">
        <f t="shared" si="38"/>
        <v>12</v>
      </c>
      <c r="J41" s="129">
        <f t="shared" si="38"/>
        <v>528</v>
      </c>
      <c r="K41" s="129">
        <f t="shared" si="38"/>
        <v>164</v>
      </c>
      <c r="L41" s="129">
        <f t="shared" si="38"/>
        <v>12477</v>
      </c>
      <c r="M41" s="129">
        <f t="shared" si="38"/>
        <v>25</v>
      </c>
      <c r="N41" s="129">
        <f t="shared" si="38"/>
        <v>2817</v>
      </c>
      <c r="O41" s="129">
        <f t="shared" si="2"/>
        <v>1175</v>
      </c>
      <c r="P41" s="129">
        <f t="shared" si="3"/>
        <v>50464</v>
      </c>
    </row>
    <row r="42" spans="2:16" ht="20.149999999999999" customHeight="1" x14ac:dyDescent="0.2">
      <c r="B42" s="145" t="s">
        <v>38</v>
      </c>
      <c r="C42" s="129">
        <f t="shared" ref="C42:N42" si="39">SUM(C94,C146)</f>
        <v>53</v>
      </c>
      <c r="D42" s="129">
        <f t="shared" si="39"/>
        <v>32261</v>
      </c>
      <c r="E42" s="129">
        <f t="shared" si="39"/>
        <v>46</v>
      </c>
      <c r="F42" s="129">
        <f t="shared" si="39"/>
        <v>2778</v>
      </c>
      <c r="G42" s="129">
        <f t="shared" si="39"/>
        <v>3</v>
      </c>
      <c r="H42" s="129">
        <f t="shared" si="39"/>
        <v>172</v>
      </c>
      <c r="I42" s="129">
        <f t="shared" si="39"/>
        <v>127</v>
      </c>
      <c r="J42" s="129">
        <f t="shared" si="39"/>
        <v>52351</v>
      </c>
      <c r="K42" s="129">
        <f t="shared" si="39"/>
        <v>389</v>
      </c>
      <c r="L42" s="129">
        <f t="shared" si="39"/>
        <v>45767</v>
      </c>
      <c r="M42" s="129">
        <f t="shared" si="39"/>
        <v>414</v>
      </c>
      <c r="N42" s="129">
        <f t="shared" si="39"/>
        <v>7803</v>
      </c>
      <c r="O42" s="129">
        <f t="shared" si="2"/>
        <v>1032</v>
      </c>
      <c r="P42" s="129">
        <f t="shared" si="3"/>
        <v>141132</v>
      </c>
    </row>
    <row r="43" spans="2:16" ht="20.149999999999999" customHeight="1" x14ac:dyDescent="0.2">
      <c r="B43" s="145" t="s">
        <v>39</v>
      </c>
      <c r="C43" s="129">
        <f t="shared" ref="C43:N43" si="40">SUM(C95,C147)</f>
        <v>39</v>
      </c>
      <c r="D43" s="129">
        <f t="shared" si="40"/>
        <v>22774</v>
      </c>
      <c r="E43" s="129">
        <f t="shared" si="40"/>
        <v>25</v>
      </c>
      <c r="F43" s="129">
        <f t="shared" si="40"/>
        <v>7055</v>
      </c>
      <c r="G43" s="129">
        <f t="shared" si="40"/>
        <v>0</v>
      </c>
      <c r="H43" s="129">
        <f t="shared" si="40"/>
        <v>0</v>
      </c>
      <c r="I43" s="129">
        <f t="shared" si="40"/>
        <v>210</v>
      </c>
      <c r="J43" s="129">
        <f t="shared" si="40"/>
        <v>20890</v>
      </c>
      <c r="K43" s="129">
        <f t="shared" si="40"/>
        <v>154</v>
      </c>
      <c r="L43" s="129">
        <f t="shared" si="40"/>
        <v>3148</v>
      </c>
      <c r="M43" s="129">
        <f t="shared" si="40"/>
        <v>19</v>
      </c>
      <c r="N43" s="129">
        <f t="shared" si="40"/>
        <v>3371</v>
      </c>
      <c r="O43" s="129">
        <f t="shared" si="2"/>
        <v>447</v>
      </c>
      <c r="P43" s="129">
        <f t="shared" si="3"/>
        <v>57238</v>
      </c>
    </row>
    <row r="44" spans="2:16" ht="20.149999999999999" customHeight="1" x14ac:dyDescent="0.2">
      <c r="B44" s="145" t="s">
        <v>40</v>
      </c>
      <c r="C44" s="129">
        <f t="shared" ref="C44:N44" si="41">SUM(C96,C148)</f>
        <v>1473</v>
      </c>
      <c r="D44" s="129">
        <f t="shared" si="41"/>
        <v>110143</v>
      </c>
      <c r="E44" s="129">
        <f t="shared" si="41"/>
        <v>182</v>
      </c>
      <c r="F44" s="129">
        <f t="shared" si="41"/>
        <v>44952</v>
      </c>
      <c r="G44" s="129">
        <f t="shared" si="41"/>
        <v>29</v>
      </c>
      <c r="H44" s="129">
        <f t="shared" si="41"/>
        <v>123541</v>
      </c>
      <c r="I44" s="129">
        <f t="shared" si="41"/>
        <v>123</v>
      </c>
      <c r="J44" s="129">
        <f t="shared" si="41"/>
        <v>222413</v>
      </c>
      <c r="K44" s="129">
        <f t="shared" si="41"/>
        <v>2839</v>
      </c>
      <c r="L44" s="129">
        <f t="shared" si="41"/>
        <v>474236</v>
      </c>
      <c r="M44" s="129">
        <f t="shared" si="41"/>
        <v>1450</v>
      </c>
      <c r="N44" s="129">
        <f t="shared" si="41"/>
        <v>140652</v>
      </c>
      <c r="O44" s="129">
        <f t="shared" si="2"/>
        <v>6096</v>
      </c>
      <c r="P44" s="129">
        <f t="shared" si="3"/>
        <v>1115937</v>
      </c>
    </row>
    <row r="45" spans="2:16" ht="20.149999999999999" customHeight="1" x14ac:dyDescent="0.2">
      <c r="B45" s="145" t="s">
        <v>41</v>
      </c>
      <c r="C45" s="129">
        <f t="shared" ref="C45:N45" si="42">SUM(C97,C149)</f>
        <v>397</v>
      </c>
      <c r="D45" s="129">
        <f t="shared" si="42"/>
        <v>14396</v>
      </c>
      <c r="E45" s="129">
        <f t="shared" si="42"/>
        <v>0</v>
      </c>
      <c r="F45" s="129">
        <f t="shared" si="42"/>
        <v>0</v>
      </c>
      <c r="G45" s="129">
        <f t="shared" si="42"/>
        <v>0</v>
      </c>
      <c r="H45" s="129">
        <f t="shared" si="42"/>
        <v>0</v>
      </c>
      <c r="I45" s="129">
        <f t="shared" si="42"/>
        <v>1</v>
      </c>
      <c r="J45" s="129">
        <f t="shared" si="42"/>
        <v>165</v>
      </c>
      <c r="K45" s="129">
        <f t="shared" si="42"/>
        <v>22</v>
      </c>
      <c r="L45" s="129">
        <f t="shared" si="42"/>
        <v>11280</v>
      </c>
      <c r="M45" s="129">
        <f t="shared" si="42"/>
        <v>5</v>
      </c>
      <c r="N45" s="129">
        <f t="shared" si="42"/>
        <v>1199</v>
      </c>
      <c r="O45" s="129">
        <f t="shared" si="2"/>
        <v>425</v>
      </c>
      <c r="P45" s="129">
        <f t="shared" si="3"/>
        <v>27040</v>
      </c>
    </row>
    <row r="46" spans="2:16" ht="20.149999999999999" customHeight="1" x14ac:dyDescent="0.2">
      <c r="B46" s="145" t="s">
        <v>42</v>
      </c>
      <c r="C46" s="129">
        <f t="shared" ref="C46:N46" si="43">SUM(C98,C150)</f>
        <v>38</v>
      </c>
      <c r="D46" s="129">
        <f t="shared" si="43"/>
        <v>24121</v>
      </c>
      <c r="E46" s="129">
        <f t="shared" si="43"/>
        <v>8</v>
      </c>
      <c r="F46" s="129">
        <f t="shared" si="43"/>
        <v>687</v>
      </c>
      <c r="G46" s="129">
        <f t="shared" si="43"/>
        <v>3</v>
      </c>
      <c r="H46" s="129">
        <f t="shared" si="43"/>
        <v>1457</v>
      </c>
      <c r="I46" s="129">
        <f t="shared" si="43"/>
        <v>7</v>
      </c>
      <c r="J46" s="129">
        <f t="shared" si="43"/>
        <v>51935</v>
      </c>
      <c r="K46" s="129">
        <f t="shared" si="43"/>
        <v>75</v>
      </c>
      <c r="L46" s="129">
        <f t="shared" si="43"/>
        <v>17974</v>
      </c>
      <c r="M46" s="129">
        <f t="shared" si="43"/>
        <v>19</v>
      </c>
      <c r="N46" s="129">
        <f t="shared" si="43"/>
        <v>3431</v>
      </c>
      <c r="O46" s="129">
        <f t="shared" si="2"/>
        <v>150</v>
      </c>
      <c r="P46" s="129">
        <f t="shared" si="3"/>
        <v>99605</v>
      </c>
    </row>
    <row r="47" spans="2:16" ht="20.149999999999999" customHeight="1" x14ac:dyDescent="0.2">
      <c r="B47" s="145" t="s">
        <v>43</v>
      </c>
      <c r="C47" s="129">
        <f t="shared" ref="C47:N47" si="44">SUM(C99,C151)</f>
        <v>70</v>
      </c>
      <c r="D47" s="129">
        <f t="shared" si="44"/>
        <v>97947</v>
      </c>
      <c r="E47" s="129">
        <f t="shared" si="44"/>
        <v>38</v>
      </c>
      <c r="F47" s="129">
        <f t="shared" si="44"/>
        <v>9554</v>
      </c>
      <c r="G47" s="129">
        <f t="shared" si="44"/>
        <v>2</v>
      </c>
      <c r="H47" s="129">
        <f t="shared" si="44"/>
        <v>132</v>
      </c>
      <c r="I47" s="129">
        <f t="shared" si="44"/>
        <v>186</v>
      </c>
      <c r="J47" s="129">
        <f t="shared" si="44"/>
        <v>85125</v>
      </c>
      <c r="K47" s="129">
        <f t="shared" si="44"/>
        <v>94</v>
      </c>
      <c r="L47" s="129">
        <f t="shared" si="44"/>
        <v>13664</v>
      </c>
      <c r="M47" s="129">
        <f t="shared" si="44"/>
        <v>16</v>
      </c>
      <c r="N47" s="129">
        <f t="shared" si="44"/>
        <v>1446</v>
      </c>
      <c r="O47" s="129">
        <f t="shared" si="2"/>
        <v>406</v>
      </c>
      <c r="P47" s="129">
        <f t="shared" si="3"/>
        <v>207868</v>
      </c>
    </row>
    <row r="48" spans="2:16" ht="20.149999999999999" customHeight="1" x14ac:dyDescent="0.2">
      <c r="B48" s="145" t="s">
        <v>44</v>
      </c>
      <c r="C48" s="129">
        <f t="shared" ref="C48:N48" si="45">SUM(C100,C152)</f>
        <v>518</v>
      </c>
      <c r="D48" s="129">
        <f t="shared" si="45"/>
        <v>34985</v>
      </c>
      <c r="E48" s="129">
        <f t="shared" si="45"/>
        <v>28</v>
      </c>
      <c r="F48" s="129">
        <f t="shared" si="45"/>
        <v>2433</v>
      </c>
      <c r="G48" s="129">
        <f t="shared" si="45"/>
        <v>1</v>
      </c>
      <c r="H48" s="129">
        <f t="shared" si="45"/>
        <v>1584</v>
      </c>
      <c r="I48" s="129">
        <f t="shared" si="45"/>
        <v>91</v>
      </c>
      <c r="J48" s="129">
        <f t="shared" si="45"/>
        <v>92337</v>
      </c>
      <c r="K48" s="129">
        <f t="shared" si="45"/>
        <v>94</v>
      </c>
      <c r="L48" s="129">
        <f t="shared" si="45"/>
        <v>5698</v>
      </c>
      <c r="M48" s="129">
        <f t="shared" si="45"/>
        <v>109</v>
      </c>
      <c r="N48" s="129">
        <f t="shared" si="45"/>
        <v>1584</v>
      </c>
      <c r="O48" s="129">
        <f t="shared" si="2"/>
        <v>841</v>
      </c>
      <c r="P48" s="129">
        <f t="shared" si="3"/>
        <v>138621</v>
      </c>
    </row>
    <row r="49" spans="2:16" ht="20.149999999999999" customHeight="1" x14ac:dyDescent="0.2">
      <c r="B49" s="145" t="s">
        <v>45</v>
      </c>
      <c r="C49" s="129">
        <f t="shared" ref="C49:N49" si="46">SUM(C101,C153)</f>
        <v>34</v>
      </c>
      <c r="D49" s="129">
        <f t="shared" si="46"/>
        <v>79381</v>
      </c>
      <c r="E49" s="129">
        <f t="shared" si="46"/>
        <v>18</v>
      </c>
      <c r="F49" s="129">
        <f t="shared" si="46"/>
        <v>3640</v>
      </c>
      <c r="G49" s="129">
        <f t="shared" si="46"/>
        <v>0</v>
      </c>
      <c r="H49" s="129">
        <f t="shared" si="46"/>
        <v>0</v>
      </c>
      <c r="I49" s="129">
        <f t="shared" si="46"/>
        <v>82</v>
      </c>
      <c r="J49" s="129">
        <f t="shared" si="46"/>
        <v>158651</v>
      </c>
      <c r="K49" s="129">
        <f t="shared" si="46"/>
        <v>88</v>
      </c>
      <c r="L49" s="129">
        <f t="shared" si="46"/>
        <v>12082</v>
      </c>
      <c r="M49" s="129">
        <f t="shared" si="46"/>
        <v>85</v>
      </c>
      <c r="N49" s="129">
        <f t="shared" si="46"/>
        <v>86457</v>
      </c>
      <c r="O49" s="129">
        <f>SUM(C49,E49,G49,I49,K49,M49)</f>
        <v>307</v>
      </c>
      <c r="P49" s="129">
        <f>SUM(D49,F49,H49,J49,L49,N49)</f>
        <v>340211</v>
      </c>
    </row>
    <row r="50" spans="2:16" ht="20.149999999999999" customHeight="1" x14ac:dyDescent="0.2">
      <c r="B50" s="145" t="s">
        <v>46</v>
      </c>
      <c r="C50" s="129">
        <f t="shared" ref="C50:N50" si="47">SUM(C102,C154)</f>
        <v>547</v>
      </c>
      <c r="D50" s="129">
        <f t="shared" si="47"/>
        <v>17080</v>
      </c>
      <c r="E50" s="129">
        <f t="shared" si="47"/>
        <v>0</v>
      </c>
      <c r="F50" s="129">
        <f t="shared" si="47"/>
        <v>0</v>
      </c>
      <c r="G50" s="129">
        <f t="shared" si="47"/>
        <v>6</v>
      </c>
      <c r="H50" s="129">
        <f t="shared" si="47"/>
        <v>3650</v>
      </c>
      <c r="I50" s="129">
        <f t="shared" si="47"/>
        <v>8</v>
      </c>
      <c r="J50" s="129">
        <f t="shared" si="47"/>
        <v>36773</v>
      </c>
      <c r="K50" s="129">
        <f t="shared" si="47"/>
        <v>53</v>
      </c>
      <c r="L50" s="129">
        <f t="shared" si="47"/>
        <v>12868</v>
      </c>
      <c r="M50" s="129">
        <f t="shared" si="47"/>
        <v>21</v>
      </c>
      <c r="N50" s="129">
        <f t="shared" si="47"/>
        <v>7178</v>
      </c>
      <c r="O50" s="129">
        <f t="shared" si="2"/>
        <v>635</v>
      </c>
      <c r="P50" s="129">
        <f t="shared" si="3"/>
        <v>77549</v>
      </c>
    </row>
    <row r="51" spans="2:16" ht="20.149999999999999" customHeight="1" thickBot="1" x14ac:dyDescent="0.25">
      <c r="B51" s="146" t="s">
        <v>47</v>
      </c>
      <c r="C51" s="130">
        <f t="shared" ref="C51:N51" si="48">SUM(C103,C155)</f>
        <v>61</v>
      </c>
      <c r="D51" s="130">
        <f t="shared" si="48"/>
        <v>41463</v>
      </c>
      <c r="E51" s="130">
        <f t="shared" si="48"/>
        <v>8</v>
      </c>
      <c r="F51" s="130">
        <f t="shared" si="48"/>
        <v>5564</v>
      </c>
      <c r="G51" s="130">
        <f t="shared" si="48"/>
        <v>0</v>
      </c>
      <c r="H51" s="130">
        <f t="shared" si="48"/>
        <v>0</v>
      </c>
      <c r="I51" s="130">
        <f t="shared" si="48"/>
        <v>70</v>
      </c>
      <c r="J51" s="130">
        <f t="shared" si="48"/>
        <v>127500</v>
      </c>
      <c r="K51" s="130">
        <f t="shared" si="48"/>
        <v>146</v>
      </c>
      <c r="L51" s="130">
        <f t="shared" si="48"/>
        <v>20878</v>
      </c>
      <c r="M51" s="130">
        <f t="shared" si="48"/>
        <v>13</v>
      </c>
      <c r="N51" s="130">
        <f t="shared" si="48"/>
        <v>5655</v>
      </c>
      <c r="O51" s="130">
        <f t="shared" si="2"/>
        <v>298</v>
      </c>
      <c r="P51" s="130">
        <f t="shared" si="3"/>
        <v>201060</v>
      </c>
    </row>
    <row r="52" spans="2:16" ht="20.149999999999999" customHeight="1" thickTop="1" x14ac:dyDescent="0.2">
      <c r="B52" s="142" t="s">
        <v>65</v>
      </c>
      <c r="C52" s="131">
        <f t="shared" ref="C52:N52" si="49">SUM(C5:C51)</f>
        <v>28445</v>
      </c>
      <c r="D52" s="131">
        <f t="shared" si="49"/>
        <v>4051666</v>
      </c>
      <c r="E52" s="131">
        <f t="shared" si="49"/>
        <v>6402</v>
      </c>
      <c r="F52" s="131">
        <f t="shared" si="49"/>
        <v>2244837</v>
      </c>
      <c r="G52" s="131">
        <f t="shared" si="49"/>
        <v>1609</v>
      </c>
      <c r="H52" s="131">
        <f t="shared" si="49"/>
        <v>918296</v>
      </c>
      <c r="I52" s="131">
        <f t="shared" si="49"/>
        <v>4822</v>
      </c>
      <c r="J52" s="131">
        <f t="shared" si="49"/>
        <v>2716956</v>
      </c>
      <c r="K52" s="131">
        <f t="shared" si="49"/>
        <v>94499</v>
      </c>
      <c r="L52" s="131">
        <f t="shared" si="49"/>
        <v>5476563</v>
      </c>
      <c r="M52" s="131">
        <f t="shared" si="49"/>
        <v>23307</v>
      </c>
      <c r="N52" s="131">
        <f t="shared" si="49"/>
        <v>4546791</v>
      </c>
      <c r="O52" s="131">
        <f>SUM(C52,E52,G52,I52,K52,M52)</f>
        <v>159084</v>
      </c>
      <c r="P52" s="131">
        <f>SUM(D52,F52,H52,J52,L52,N52)</f>
        <v>19955109</v>
      </c>
    </row>
    <row r="53" spans="2:16" ht="18" customHeight="1" x14ac:dyDescent="0.2">
      <c r="B53" s="124" t="s">
        <v>110</v>
      </c>
      <c r="M53" s="124"/>
      <c r="N53" s="124"/>
      <c r="P53" s="126" t="str">
        <f>P1</f>
        <v>令和7年</v>
      </c>
    </row>
    <row r="54" spans="2:16" x14ac:dyDescent="0.2">
      <c r="C54" s="127"/>
      <c r="D54" s="128" t="s">
        <v>84</v>
      </c>
      <c r="E54" s="127"/>
      <c r="F54" s="127"/>
      <c r="M54" s="127"/>
      <c r="P54" s="126" t="s">
        <v>92</v>
      </c>
    </row>
    <row r="55" spans="2:16" ht="24" customHeight="1" x14ac:dyDescent="0.2">
      <c r="B55" s="206" t="s">
        <v>63</v>
      </c>
      <c r="C55" s="208" t="s">
        <v>82</v>
      </c>
      <c r="D55" s="209"/>
      <c r="E55" s="208" t="s">
        <v>74</v>
      </c>
      <c r="F55" s="209"/>
      <c r="G55" s="208" t="s">
        <v>102</v>
      </c>
      <c r="H55" s="209"/>
      <c r="I55" s="208" t="s">
        <v>103</v>
      </c>
      <c r="J55" s="209"/>
      <c r="K55" s="208" t="s">
        <v>75</v>
      </c>
      <c r="L55" s="209"/>
      <c r="M55" s="210" t="s">
        <v>95</v>
      </c>
      <c r="N55" s="211"/>
      <c r="O55" s="210" t="s">
        <v>81</v>
      </c>
      <c r="P55" s="211"/>
    </row>
    <row r="56" spans="2:16" x14ac:dyDescent="0.2">
      <c r="B56" s="207"/>
      <c r="C56" s="147" t="s">
        <v>64</v>
      </c>
      <c r="D56" s="147" t="s">
        <v>77</v>
      </c>
      <c r="E56" s="147" t="s">
        <v>64</v>
      </c>
      <c r="F56" s="147" t="s">
        <v>77</v>
      </c>
      <c r="G56" s="147" t="s">
        <v>64</v>
      </c>
      <c r="H56" s="147" t="s">
        <v>77</v>
      </c>
      <c r="I56" s="147" t="s">
        <v>64</v>
      </c>
      <c r="J56" s="147" t="s">
        <v>77</v>
      </c>
      <c r="K56" s="147" t="s">
        <v>64</v>
      </c>
      <c r="L56" s="147" t="s">
        <v>77</v>
      </c>
      <c r="M56" s="147" t="s">
        <v>64</v>
      </c>
      <c r="N56" s="147" t="s">
        <v>77</v>
      </c>
      <c r="O56" s="147" t="s">
        <v>64</v>
      </c>
      <c r="P56" s="147" t="s">
        <v>77</v>
      </c>
    </row>
    <row r="57" spans="2:16" ht="20.149999999999999" customHeight="1" x14ac:dyDescent="0.2">
      <c r="B57" s="145" t="s">
        <v>1</v>
      </c>
      <c r="C57" s="129">
        <v>6</v>
      </c>
      <c r="D57" s="129">
        <v>20955</v>
      </c>
      <c r="E57" s="129">
        <v>0</v>
      </c>
      <c r="F57" s="129">
        <v>0</v>
      </c>
      <c r="G57" s="129">
        <v>4</v>
      </c>
      <c r="H57" s="129">
        <v>80</v>
      </c>
      <c r="I57" s="129">
        <v>0</v>
      </c>
      <c r="J57" s="129">
        <v>0</v>
      </c>
      <c r="K57" s="129">
        <v>25</v>
      </c>
      <c r="L57" s="129">
        <v>3596</v>
      </c>
      <c r="M57" s="129">
        <v>536</v>
      </c>
      <c r="N57" s="129">
        <v>15412</v>
      </c>
      <c r="O57" s="129">
        <f>SUM(C57,E57,G57,I57,K57,M57)</f>
        <v>571</v>
      </c>
      <c r="P57" s="129">
        <f>SUM(D57,F57,H57,J57,L57,N57)</f>
        <v>40043</v>
      </c>
    </row>
    <row r="58" spans="2:16" ht="20.149999999999999" customHeight="1" x14ac:dyDescent="0.2">
      <c r="B58" s="145" t="s">
        <v>2</v>
      </c>
      <c r="C58" s="129">
        <v>0</v>
      </c>
      <c r="D58" s="129">
        <v>0</v>
      </c>
      <c r="E58" s="129">
        <v>0</v>
      </c>
      <c r="F58" s="129">
        <v>0</v>
      </c>
      <c r="G58" s="129">
        <v>0</v>
      </c>
      <c r="H58" s="129">
        <v>0</v>
      </c>
      <c r="I58" s="129">
        <v>0</v>
      </c>
      <c r="J58" s="129">
        <v>0</v>
      </c>
      <c r="K58" s="129">
        <v>0</v>
      </c>
      <c r="L58" s="129">
        <v>0</v>
      </c>
      <c r="M58" s="129">
        <v>0</v>
      </c>
      <c r="N58" s="129">
        <v>0</v>
      </c>
      <c r="O58" s="129">
        <f t="shared" ref="O58:O103" si="50">SUM(C58,E58,G58,I58,K58,M58)</f>
        <v>0</v>
      </c>
      <c r="P58" s="129">
        <f t="shared" ref="P58:P103" si="51">SUM(D58,F58,H58,J58,L58,N58)</f>
        <v>0</v>
      </c>
    </row>
    <row r="59" spans="2:16" ht="20.149999999999999" customHeight="1" x14ac:dyDescent="0.2">
      <c r="B59" s="145" t="s">
        <v>3</v>
      </c>
      <c r="C59" s="129">
        <v>5</v>
      </c>
      <c r="D59" s="129">
        <v>6895</v>
      </c>
      <c r="E59" s="129">
        <v>0</v>
      </c>
      <c r="F59" s="129">
        <v>0</v>
      </c>
      <c r="G59" s="129">
        <v>0</v>
      </c>
      <c r="H59" s="129">
        <v>0</v>
      </c>
      <c r="I59" s="129">
        <v>0</v>
      </c>
      <c r="J59" s="129">
        <v>0</v>
      </c>
      <c r="K59" s="129">
        <v>9</v>
      </c>
      <c r="L59" s="129">
        <v>550</v>
      </c>
      <c r="M59" s="129">
        <v>0</v>
      </c>
      <c r="N59" s="129">
        <v>0</v>
      </c>
      <c r="O59" s="129">
        <f t="shared" si="50"/>
        <v>14</v>
      </c>
      <c r="P59" s="129">
        <f t="shared" si="51"/>
        <v>7445</v>
      </c>
    </row>
    <row r="60" spans="2:16" ht="20.149999999999999" customHeight="1" x14ac:dyDescent="0.2">
      <c r="B60" s="145" t="s">
        <v>4</v>
      </c>
      <c r="C60" s="129">
        <v>56</v>
      </c>
      <c r="D60" s="129">
        <v>57066</v>
      </c>
      <c r="E60" s="129">
        <v>31</v>
      </c>
      <c r="F60" s="129">
        <v>4159</v>
      </c>
      <c r="G60" s="129">
        <v>0</v>
      </c>
      <c r="H60" s="129">
        <v>0</v>
      </c>
      <c r="I60" s="129">
        <v>4</v>
      </c>
      <c r="J60" s="129">
        <v>164</v>
      </c>
      <c r="K60" s="129">
        <v>49</v>
      </c>
      <c r="L60" s="129">
        <v>7228</v>
      </c>
      <c r="M60" s="129">
        <v>1430</v>
      </c>
      <c r="N60" s="129">
        <v>57235</v>
      </c>
      <c r="O60" s="129">
        <f t="shared" si="50"/>
        <v>1570</v>
      </c>
      <c r="P60" s="129">
        <f t="shared" si="51"/>
        <v>125852</v>
      </c>
    </row>
    <row r="61" spans="2:16" ht="20.149999999999999" customHeight="1" x14ac:dyDescent="0.2">
      <c r="B61" s="145" t="s">
        <v>5</v>
      </c>
      <c r="C61" s="129">
        <v>3</v>
      </c>
      <c r="D61" s="129">
        <v>19837</v>
      </c>
      <c r="E61" s="129">
        <v>0</v>
      </c>
      <c r="F61" s="129">
        <v>0</v>
      </c>
      <c r="G61" s="129">
        <v>0</v>
      </c>
      <c r="H61" s="129">
        <v>0</v>
      </c>
      <c r="I61" s="129">
        <v>0</v>
      </c>
      <c r="J61" s="129">
        <v>0</v>
      </c>
      <c r="K61" s="129">
        <v>7</v>
      </c>
      <c r="L61" s="129">
        <v>858</v>
      </c>
      <c r="M61" s="129">
        <v>0</v>
      </c>
      <c r="N61" s="129">
        <v>0</v>
      </c>
      <c r="O61" s="129">
        <f t="shared" si="50"/>
        <v>10</v>
      </c>
      <c r="P61" s="129">
        <f t="shared" si="51"/>
        <v>20695</v>
      </c>
    </row>
    <row r="62" spans="2:16" ht="20.149999999999999" customHeight="1" x14ac:dyDescent="0.2">
      <c r="B62" s="145" t="s">
        <v>6</v>
      </c>
      <c r="C62" s="129">
        <v>4</v>
      </c>
      <c r="D62" s="129">
        <v>13123</v>
      </c>
      <c r="E62" s="129">
        <v>0</v>
      </c>
      <c r="F62" s="129">
        <v>0</v>
      </c>
      <c r="G62" s="129">
        <v>0</v>
      </c>
      <c r="H62" s="129">
        <v>0</v>
      </c>
      <c r="I62" s="129">
        <v>0</v>
      </c>
      <c r="J62" s="129">
        <v>0</v>
      </c>
      <c r="K62" s="129">
        <v>26</v>
      </c>
      <c r="L62" s="129">
        <v>1408</v>
      </c>
      <c r="M62" s="129">
        <v>0</v>
      </c>
      <c r="N62" s="129">
        <v>0</v>
      </c>
      <c r="O62" s="129">
        <f t="shared" si="50"/>
        <v>30</v>
      </c>
      <c r="P62" s="129">
        <f t="shared" si="51"/>
        <v>14531</v>
      </c>
    </row>
    <row r="63" spans="2:16" ht="20.149999999999999" customHeight="1" x14ac:dyDescent="0.2">
      <c r="B63" s="145" t="s">
        <v>7</v>
      </c>
      <c r="C63" s="129">
        <v>9</v>
      </c>
      <c r="D63" s="129">
        <v>10189</v>
      </c>
      <c r="E63" s="129">
        <v>0</v>
      </c>
      <c r="F63" s="129">
        <v>0</v>
      </c>
      <c r="G63" s="129">
        <v>0</v>
      </c>
      <c r="H63" s="129">
        <v>0</v>
      </c>
      <c r="I63" s="129">
        <v>0</v>
      </c>
      <c r="J63" s="129">
        <v>0</v>
      </c>
      <c r="K63" s="129">
        <v>0</v>
      </c>
      <c r="L63" s="129">
        <v>0</v>
      </c>
      <c r="M63" s="129">
        <v>0</v>
      </c>
      <c r="N63" s="129">
        <v>0</v>
      </c>
      <c r="O63" s="129">
        <f t="shared" si="50"/>
        <v>9</v>
      </c>
      <c r="P63" s="129">
        <f t="shared" si="51"/>
        <v>10189</v>
      </c>
    </row>
    <row r="64" spans="2:16" ht="20.149999999999999" customHeight="1" x14ac:dyDescent="0.2">
      <c r="B64" s="145" t="s">
        <v>8</v>
      </c>
      <c r="C64" s="129">
        <v>1</v>
      </c>
      <c r="D64" s="129">
        <v>253</v>
      </c>
      <c r="E64" s="129">
        <v>0</v>
      </c>
      <c r="F64" s="129">
        <v>0</v>
      </c>
      <c r="G64" s="129">
        <v>0</v>
      </c>
      <c r="H64" s="129">
        <v>0</v>
      </c>
      <c r="I64" s="129">
        <v>0</v>
      </c>
      <c r="J64" s="129">
        <v>0</v>
      </c>
      <c r="K64" s="129">
        <v>11</v>
      </c>
      <c r="L64" s="129">
        <v>1645</v>
      </c>
      <c r="M64" s="129">
        <v>0</v>
      </c>
      <c r="N64" s="129">
        <v>0</v>
      </c>
      <c r="O64" s="129">
        <f t="shared" si="50"/>
        <v>12</v>
      </c>
      <c r="P64" s="129">
        <f t="shared" si="51"/>
        <v>1898</v>
      </c>
    </row>
    <row r="65" spans="2:16" ht="20.149999999999999" customHeight="1" x14ac:dyDescent="0.2">
      <c r="B65" s="145" t="s">
        <v>9</v>
      </c>
      <c r="C65" s="129">
        <v>0</v>
      </c>
      <c r="D65" s="129">
        <v>0</v>
      </c>
      <c r="E65" s="129">
        <v>0</v>
      </c>
      <c r="F65" s="129">
        <v>0</v>
      </c>
      <c r="G65" s="129">
        <v>0</v>
      </c>
      <c r="H65" s="129">
        <v>0</v>
      </c>
      <c r="I65" s="129">
        <v>0</v>
      </c>
      <c r="J65" s="129">
        <v>0</v>
      </c>
      <c r="K65" s="129">
        <v>0</v>
      </c>
      <c r="L65" s="129">
        <v>0</v>
      </c>
      <c r="M65" s="129">
        <v>0</v>
      </c>
      <c r="N65" s="129">
        <v>0</v>
      </c>
      <c r="O65" s="129">
        <f t="shared" si="50"/>
        <v>0</v>
      </c>
      <c r="P65" s="129">
        <f t="shared" si="51"/>
        <v>0</v>
      </c>
    </row>
    <row r="66" spans="2:16" ht="20.149999999999999" customHeight="1" x14ac:dyDescent="0.2">
      <c r="B66" s="145" t="s">
        <v>10</v>
      </c>
      <c r="C66" s="129">
        <v>8</v>
      </c>
      <c r="D66" s="129">
        <v>9849</v>
      </c>
      <c r="E66" s="129">
        <v>0</v>
      </c>
      <c r="F66" s="129">
        <v>0</v>
      </c>
      <c r="G66" s="129">
        <v>0</v>
      </c>
      <c r="H66" s="129">
        <v>0</v>
      </c>
      <c r="I66" s="129">
        <v>0</v>
      </c>
      <c r="J66" s="129">
        <v>0</v>
      </c>
      <c r="K66" s="129">
        <v>13</v>
      </c>
      <c r="L66" s="129">
        <v>1815</v>
      </c>
      <c r="M66" s="129">
        <v>0</v>
      </c>
      <c r="N66" s="129">
        <v>0</v>
      </c>
      <c r="O66" s="129">
        <f t="shared" si="50"/>
        <v>21</v>
      </c>
      <c r="P66" s="129">
        <f t="shared" si="51"/>
        <v>11664</v>
      </c>
    </row>
    <row r="67" spans="2:16" ht="20.149999999999999" customHeight="1" x14ac:dyDescent="0.2">
      <c r="B67" s="145" t="s">
        <v>11</v>
      </c>
      <c r="C67" s="129">
        <v>276</v>
      </c>
      <c r="D67" s="129">
        <v>114345</v>
      </c>
      <c r="E67" s="129">
        <v>23</v>
      </c>
      <c r="F67" s="129">
        <v>3144</v>
      </c>
      <c r="G67" s="129">
        <v>1</v>
      </c>
      <c r="H67" s="129">
        <v>11608</v>
      </c>
      <c r="I67" s="129">
        <v>9</v>
      </c>
      <c r="J67" s="129">
        <v>1152</v>
      </c>
      <c r="K67" s="129">
        <v>107</v>
      </c>
      <c r="L67" s="129">
        <v>12275</v>
      </c>
      <c r="M67" s="129">
        <v>2</v>
      </c>
      <c r="N67" s="129">
        <v>330</v>
      </c>
      <c r="O67" s="129">
        <f t="shared" si="50"/>
        <v>418</v>
      </c>
      <c r="P67" s="129">
        <f t="shared" si="51"/>
        <v>142854</v>
      </c>
    </row>
    <row r="68" spans="2:16" ht="20.149999999999999" customHeight="1" x14ac:dyDescent="0.2">
      <c r="B68" s="145" t="s">
        <v>12</v>
      </c>
      <c r="C68" s="129">
        <v>18</v>
      </c>
      <c r="D68" s="129">
        <v>52518</v>
      </c>
      <c r="E68" s="129">
        <v>9</v>
      </c>
      <c r="F68" s="129">
        <v>1844</v>
      </c>
      <c r="G68" s="129">
        <v>18</v>
      </c>
      <c r="H68" s="129">
        <v>1576</v>
      </c>
      <c r="I68" s="129">
        <v>10</v>
      </c>
      <c r="J68" s="129">
        <v>352</v>
      </c>
      <c r="K68" s="129">
        <v>659</v>
      </c>
      <c r="L68" s="129">
        <v>14018</v>
      </c>
      <c r="M68" s="129">
        <v>13</v>
      </c>
      <c r="N68" s="129">
        <v>1326</v>
      </c>
      <c r="O68" s="129">
        <f t="shared" si="50"/>
        <v>727</v>
      </c>
      <c r="P68" s="129">
        <f t="shared" si="51"/>
        <v>71634</v>
      </c>
    </row>
    <row r="69" spans="2:16" ht="20.149999999999999" customHeight="1" x14ac:dyDescent="0.2">
      <c r="B69" s="145" t="s">
        <v>13</v>
      </c>
      <c r="C69" s="129">
        <v>104</v>
      </c>
      <c r="D69" s="129">
        <v>566499</v>
      </c>
      <c r="E69" s="129">
        <v>1546</v>
      </c>
      <c r="F69" s="129">
        <v>1184546</v>
      </c>
      <c r="G69" s="129">
        <v>393</v>
      </c>
      <c r="H69" s="129">
        <v>159064</v>
      </c>
      <c r="I69" s="129">
        <v>116</v>
      </c>
      <c r="J69" s="129">
        <v>450196</v>
      </c>
      <c r="K69" s="129">
        <v>39587</v>
      </c>
      <c r="L69" s="129">
        <v>2195548</v>
      </c>
      <c r="M69" s="129">
        <v>7417</v>
      </c>
      <c r="N69" s="129">
        <v>2218501</v>
      </c>
      <c r="O69" s="129">
        <f t="shared" si="50"/>
        <v>49163</v>
      </c>
      <c r="P69" s="129">
        <f t="shared" si="51"/>
        <v>6774354</v>
      </c>
    </row>
    <row r="70" spans="2:16" ht="20.149999999999999" customHeight="1" x14ac:dyDescent="0.2">
      <c r="B70" s="145" t="s">
        <v>14</v>
      </c>
      <c r="C70" s="129">
        <v>9</v>
      </c>
      <c r="D70" s="129">
        <v>58923</v>
      </c>
      <c r="E70" s="129">
        <v>57</v>
      </c>
      <c r="F70" s="129">
        <v>13491</v>
      </c>
      <c r="G70" s="129">
        <v>16</v>
      </c>
      <c r="H70" s="129">
        <v>5377</v>
      </c>
      <c r="I70" s="129">
        <v>2</v>
      </c>
      <c r="J70" s="129">
        <v>28083</v>
      </c>
      <c r="K70" s="129">
        <v>130</v>
      </c>
      <c r="L70" s="129">
        <v>11757</v>
      </c>
      <c r="M70" s="129">
        <v>99</v>
      </c>
      <c r="N70" s="129">
        <v>61408</v>
      </c>
      <c r="O70" s="129">
        <f t="shared" si="50"/>
        <v>313</v>
      </c>
      <c r="P70" s="129">
        <f t="shared" si="51"/>
        <v>179039</v>
      </c>
    </row>
    <row r="71" spans="2:16" ht="20.149999999999999" customHeight="1" x14ac:dyDescent="0.2">
      <c r="B71" s="145" t="s">
        <v>15</v>
      </c>
      <c r="C71" s="129">
        <v>7</v>
      </c>
      <c r="D71" s="129">
        <v>8697</v>
      </c>
      <c r="E71" s="129">
        <v>0</v>
      </c>
      <c r="F71" s="129">
        <v>0</v>
      </c>
      <c r="G71" s="129">
        <v>0</v>
      </c>
      <c r="H71" s="129">
        <v>0</v>
      </c>
      <c r="I71" s="129">
        <v>0</v>
      </c>
      <c r="J71" s="129">
        <v>0</v>
      </c>
      <c r="K71" s="129">
        <v>8</v>
      </c>
      <c r="L71" s="129">
        <v>974</v>
      </c>
      <c r="M71" s="129">
        <v>1</v>
      </c>
      <c r="N71" s="129">
        <v>385</v>
      </c>
      <c r="O71" s="129">
        <f t="shared" si="50"/>
        <v>16</v>
      </c>
      <c r="P71" s="129">
        <f t="shared" si="51"/>
        <v>10056</v>
      </c>
    </row>
    <row r="72" spans="2:16" ht="20.149999999999999" customHeight="1" x14ac:dyDescent="0.2">
      <c r="B72" s="145" t="s">
        <v>16</v>
      </c>
      <c r="C72" s="129">
        <v>0</v>
      </c>
      <c r="D72" s="129">
        <v>0</v>
      </c>
      <c r="E72" s="129">
        <v>0</v>
      </c>
      <c r="F72" s="129">
        <v>0</v>
      </c>
      <c r="G72" s="129">
        <v>0</v>
      </c>
      <c r="H72" s="129">
        <v>0</v>
      </c>
      <c r="I72" s="129">
        <v>0</v>
      </c>
      <c r="J72" s="129">
        <v>0</v>
      </c>
      <c r="K72" s="129">
        <v>0</v>
      </c>
      <c r="L72" s="129">
        <v>0</v>
      </c>
      <c r="M72" s="129">
        <v>0</v>
      </c>
      <c r="N72" s="129">
        <v>0</v>
      </c>
      <c r="O72" s="129">
        <f t="shared" si="50"/>
        <v>0</v>
      </c>
      <c r="P72" s="129">
        <f t="shared" si="51"/>
        <v>0</v>
      </c>
    </row>
    <row r="73" spans="2:16" ht="20.149999999999999" customHeight="1" x14ac:dyDescent="0.2">
      <c r="B73" s="145" t="s">
        <v>17</v>
      </c>
      <c r="C73" s="129">
        <v>8</v>
      </c>
      <c r="D73" s="129">
        <v>6584</v>
      </c>
      <c r="E73" s="129">
        <v>0</v>
      </c>
      <c r="F73" s="129">
        <v>0</v>
      </c>
      <c r="G73" s="129">
        <v>0</v>
      </c>
      <c r="H73" s="129">
        <v>0</v>
      </c>
      <c r="I73" s="129">
        <v>0</v>
      </c>
      <c r="J73" s="129">
        <v>0</v>
      </c>
      <c r="K73" s="129">
        <v>10</v>
      </c>
      <c r="L73" s="129">
        <v>1629</v>
      </c>
      <c r="M73" s="129">
        <v>0</v>
      </c>
      <c r="N73" s="129">
        <v>0</v>
      </c>
      <c r="O73" s="129">
        <f t="shared" si="50"/>
        <v>18</v>
      </c>
      <c r="P73" s="129">
        <f t="shared" si="51"/>
        <v>8213</v>
      </c>
    </row>
    <row r="74" spans="2:16" ht="20.149999999999999" customHeight="1" x14ac:dyDescent="0.2">
      <c r="B74" s="145" t="s">
        <v>18</v>
      </c>
      <c r="C74" s="129">
        <v>0</v>
      </c>
      <c r="D74" s="129">
        <v>0</v>
      </c>
      <c r="E74" s="129">
        <v>0</v>
      </c>
      <c r="F74" s="129">
        <v>0</v>
      </c>
      <c r="G74" s="129">
        <v>0</v>
      </c>
      <c r="H74" s="129">
        <v>0</v>
      </c>
      <c r="I74" s="129">
        <v>0</v>
      </c>
      <c r="J74" s="129">
        <v>0</v>
      </c>
      <c r="K74" s="129">
        <v>0</v>
      </c>
      <c r="L74" s="129">
        <v>0</v>
      </c>
      <c r="M74" s="129">
        <v>0</v>
      </c>
      <c r="N74" s="129">
        <v>0</v>
      </c>
      <c r="O74" s="129">
        <f t="shared" si="50"/>
        <v>0</v>
      </c>
      <c r="P74" s="129">
        <f t="shared" si="51"/>
        <v>0</v>
      </c>
    </row>
    <row r="75" spans="2:16" ht="20.149999999999999" customHeight="1" x14ac:dyDescent="0.2">
      <c r="B75" s="145" t="s">
        <v>19</v>
      </c>
      <c r="C75" s="129">
        <v>9</v>
      </c>
      <c r="D75" s="129">
        <v>34457</v>
      </c>
      <c r="E75" s="129">
        <v>0</v>
      </c>
      <c r="F75" s="129">
        <v>0</v>
      </c>
      <c r="G75" s="129">
        <v>0</v>
      </c>
      <c r="H75" s="129">
        <v>0</v>
      </c>
      <c r="I75" s="129">
        <v>2</v>
      </c>
      <c r="J75" s="129">
        <v>148</v>
      </c>
      <c r="K75" s="129">
        <v>17</v>
      </c>
      <c r="L75" s="129">
        <v>2802</v>
      </c>
      <c r="M75" s="129">
        <v>0</v>
      </c>
      <c r="N75" s="129">
        <v>0</v>
      </c>
      <c r="O75" s="129">
        <f t="shared" si="50"/>
        <v>28</v>
      </c>
      <c r="P75" s="129">
        <f t="shared" si="51"/>
        <v>37407</v>
      </c>
    </row>
    <row r="76" spans="2:16" ht="20.149999999999999" customHeight="1" x14ac:dyDescent="0.2">
      <c r="B76" s="145" t="s">
        <v>20</v>
      </c>
      <c r="C76" s="129">
        <v>16</v>
      </c>
      <c r="D76" s="129">
        <v>42180</v>
      </c>
      <c r="E76" s="129">
        <v>1</v>
      </c>
      <c r="F76" s="129">
        <v>660</v>
      </c>
      <c r="G76" s="129">
        <v>0</v>
      </c>
      <c r="H76" s="129">
        <v>0</v>
      </c>
      <c r="I76" s="129">
        <v>0</v>
      </c>
      <c r="J76" s="129">
        <v>0</v>
      </c>
      <c r="K76" s="129">
        <v>20</v>
      </c>
      <c r="L76" s="129">
        <v>3009</v>
      </c>
      <c r="M76" s="129">
        <v>6</v>
      </c>
      <c r="N76" s="129">
        <v>418</v>
      </c>
      <c r="O76" s="129">
        <f t="shared" si="50"/>
        <v>43</v>
      </c>
      <c r="P76" s="129">
        <f t="shared" si="51"/>
        <v>46267</v>
      </c>
    </row>
    <row r="77" spans="2:16" ht="20.149999999999999" customHeight="1" x14ac:dyDescent="0.2">
      <c r="B77" s="145" t="s">
        <v>21</v>
      </c>
      <c r="C77" s="129">
        <v>0</v>
      </c>
      <c r="D77" s="129">
        <v>0</v>
      </c>
      <c r="E77" s="129">
        <v>0</v>
      </c>
      <c r="F77" s="129">
        <v>0</v>
      </c>
      <c r="G77" s="129">
        <v>0</v>
      </c>
      <c r="H77" s="129">
        <v>0</v>
      </c>
      <c r="I77" s="129">
        <v>0</v>
      </c>
      <c r="J77" s="129">
        <v>0</v>
      </c>
      <c r="K77" s="129">
        <v>18</v>
      </c>
      <c r="L77" s="129">
        <v>2497</v>
      </c>
      <c r="M77" s="129">
        <v>0</v>
      </c>
      <c r="N77" s="129">
        <v>0</v>
      </c>
      <c r="O77" s="129">
        <f t="shared" si="50"/>
        <v>18</v>
      </c>
      <c r="P77" s="129">
        <f t="shared" si="51"/>
        <v>2497</v>
      </c>
    </row>
    <row r="78" spans="2:16" ht="20.149999999999999" customHeight="1" x14ac:dyDescent="0.2">
      <c r="B78" s="145" t="s">
        <v>22</v>
      </c>
      <c r="C78" s="129">
        <v>18</v>
      </c>
      <c r="D78" s="129">
        <v>48112</v>
      </c>
      <c r="E78" s="129">
        <v>0</v>
      </c>
      <c r="F78" s="129">
        <v>0</v>
      </c>
      <c r="G78" s="129">
        <v>0</v>
      </c>
      <c r="H78" s="129">
        <v>0</v>
      </c>
      <c r="I78" s="129">
        <v>0</v>
      </c>
      <c r="J78" s="129">
        <v>0</v>
      </c>
      <c r="K78" s="129">
        <v>26</v>
      </c>
      <c r="L78" s="129">
        <v>5462</v>
      </c>
      <c r="M78" s="129">
        <v>0</v>
      </c>
      <c r="N78" s="129">
        <v>0</v>
      </c>
      <c r="O78" s="129">
        <f t="shared" si="50"/>
        <v>44</v>
      </c>
      <c r="P78" s="129">
        <f t="shared" si="51"/>
        <v>53574</v>
      </c>
    </row>
    <row r="79" spans="2:16" ht="20.149999999999999" customHeight="1" x14ac:dyDescent="0.2">
      <c r="B79" s="145" t="s">
        <v>23</v>
      </c>
      <c r="C79" s="129">
        <v>163</v>
      </c>
      <c r="D79" s="129">
        <v>82448</v>
      </c>
      <c r="E79" s="129">
        <v>146</v>
      </c>
      <c r="F79" s="129">
        <v>17245</v>
      </c>
      <c r="G79" s="129">
        <v>7</v>
      </c>
      <c r="H79" s="129">
        <v>16891</v>
      </c>
      <c r="I79" s="129">
        <v>31</v>
      </c>
      <c r="J79" s="129">
        <v>44375</v>
      </c>
      <c r="K79" s="129">
        <v>257</v>
      </c>
      <c r="L79" s="129">
        <v>16198</v>
      </c>
      <c r="M79" s="129">
        <v>1461</v>
      </c>
      <c r="N79" s="129">
        <v>117869</v>
      </c>
      <c r="O79" s="129">
        <f t="shared" si="50"/>
        <v>2065</v>
      </c>
      <c r="P79" s="129">
        <f t="shared" si="51"/>
        <v>295026</v>
      </c>
    </row>
    <row r="80" spans="2:16" ht="20.149999999999999" customHeight="1" x14ac:dyDescent="0.2">
      <c r="B80" s="145" t="s">
        <v>24</v>
      </c>
      <c r="C80" s="129">
        <v>4</v>
      </c>
      <c r="D80" s="129">
        <v>7032</v>
      </c>
      <c r="E80" s="129">
        <v>0</v>
      </c>
      <c r="F80" s="129">
        <v>0</v>
      </c>
      <c r="G80" s="129">
        <v>0</v>
      </c>
      <c r="H80" s="129">
        <v>0</v>
      </c>
      <c r="I80" s="129">
        <v>0</v>
      </c>
      <c r="J80" s="129">
        <v>0</v>
      </c>
      <c r="K80" s="129">
        <v>0</v>
      </c>
      <c r="L80" s="129">
        <v>0</v>
      </c>
      <c r="M80" s="129">
        <v>0</v>
      </c>
      <c r="N80" s="129">
        <v>0</v>
      </c>
      <c r="O80" s="129">
        <f t="shared" si="50"/>
        <v>4</v>
      </c>
      <c r="P80" s="129">
        <f t="shared" si="51"/>
        <v>7032</v>
      </c>
    </row>
    <row r="81" spans="2:16" ht="20.149999999999999" customHeight="1" x14ac:dyDescent="0.2">
      <c r="B81" s="145" t="s">
        <v>25</v>
      </c>
      <c r="C81" s="129">
        <v>1</v>
      </c>
      <c r="D81" s="129">
        <v>1026</v>
      </c>
      <c r="E81" s="129">
        <v>0</v>
      </c>
      <c r="F81" s="129">
        <v>0</v>
      </c>
      <c r="G81" s="129">
        <v>0</v>
      </c>
      <c r="H81" s="129">
        <v>0</v>
      </c>
      <c r="I81" s="129">
        <v>0</v>
      </c>
      <c r="J81" s="129">
        <v>0</v>
      </c>
      <c r="K81" s="129">
        <v>0</v>
      </c>
      <c r="L81" s="129">
        <v>0</v>
      </c>
      <c r="M81" s="129">
        <v>0</v>
      </c>
      <c r="N81" s="129">
        <v>0</v>
      </c>
      <c r="O81" s="129">
        <f t="shared" si="50"/>
        <v>1</v>
      </c>
      <c r="P81" s="129">
        <f t="shared" si="51"/>
        <v>1026</v>
      </c>
    </row>
    <row r="82" spans="2:16" ht="20.149999999999999" customHeight="1" x14ac:dyDescent="0.2">
      <c r="B82" s="145" t="s">
        <v>78</v>
      </c>
      <c r="C82" s="129">
        <v>53</v>
      </c>
      <c r="D82" s="129">
        <v>119259</v>
      </c>
      <c r="E82" s="129">
        <v>45</v>
      </c>
      <c r="F82" s="129">
        <v>7588</v>
      </c>
      <c r="G82" s="129">
        <v>0</v>
      </c>
      <c r="H82" s="129">
        <v>0</v>
      </c>
      <c r="I82" s="129">
        <v>1</v>
      </c>
      <c r="J82" s="129">
        <v>165</v>
      </c>
      <c r="K82" s="129">
        <v>71</v>
      </c>
      <c r="L82" s="129">
        <v>11234</v>
      </c>
      <c r="M82" s="129">
        <v>72</v>
      </c>
      <c r="N82" s="129">
        <v>42904</v>
      </c>
      <c r="O82" s="129">
        <f t="shared" si="50"/>
        <v>242</v>
      </c>
      <c r="P82" s="129">
        <f t="shared" si="51"/>
        <v>181150</v>
      </c>
    </row>
    <row r="83" spans="2:16" ht="20.149999999999999" customHeight="1" x14ac:dyDescent="0.2">
      <c r="B83" s="145" t="s">
        <v>27</v>
      </c>
      <c r="C83" s="129">
        <v>2226</v>
      </c>
      <c r="D83" s="129">
        <v>283084</v>
      </c>
      <c r="E83" s="129">
        <v>231</v>
      </c>
      <c r="F83" s="129">
        <v>58113</v>
      </c>
      <c r="G83" s="129">
        <v>368</v>
      </c>
      <c r="H83" s="129">
        <v>59933</v>
      </c>
      <c r="I83" s="129">
        <v>63</v>
      </c>
      <c r="J83" s="129">
        <v>31557</v>
      </c>
      <c r="K83" s="129">
        <v>20324</v>
      </c>
      <c r="L83" s="129">
        <v>1011065</v>
      </c>
      <c r="M83" s="129">
        <v>3114</v>
      </c>
      <c r="N83" s="129">
        <v>312622</v>
      </c>
      <c r="O83" s="129">
        <f t="shared" si="50"/>
        <v>26326</v>
      </c>
      <c r="P83" s="129">
        <f t="shared" si="51"/>
        <v>1756374</v>
      </c>
    </row>
    <row r="84" spans="2:16" ht="20.149999999999999" customHeight="1" x14ac:dyDescent="0.2">
      <c r="B84" s="145" t="s">
        <v>28</v>
      </c>
      <c r="C84" s="129">
        <v>25</v>
      </c>
      <c r="D84" s="129">
        <v>135333</v>
      </c>
      <c r="E84" s="129">
        <v>17</v>
      </c>
      <c r="F84" s="129">
        <v>2177</v>
      </c>
      <c r="G84" s="129">
        <v>0</v>
      </c>
      <c r="H84" s="129">
        <v>0</v>
      </c>
      <c r="I84" s="129">
        <v>0</v>
      </c>
      <c r="J84" s="129">
        <v>0</v>
      </c>
      <c r="K84" s="129">
        <v>66</v>
      </c>
      <c r="L84" s="129">
        <v>7381</v>
      </c>
      <c r="M84" s="129">
        <v>81</v>
      </c>
      <c r="N84" s="129">
        <v>44640</v>
      </c>
      <c r="O84" s="129">
        <f t="shared" si="50"/>
        <v>189</v>
      </c>
      <c r="P84" s="129">
        <f t="shared" si="51"/>
        <v>189531</v>
      </c>
    </row>
    <row r="85" spans="2:16" ht="20.149999999999999" customHeight="1" x14ac:dyDescent="0.2">
      <c r="B85" s="145" t="s">
        <v>29</v>
      </c>
      <c r="C85" s="129">
        <v>53</v>
      </c>
      <c r="D85" s="129">
        <v>168353</v>
      </c>
      <c r="E85" s="129">
        <v>8</v>
      </c>
      <c r="F85" s="129">
        <v>3945</v>
      </c>
      <c r="G85" s="129">
        <v>0</v>
      </c>
      <c r="H85" s="129">
        <v>0</v>
      </c>
      <c r="I85" s="129">
        <v>36</v>
      </c>
      <c r="J85" s="129">
        <v>4312</v>
      </c>
      <c r="K85" s="129">
        <v>59</v>
      </c>
      <c r="L85" s="129">
        <v>3292</v>
      </c>
      <c r="M85" s="129">
        <v>16</v>
      </c>
      <c r="N85" s="129">
        <v>4780</v>
      </c>
      <c r="O85" s="129">
        <f t="shared" si="50"/>
        <v>172</v>
      </c>
      <c r="P85" s="129">
        <f t="shared" si="51"/>
        <v>184682</v>
      </c>
    </row>
    <row r="86" spans="2:16" ht="20.149999999999999" customHeight="1" x14ac:dyDescent="0.2">
      <c r="B86" s="145" t="s">
        <v>30</v>
      </c>
      <c r="C86" s="129">
        <v>0</v>
      </c>
      <c r="D86" s="129">
        <v>0</v>
      </c>
      <c r="E86" s="129">
        <v>0</v>
      </c>
      <c r="F86" s="129">
        <v>0</v>
      </c>
      <c r="G86" s="129">
        <v>0</v>
      </c>
      <c r="H86" s="129">
        <v>0</v>
      </c>
      <c r="I86" s="129">
        <v>0</v>
      </c>
      <c r="J86" s="129">
        <v>0</v>
      </c>
      <c r="K86" s="129">
        <v>0</v>
      </c>
      <c r="L86" s="129">
        <v>0</v>
      </c>
      <c r="M86" s="129">
        <v>0</v>
      </c>
      <c r="N86" s="129">
        <v>0</v>
      </c>
      <c r="O86" s="129">
        <f t="shared" si="50"/>
        <v>0</v>
      </c>
      <c r="P86" s="129">
        <f t="shared" si="51"/>
        <v>0</v>
      </c>
    </row>
    <row r="87" spans="2:16" ht="20.149999999999999" customHeight="1" x14ac:dyDescent="0.2">
      <c r="B87" s="145" t="s">
        <v>31</v>
      </c>
      <c r="C87" s="129">
        <v>4</v>
      </c>
      <c r="D87" s="129">
        <v>4208</v>
      </c>
      <c r="E87" s="129">
        <v>0</v>
      </c>
      <c r="F87" s="129">
        <v>0</v>
      </c>
      <c r="G87" s="129">
        <v>0</v>
      </c>
      <c r="H87" s="129">
        <v>0</v>
      </c>
      <c r="I87" s="129">
        <v>0</v>
      </c>
      <c r="J87" s="129">
        <v>0</v>
      </c>
      <c r="K87" s="129">
        <v>6</v>
      </c>
      <c r="L87" s="129">
        <v>484</v>
      </c>
      <c r="M87" s="129">
        <v>0</v>
      </c>
      <c r="N87" s="129">
        <v>0</v>
      </c>
      <c r="O87" s="129">
        <f t="shared" si="50"/>
        <v>10</v>
      </c>
      <c r="P87" s="129">
        <f t="shared" si="51"/>
        <v>4692</v>
      </c>
    </row>
    <row r="88" spans="2:16" ht="20.149999999999999" customHeight="1" x14ac:dyDescent="0.2">
      <c r="B88" s="145" t="s">
        <v>32</v>
      </c>
      <c r="C88" s="129">
        <v>6</v>
      </c>
      <c r="D88" s="129">
        <v>18162</v>
      </c>
      <c r="E88" s="129">
        <v>0</v>
      </c>
      <c r="F88" s="129">
        <v>0</v>
      </c>
      <c r="G88" s="129">
        <v>0</v>
      </c>
      <c r="H88" s="129">
        <v>0</v>
      </c>
      <c r="I88" s="129">
        <v>0</v>
      </c>
      <c r="J88" s="129">
        <v>0</v>
      </c>
      <c r="K88" s="129">
        <v>14</v>
      </c>
      <c r="L88" s="129">
        <v>1795</v>
      </c>
      <c r="M88" s="129">
        <v>0</v>
      </c>
      <c r="N88" s="129">
        <v>0</v>
      </c>
      <c r="O88" s="129">
        <f t="shared" si="50"/>
        <v>20</v>
      </c>
      <c r="P88" s="129">
        <f t="shared" si="51"/>
        <v>19957</v>
      </c>
    </row>
    <row r="89" spans="2:16" ht="20.149999999999999" customHeight="1" x14ac:dyDescent="0.2">
      <c r="B89" s="145" t="s">
        <v>33</v>
      </c>
      <c r="C89" s="129">
        <v>5</v>
      </c>
      <c r="D89" s="129">
        <v>3541</v>
      </c>
      <c r="E89" s="129">
        <v>0</v>
      </c>
      <c r="F89" s="129">
        <v>0</v>
      </c>
      <c r="G89" s="129">
        <v>0</v>
      </c>
      <c r="H89" s="129">
        <v>0</v>
      </c>
      <c r="I89" s="129">
        <v>0</v>
      </c>
      <c r="J89" s="129">
        <v>0</v>
      </c>
      <c r="K89" s="129">
        <v>23</v>
      </c>
      <c r="L89" s="129">
        <v>1656</v>
      </c>
      <c r="M89" s="129">
        <v>0</v>
      </c>
      <c r="N89" s="129">
        <v>0</v>
      </c>
      <c r="O89" s="129">
        <f t="shared" si="50"/>
        <v>28</v>
      </c>
      <c r="P89" s="129">
        <f t="shared" si="51"/>
        <v>5197</v>
      </c>
    </row>
    <row r="90" spans="2:16" ht="20.149999999999999" customHeight="1" x14ac:dyDescent="0.2">
      <c r="B90" s="145" t="s">
        <v>34</v>
      </c>
      <c r="C90" s="129">
        <v>17</v>
      </c>
      <c r="D90" s="129">
        <v>26435</v>
      </c>
      <c r="E90" s="129">
        <v>4</v>
      </c>
      <c r="F90" s="129">
        <v>8393</v>
      </c>
      <c r="G90" s="129">
        <v>0</v>
      </c>
      <c r="H90" s="129">
        <v>0</v>
      </c>
      <c r="I90" s="129">
        <v>0</v>
      </c>
      <c r="J90" s="129">
        <v>0</v>
      </c>
      <c r="K90" s="129">
        <v>42</v>
      </c>
      <c r="L90" s="129">
        <v>3406</v>
      </c>
      <c r="M90" s="129">
        <v>1086</v>
      </c>
      <c r="N90" s="129">
        <v>27180</v>
      </c>
      <c r="O90" s="129">
        <f t="shared" si="50"/>
        <v>1149</v>
      </c>
      <c r="P90" s="129">
        <f t="shared" si="51"/>
        <v>65414</v>
      </c>
    </row>
    <row r="91" spans="2:16" ht="20.149999999999999" customHeight="1" x14ac:dyDescent="0.2">
      <c r="B91" s="145" t="s">
        <v>35</v>
      </c>
      <c r="C91" s="129">
        <v>10</v>
      </c>
      <c r="D91" s="129">
        <v>39397</v>
      </c>
      <c r="E91" s="129">
        <v>0</v>
      </c>
      <c r="F91" s="129">
        <v>0</v>
      </c>
      <c r="G91" s="129">
        <v>0</v>
      </c>
      <c r="H91" s="129">
        <v>0</v>
      </c>
      <c r="I91" s="129">
        <v>0</v>
      </c>
      <c r="J91" s="129">
        <v>0</v>
      </c>
      <c r="K91" s="129">
        <v>10</v>
      </c>
      <c r="L91" s="129">
        <v>539</v>
      </c>
      <c r="M91" s="129">
        <v>0</v>
      </c>
      <c r="N91" s="129">
        <v>0</v>
      </c>
      <c r="O91" s="129">
        <f t="shared" si="50"/>
        <v>20</v>
      </c>
      <c r="P91" s="129">
        <f t="shared" si="51"/>
        <v>39936</v>
      </c>
    </row>
    <row r="92" spans="2:16" ht="20.149999999999999" customHeight="1" x14ac:dyDescent="0.2">
      <c r="B92" s="145" t="s">
        <v>36</v>
      </c>
      <c r="C92" s="129">
        <v>1</v>
      </c>
      <c r="D92" s="129">
        <v>534</v>
      </c>
      <c r="E92" s="129">
        <v>0</v>
      </c>
      <c r="F92" s="129">
        <v>0</v>
      </c>
      <c r="G92" s="129">
        <v>1</v>
      </c>
      <c r="H92" s="129">
        <v>253</v>
      </c>
      <c r="I92" s="129">
        <v>0</v>
      </c>
      <c r="J92" s="129">
        <v>0</v>
      </c>
      <c r="K92" s="129">
        <v>5</v>
      </c>
      <c r="L92" s="129">
        <v>676</v>
      </c>
      <c r="M92" s="129">
        <v>0</v>
      </c>
      <c r="N92" s="129">
        <v>0</v>
      </c>
      <c r="O92" s="129">
        <f t="shared" si="50"/>
        <v>7</v>
      </c>
      <c r="P92" s="129">
        <f t="shared" si="51"/>
        <v>1463</v>
      </c>
    </row>
    <row r="93" spans="2:16" ht="20.149999999999999" customHeight="1" x14ac:dyDescent="0.2">
      <c r="B93" s="145" t="s">
        <v>37</v>
      </c>
      <c r="C93" s="129">
        <v>252</v>
      </c>
      <c r="D93" s="129">
        <v>4980</v>
      </c>
      <c r="E93" s="129">
        <v>16</v>
      </c>
      <c r="F93" s="129">
        <v>1882</v>
      </c>
      <c r="G93" s="129">
        <v>18</v>
      </c>
      <c r="H93" s="129">
        <v>1582</v>
      </c>
      <c r="I93" s="129">
        <v>0</v>
      </c>
      <c r="J93" s="129">
        <v>0</v>
      </c>
      <c r="K93" s="129">
        <v>65</v>
      </c>
      <c r="L93" s="129">
        <v>3826</v>
      </c>
      <c r="M93" s="129">
        <v>0</v>
      </c>
      <c r="N93" s="129">
        <v>0</v>
      </c>
      <c r="O93" s="129">
        <f t="shared" si="50"/>
        <v>351</v>
      </c>
      <c r="P93" s="129">
        <f t="shared" si="51"/>
        <v>12270</v>
      </c>
    </row>
    <row r="94" spans="2:16" ht="20.149999999999999" customHeight="1" x14ac:dyDescent="0.2">
      <c r="B94" s="145" t="s">
        <v>38</v>
      </c>
      <c r="C94" s="129">
        <v>7</v>
      </c>
      <c r="D94" s="129">
        <v>4040</v>
      </c>
      <c r="E94" s="129">
        <v>0</v>
      </c>
      <c r="F94" s="129">
        <v>0</v>
      </c>
      <c r="G94" s="129">
        <v>0</v>
      </c>
      <c r="H94" s="129">
        <v>0</v>
      </c>
      <c r="I94" s="129">
        <v>0</v>
      </c>
      <c r="J94" s="129">
        <v>0</v>
      </c>
      <c r="K94" s="129">
        <v>5</v>
      </c>
      <c r="L94" s="129">
        <v>1880</v>
      </c>
      <c r="M94" s="129">
        <v>0</v>
      </c>
      <c r="N94" s="129">
        <v>0</v>
      </c>
      <c r="O94" s="129">
        <f t="shared" si="50"/>
        <v>12</v>
      </c>
      <c r="P94" s="129">
        <f t="shared" si="51"/>
        <v>5920</v>
      </c>
    </row>
    <row r="95" spans="2:16" ht="20.149999999999999" customHeight="1" x14ac:dyDescent="0.2">
      <c r="B95" s="145" t="s">
        <v>39</v>
      </c>
      <c r="C95" s="129">
        <v>0</v>
      </c>
      <c r="D95" s="129">
        <v>0</v>
      </c>
      <c r="E95" s="129">
        <v>0</v>
      </c>
      <c r="F95" s="129">
        <v>0</v>
      </c>
      <c r="G95" s="129">
        <v>0</v>
      </c>
      <c r="H95" s="129">
        <v>0</v>
      </c>
      <c r="I95" s="129">
        <v>0</v>
      </c>
      <c r="J95" s="129">
        <v>0</v>
      </c>
      <c r="K95" s="129">
        <v>0</v>
      </c>
      <c r="L95" s="129">
        <v>0</v>
      </c>
      <c r="M95" s="129">
        <v>0</v>
      </c>
      <c r="N95" s="129">
        <v>0</v>
      </c>
      <c r="O95" s="129">
        <f t="shared" si="50"/>
        <v>0</v>
      </c>
      <c r="P95" s="129">
        <f t="shared" si="51"/>
        <v>0</v>
      </c>
    </row>
    <row r="96" spans="2:16" ht="20.149999999999999" customHeight="1" x14ac:dyDescent="0.2">
      <c r="B96" s="145" t="s">
        <v>40</v>
      </c>
      <c r="C96" s="129">
        <v>82</v>
      </c>
      <c r="D96" s="129">
        <v>79785</v>
      </c>
      <c r="E96" s="129">
        <v>71</v>
      </c>
      <c r="F96" s="129">
        <v>15100</v>
      </c>
      <c r="G96" s="129">
        <v>18</v>
      </c>
      <c r="H96" s="129">
        <v>19475</v>
      </c>
      <c r="I96" s="129">
        <v>3</v>
      </c>
      <c r="J96" s="129">
        <v>4800</v>
      </c>
      <c r="K96" s="129">
        <v>527</v>
      </c>
      <c r="L96" s="129">
        <v>9475</v>
      </c>
      <c r="M96" s="129">
        <v>1249</v>
      </c>
      <c r="N96" s="129">
        <v>115450</v>
      </c>
      <c r="O96" s="129">
        <f t="shared" si="50"/>
        <v>1950</v>
      </c>
      <c r="P96" s="129">
        <f t="shared" si="51"/>
        <v>244085</v>
      </c>
    </row>
    <row r="97" spans="2:16" ht="20.149999999999999" customHeight="1" x14ac:dyDescent="0.2">
      <c r="B97" s="145" t="s">
        <v>41</v>
      </c>
      <c r="C97" s="129">
        <v>2</v>
      </c>
      <c r="D97" s="129">
        <v>1682</v>
      </c>
      <c r="E97" s="129">
        <v>0</v>
      </c>
      <c r="F97" s="129">
        <v>0</v>
      </c>
      <c r="G97" s="129">
        <v>0</v>
      </c>
      <c r="H97" s="129">
        <v>0</v>
      </c>
      <c r="I97" s="129">
        <v>0</v>
      </c>
      <c r="J97" s="129">
        <v>0</v>
      </c>
      <c r="K97" s="129">
        <v>0</v>
      </c>
      <c r="L97" s="129">
        <v>0</v>
      </c>
      <c r="M97" s="129">
        <v>0</v>
      </c>
      <c r="N97" s="129">
        <v>0</v>
      </c>
      <c r="O97" s="129">
        <f t="shared" si="50"/>
        <v>2</v>
      </c>
      <c r="P97" s="129">
        <f t="shared" si="51"/>
        <v>1682</v>
      </c>
    </row>
    <row r="98" spans="2:16" ht="20.149999999999999" customHeight="1" x14ac:dyDescent="0.2">
      <c r="B98" s="145" t="s">
        <v>42</v>
      </c>
      <c r="C98" s="129">
        <v>0</v>
      </c>
      <c r="D98" s="129">
        <v>0</v>
      </c>
      <c r="E98" s="129">
        <v>0</v>
      </c>
      <c r="F98" s="129">
        <v>0</v>
      </c>
      <c r="G98" s="129">
        <v>0</v>
      </c>
      <c r="H98" s="129">
        <v>0</v>
      </c>
      <c r="I98" s="129">
        <v>0</v>
      </c>
      <c r="J98" s="129">
        <v>0</v>
      </c>
      <c r="K98" s="129">
        <v>0</v>
      </c>
      <c r="L98" s="129">
        <v>0</v>
      </c>
      <c r="M98" s="129">
        <v>0</v>
      </c>
      <c r="N98" s="129">
        <v>0</v>
      </c>
      <c r="O98" s="129">
        <f t="shared" si="50"/>
        <v>0</v>
      </c>
      <c r="P98" s="129">
        <f t="shared" si="51"/>
        <v>0</v>
      </c>
    </row>
    <row r="99" spans="2:16" ht="20.149999999999999" customHeight="1" x14ac:dyDescent="0.2">
      <c r="B99" s="145" t="s">
        <v>43</v>
      </c>
      <c r="C99" s="129">
        <v>3</v>
      </c>
      <c r="D99" s="129">
        <v>1534</v>
      </c>
      <c r="E99" s="129">
        <v>0</v>
      </c>
      <c r="F99" s="129">
        <v>0</v>
      </c>
      <c r="G99" s="129">
        <v>0</v>
      </c>
      <c r="H99" s="129">
        <v>0</v>
      </c>
      <c r="I99" s="129">
        <v>0</v>
      </c>
      <c r="J99" s="129">
        <v>0</v>
      </c>
      <c r="K99" s="129">
        <v>7</v>
      </c>
      <c r="L99" s="129">
        <v>660</v>
      </c>
      <c r="M99" s="129">
        <v>1</v>
      </c>
      <c r="N99" s="129">
        <v>10</v>
      </c>
      <c r="O99" s="129">
        <f t="shared" si="50"/>
        <v>11</v>
      </c>
      <c r="P99" s="129">
        <f t="shared" si="51"/>
        <v>2204</v>
      </c>
    </row>
    <row r="100" spans="2:16" ht="20.149999999999999" customHeight="1" x14ac:dyDescent="0.2">
      <c r="B100" s="145" t="s">
        <v>44</v>
      </c>
      <c r="C100" s="129">
        <v>3</v>
      </c>
      <c r="D100" s="129">
        <v>14309</v>
      </c>
      <c r="E100" s="129">
        <v>0</v>
      </c>
      <c r="F100" s="129">
        <v>0</v>
      </c>
      <c r="G100" s="129">
        <v>0</v>
      </c>
      <c r="H100" s="129">
        <v>0</v>
      </c>
      <c r="I100" s="129">
        <v>1</v>
      </c>
      <c r="J100" s="129">
        <v>66</v>
      </c>
      <c r="K100" s="129">
        <v>5</v>
      </c>
      <c r="L100" s="129">
        <v>660</v>
      </c>
      <c r="M100" s="129">
        <v>0</v>
      </c>
      <c r="N100" s="129">
        <v>0</v>
      </c>
      <c r="O100" s="129">
        <f t="shared" si="50"/>
        <v>9</v>
      </c>
      <c r="P100" s="129">
        <f t="shared" si="51"/>
        <v>15035</v>
      </c>
    </row>
    <row r="101" spans="2:16" ht="20.149999999999999" customHeight="1" x14ac:dyDescent="0.2">
      <c r="B101" s="145" t="s">
        <v>45</v>
      </c>
      <c r="C101" s="129">
        <v>4</v>
      </c>
      <c r="D101" s="129">
        <v>13226</v>
      </c>
      <c r="E101" s="129">
        <v>0</v>
      </c>
      <c r="F101" s="129">
        <v>0</v>
      </c>
      <c r="G101" s="129">
        <v>0</v>
      </c>
      <c r="H101" s="129">
        <v>0</v>
      </c>
      <c r="I101" s="129">
        <v>0</v>
      </c>
      <c r="J101" s="129">
        <v>0</v>
      </c>
      <c r="K101" s="129">
        <v>10</v>
      </c>
      <c r="L101" s="129">
        <v>1461</v>
      </c>
      <c r="M101" s="129">
        <v>1</v>
      </c>
      <c r="N101" s="129">
        <v>172</v>
      </c>
      <c r="O101" s="129">
        <f t="shared" si="50"/>
        <v>15</v>
      </c>
      <c r="P101" s="129">
        <f t="shared" si="51"/>
        <v>14859</v>
      </c>
    </row>
    <row r="102" spans="2:16" ht="20.149999999999999" customHeight="1" x14ac:dyDescent="0.2">
      <c r="B102" s="145" t="s">
        <v>46</v>
      </c>
      <c r="C102" s="129">
        <v>4</v>
      </c>
      <c r="D102" s="129">
        <v>1596</v>
      </c>
      <c r="E102" s="129">
        <v>0</v>
      </c>
      <c r="F102" s="129">
        <v>0</v>
      </c>
      <c r="G102" s="129">
        <v>0</v>
      </c>
      <c r="H102" s="129">
        <v>0</v>
      </c>
      <c r="I102" s="129">
        <v>0</v>
      </c>
      <c r="J102" s="129">
        <v>0</v>
      </c>
      <c r="K102" s="129">
        <v>12</v>
      </c>
      <c r="L102" s="129">
        <v>1716</v>
      </c>
      <c r="M102" s="129">
        <v>4</v>
      </c>
      <c r="N102" s="129">
        <v>440</v>
      </c>
      <c r="O102" s="129">
        <f t="shared" si="50"/>
        <v>20</v>
      </c>
      <c r="P102" s="129">
        <f t="shared" si="51"/>
        <v>3752</v>
      </c>
    </row>
    <row r="103" spans="2:16" ht="20.149999999999999" customHeight="1" thickBot="1" x14ac:dyDescent="0.25">
      <c r="B103" s="146" t="s">
        <v>47</v>
      </c>
      <c r="C103" s="130">
        <v>6</v>
      </c>
      <c r="D103" s="130">
        <v>2943</v>
      </c>
      <c r="E103" s="130">
        <v>0</v>
      </c>
      <c r="F103" s="130">
        <v>0</v>
      </c>
      <c r="G103" s="130">
        <v>0</v>
      </c>
      <c r="H103" s="130">
        <v>0</v>
      </c>
      <c r="I103" s="130">
        <v>0</v>
      </c>
      <c r="J103" s="130">
        <v>0</v>
      </c>
      <c r="K103" s="130">
        <v>5</v>
      </c>
      <c r="L103" s="130">
        <v>968</v>
      </c>
      <c r="M103" s="130">
        <v>2</v>
      </c>
      <c r="N103" s="130">
        <v>88</v>
      </c>
      <c r="O103" s="130">
        <f t="shared" si="50"/>
        <v>13</v>
      </c>
      <c r="P103" s="130">
        <f t="shared" si="51"/>
        <v>3999</v>
      </c>
    </row>
    <row r="104" spans="2:16" ht="20.149999999999999" customHeight="1" thickTop="1" x14ac:dyDescent="0.2">
      <c r="B104" s="142" t="s">
        <v>65</v>
      </c>
      <c r="C104" s="131">
        <f t="shared" ref="C104:N104" si="52">SUM(C57:C103)</f>
        <v>3488</v>
      </c>
      <c r="D104" s="131">
        <f t="shared" si="52"/>
        <v>2083389</v>
      </c>
      <c r="E104" s="131">
        <f t="shared" si="52"/>
        <v>2205</v>
      </c>
      <c r="F104" s="131">
        <f t="shared" si="52"/>
        <v>1322287</v>
      </c>
      <c r="G104" s="131">
        <f t="shared" si="52"/>
        <v>844</v>
      </c>
      <c r="H104" s="131">
        <f t="shared" si="52"/>
        <v>275839</v>
      </c>
      <c r="I104" s="131">
        <f t="shared" si="52"/>
        <v>278</v>
      </c>
      <c r="J104" s="131">
        <f t="shared" si="52"/>
        <v>565370</v>
      </c>
      <c r="K104" s="131">
        <f t="shared" si="52"/>
        <v>62235</v>
      </c>
      <c r="L104" s="131">
        <f t="shared" si="52"/>
        <v>3345443</v>
      </c>
      <c r="M104" s="131">
        <f t="shared" si="52"/>
        <v>16591</v>
      </c>
      <c r="N104" s="131">
        <f t="shared" si="52"/>
        <v>3021170</v>
      </c>
      <c r="O104" s="131">
        <f>SUM(C104,E104,G104,I104,K104,M104)</f>
        <v>85641</v>
      </c>
      <c r="P104" s="131">
        <f>SUM(D104,F104,H104,J104,L104,N104)</f>
        <v>10613498</v>
      </c>
    </row>
    <row r="105" spans="2:16" ht="18" customHeight="1" x14ac:dyDescent="0.2">
      <c r="B105" s="124" t="s">
        <v>110</v>
      </c>
      <c r="M105" s="124"/>
      <c r="N105" s="124"/>
      <c r="P105" s="126" t="str">
        <f>P1</f>
        <v>令和7年</v>
      </c>
    </row>
    <row r="106" spans="2:16" x14ac:dyDescent="0.2">
      <c r="C106" s="127"/>
      <c r="D106" s="128" t="s">
        <v>83</v>
      </c>
      <c r="E106" s="127"/>
      <c r="F106" s="127"/>
      <c r="M106" s="127"/>
      <c r="P106" s="126" t="s">
        <v>92</v>
      </c>
    </row>
    <row r="107" spans="2:16" ht="24" customHeight="1" x14ac:dyDescent="0.2">
      <c r="B107" s="206" t="s">
        <v>63</v>
      </c>
      <c r="C107" s="208" t="s">
        <v>82</v>
      </c>
      <c r="D107" s="209"/>
      <c r="E107" s="208" t="s">
        <v>74</v>
      </c>
      <c r="F107" s="209"/>
      <c r="G107" s="208" t="s">
        <v>102</v>
      </c>
      <c r="H107" s="209"/>
      <c r="I107" s="208" t="s">
        <v>103</v>
      </c>
      <c r="J107" s="209"/>
      <c r="K107" s="208" t="s">
        <v>75</v>
      </c>
      <c r="L107" s="209"/>
      <c r="M107" s="210" t="s">
        <v>95</v>
      </c>
      <c r="N107" s="211"/>
      <c r="O107" s="210" t="s">
        <v>81</v>
      </c>
      <c r="P107" s="211"/>
    </row>
    <row r="108" spans="2:16" x14ac:dyDescent="0.2">
      <c r="B108" s="207"/>
      <c r="C108" s="147" t="s">
        <v>64</v>
      </c>
      <c r="D108" s="147" t="s">
        <v>77</v>
      </c>
      <c r="E108" s="147" t="s">
        <v>64</v>
      </c>
      <c r="F108" s="147" t="s">
        <v>77</v>
      </c>
      <c r="G108" s="147" t="s">
        <v>64</v>
      </c>
      <c r="H108" s="147" t="s">
        <v>77</v>
      </c>
      <c r="I108" s="147" t="s">
        <v>64</v>
      </c>
      <c r="J108" s="147" t="s">
        <v>77</v>
      </c>
      <c r="K108" s="147" t="s">
        <v>64</v>
      </c>
      <c r="L108" s="147" t="s">
        <v>77</v>
      </c>
      <c r="M108" s="147" t="s">
        <v>64</v>
      </c>
      <c r="N108" s="147" t="s">
        <v>77</v>
      </c>
      <c r="O108" s="147" t="s">
        <v>64</v>
      </c>
      <c r="P108" s="147" t="s">
        <v>77</v>
      </c>
    </row>
    <row r="109" spans="2:16" ht="20.149999999999999" customHeight="1" x14ac:dyDescent="0.2">
      <c r="B109" s="145" t="s">
        <v>1</v>
      </c>
      <c r="C109" s="129">
        <v>117</v>
      </c>
      <c r="D109" s="129">
        <v>56157</v>
      </c>
      <c r="E109" s="129">
        <v>296</v>
      </c>
      <c r="F109" s="129">
        <v>4364</v>
      </c>
      <c r="G109" s="129">
        <v>27</v>
      </c>
      <c r="H109" s="129">
        <v>1974</v>
      </c>
      <c r="I109" s="129">
        <v>52</v>
      </c>
      <c r="J109" s="129">
        <v>2583</v>
      </c>
      <c r="K109" s="129">
        <v>64</v>
      </c>
      <c r="L109" s="129">
        <v>12901</v>
      </c>
      <c r="M109" s="129">
        <v>31</v>
      </c>
      <c r="N109" s="129">
        <v>5492</v>
      </c>
      <c r="O109" s="129">
        <f>SUM(C109,E109,G109,I109,K109,M109)</f>
        <v>587</v>
      </c>
      <c r="P109" s="129">
        <f>SUM(D109,F109,H109,J109,L109,N109)</f>
        <v>83471</v>
      </c>
    </row>
    <row r="110" spans="2:16" ht="20.149999999999999" customHeight="1" x14ac:dyDescent="0.2">
      <c r="B110" s="145" t="s">
        <v>2</v>
      </c>
      <c r="C110" s="129">
        <v>1148</v>
      </c>
      <c r="D110" s="129">
        <v>51171</v>
      </c>
      <c r="E110" s="129">
        <v>1</v>
      </c>
      <c r="F110" s="129">
        <v>33</v>
      </c>
      <c r="G110" s="129">
        <v>0</v>
      </c>
      <c r="H110" s="129">
        <v>0</v>
      </c>
      <c r="I110" s="129">
        <v>38</v>
      </c>
      <c r="J110" s="129">
        <v>67068</v>
      </c>
      <c r="K110" s="129">
        <v>660</v>
      </c>
      <c r="L110" s="129">
        <v>23781</v>
      </c>
      <c r="M110" s="129">
        <v>1</v>
      </c>
      <c r="N110" s="129">
        <v>198</v>
      </c>
      <c r="O110" s="129">
        <f t="shared" ref="O110:O156" si="53">SUM(C110,E110,G110,I110,K110,M110)</f>
        <v>1848</v>
      </c>
      <c r="P110" s="129">
        <f t="shared" ref="P110:P156" si="54">SUM(D110,F110,H110,J110,L110,N110)</f>
        <v>142251</v>
      </c>
    </row>
    <row r="111" spans="2:16" ht="20.149999999999999" customHeight="1" x14ac:dyDescent="0.2">
      <c r="B111" s="145" t="s">
        <v>3</v>
      </c>
      <c r="C111" s="129">
        <v>336</v>
      </c>
      <c r="D111" s="129">
        <v>6889</v>
      </c>
      <c r="E111" s="129">
        <v>1</v>
      </c>
      <c r="F111" s="129">
        <v>220</v>
      </c>
      <c r="G111" s="129">
        <v>1</v>
      </c>
      <c r="H111" s="129">
        <v>165</v>
      </c>
      <c r="I111" s="129">
        <v>78</v>
      </c>
      <c r="J111" s="129">
        <v>3476</v>
      </c>
      <c r="K111" s="129">
        <v>399</v>
      </c>
      <c r="L111" s="129">
        <v>2692</v>
      </c>
      <c r="M111" s="129">
        <v>73</v>
      </c>
      <c r="N111" s="129">
        <v>8394</v>
      </c>
      <c r="O111" s="129">
        <f t="shared" si="53"/>
        <v>888</v>
      </c>
      <c r="P111" s="129">
        <f t="shared" si="54"/>
        <v>21836</v>
      </c>
    </row>
    <row r="112" spans="2:16" ht="20.149999999999999" customHeight="1" x14ac:dyDescent="0.2">
      <c r="B112" s="145" t="s">
        <v>4</v>
      </c>
      <c r="C112" s="129">
        <v>409</v>
      </c>
      <c r="D112" s="129">
        <v>12677</v>
      </c>
      <c r="E112" s="129">
        <v>27</v>
      </c>
      <c r="F112" s="129">
        <v>2370</v>
      </c>
      <c r="G112" s="129">
        <v>19</v>
      </c>
      <c r="H112" s="129">
        <v>2082</v>
      </c>
      <c r="I112" s="129">
        <v>2</v>
      </c>
      <c r="J112" s="129">
        <v>4150</v>
      </c>
      <c r="K112" s="129">
        <v>335</v>
      </c>
      <c r="L112" s="129">
        <v>29510</v>
      </c>
      <c r="M112" s="129">
        <v>7</v>
      </c>
      <c r="N112" s="129">
        <v>346</v>
      </c>
      <c r="O112" s="129">
        <f t="shared" si="53"/>
        <v>799</v>
      </c>
      <c r="P112" s="129">
        <f t="shared" si="54"/>
        <v>51135</v>
      </c>
    </row>
    <row r="113" spans="2:16" ht="20.149999999999999" customHeight="1" x14ac:dyDescent="0.2">
      <c r="B113" s="145" t="s">
        <v>5</v>
      </c>
      <c r="C113" s="129">
        <v>477</v>
      </c>
      <c r="D113" s="129">
        <v>15962</v>
      </c>
      <c r="E113" s="129">
        <v>20</v>
      </c>
      <c r="F113" s="129">
        <v>1965</v>
      </c>
      <c r="G113" s="129">
        <v>0</v>
      </c>
      <c r="H113" s="129">
        <v>0</v>
      </c>
      <c r="I113" s="129">
        <v>93</v>
      </c>
      <c r="J113" s="129">
        <v>7043</v>
      </c>
      <c r="K113" s="129">
        <v>15</v>
      </c>
      <c r="L113" s="129">
        <v>7688</v>
      </c>
      <c r="M113" s="129">
        <v>5</v>
      </c>
      <c r="N113" s="129">
        <v>1019</v>
      </c>
      <c r="O113" s="129">
        <f t="shared" si="53"/>
        <v>610</v>
      </c>
      <c r="P113" s="129">
        <f t="shared" si="54"/>
        <v>33677</v>
      </c>
    </row>
    <row r="114" spans="2:16" ht="20.149999999999999" customHeight="1" x14ac:dyDescent="0.2">
      <c r="B114" s="145" t="s">
        <v>6</v>
      </c>
      <c r="C114" s="129">
        <v>40</v>
      </c>
      <c r="D114" s="129">
        <v>23347</v>
      </c>
      <c r="E114" s="129">
        <v>7</v>
      </c>
      <c r="F114" s="129">
        <v>341</v>
      </c>
      <c r="G114" s="129">
        <v>1</v>
      </c>
      <c r="H114" s="129">
        <v>1760</v>
      </c>
      <c r="I114" s="129">
        <v>34</v>
      </c>
      <c r="J114" s="129">
        <v>11024</v>
      </c>
      <c r="K114" s="129">
        <v>36</v>
      </c>
      <c r="L114" s="129">
        <v>13197</v>
      </c>
      <c r="M114" s="129">
        <v>19</v>
      </c>
      <c r="N114" s="129">
        <v>3243</v>
      </c>
      <c r="O114" s="129">
        <f t="shared" si="53"/>
        <v>137</v>
      </c>
      <c r="P114" s="129">
        <f t="shared" si="54"/>
        <v>52912</v>
      </c>
    </row>
    <row r="115" spans="2:16" ht="20.149999999999999" customHeight="1" x14ac:dyDescent="0.2">
      <c r="B115" s="145" t="s">
        <v>7</v>
      </c>
      <c r="C115" s="129">
        <v>63</v>
      </c>
      <c r="D115" s="129">
        <v>67541</v>
      </c>
      <c r="E115" s="129">
        <v>14</v>
      </c>
      <c r="F115" s="129">
        <v>2570</v>
      </c>
      <c r="G115" s="129">
        <v>0</v>
      </c>
      <c r="H115" s="129">
        <v>0</v>
      </c>
      <c r="I115" s="129">
        <v>15</v>
      </c>
      <c r="J115" s="129">
        <v>3828</v>
      </c>
      <c r="K115" s="129">
        <v>359</v>
      </c>
      <c r="L115" s="129">
        <v>49372</v>
      </c>
      <c r="M115" s="129">
        <v>24</v>
      </c>
      <c r="N115" s="129">
        <v>14573</v>
      </c>
      <c r="O115" s="129">
        <f t="shared" si="53"/>
        <v>475</v>
      </c>
      <c r="P115" s="129">
        <f t="shared" si="54"/>
        <v>137884</v>
      </c>
    </row>
    <row r="116" spans="2:16" ht="20.149999999999999" customHeight="1" x14ac:dyDescent="0.2">
      <c r="B116" s="145" t="s">
        <v>8</v>
      </c>
      <c r="C116" s="129">
        <v>304</v>
      </c>
      <c r="D116" s="129">
        <v>41143</v>
      </c>
      <c r="E116" s="129">
        <v>37</v>
      </c>
      <c r="F116" s="129">
        <v>5757</v>
      </c>
      <c r="G116" s="129">
        <v>4</v>
      </c>
      <c r="H116" s="129">
        <v>336</v>
      </c>
      <c r="I116" s="129">
        <v>174</v>
      </c>
      <c r="J116" s="129">
        <v>168315</v>
      </c>
      <c r="K116" s="129">
        <v>1659</v>
      </c>
      <c r="L116" s="129">
        <v>63240</v>
      </c>
      <c r="M116" s="129">
        <v>118</v>
      </c>
      <c r="N116" s="129">
        <v>20223</v>
      </c>
      <c r="O116" s="129">
        <f t="shared" si="53"/>
        <v>2296</v>
      </c>
      <c r="P116" s="129">
        <f t="shared" si="54"/>
        <v>299014</v>
      </c>
    </row>
    <row r="117" spans="2:16" ht="20.149999999999999" customHeight="1" x14ac:dyDescent="0.2">
      <c r="B117" s="145" t="s">
        <v>9</v>
      </c>
      <c r="C117" s="129">
        <v>173</v>
      </c>
      <c r="D117" s="129">
        <v>24475</v>
      </c>
      <c r="E117" s="129">
        <v>3</v>
      </c>
      <c r="F117" s="129">
        <v>659</v>
      </c>
      <c r="G117" s="129">
        <v>2</v>
      </c>
      <c r="H117" s="129">
        <v>275</v>
      </c>
      <c r="I117" s="129">
        <v>188</v>
      </c>
      <c r="J117" s="129">
        <v>56707</v>
      </c>
      <c r="K117" s="129">
        <v>128</v>
      </c>
      <c r="L117" s="129">
        <v>9544</v>
      </c>
      <c r="M117" s="129">
        <v>41</v>
      </c>
      <c r="N117" s="129">
        <v>13328</v>
      </c>
      <c r="O117" s="129">
        <f t="shared" si="53"/>
        <v>535</v>
      </c>
      <c r="P117" s="129">
        <f t="shared" si="54"/>
        <v>104988</v>
      </c>
    </row>
    <row r="118" spans="2:16" ht="20.149999999999999" customHeight="1" x14ac:dyDescent="0.2">
      <c r="B118" s="145" t="s">
        <v>10</v>
      </c>
      <c r="C118" s="129">
        <v>157</v>
      </c>
      <c r="D118" s="129">
        <v>39151</v>
      </c>
      <c r="E118" s="129">
        <v>14</v>
      </c>
      <c r="F118" s="129">
        <v>1457</v>
      </c>
      <c r="G118" s="129">
        <v>4</v>
      </c>
      <c r="H118" s="129">
        <v>358</v>
      </c>
      <c r="I118" s="129">
        <v>53</v>
      </c>
      <c r="J118" s="129">
        <v>27791</v>
      </c>
      <c r="K118" s="129">
        <v>81</v>
      </c>
      <c r="L118" s="129">
        <v>13837</v>
      </c>
      <c r="M118" s="129">
        <v>28</v>
      </c>
      <c r="N118" s="129">
        <v>5804</v>
      </c>
      <c r="O118" s="129">
        <f t="shared" si="53"/>
        <v>337</v>
      </c>
      <c r="P118" s="129">
        <f t="shared" si="54"/>
        <v>88398</v>
      </c>
    </row>
    <row r="119" spans="2:16" ht="20.149999999999999" customHeight="1" x14ac:dyDescent="0.2">
      <c r="B119" s="145" t="s">
        <v>11</v>
      </c>
      <c r="C119" s="129">
        <v>1516</v>
      </c>
      <c r="D119" s="129">
        <v>89312</v>
      </c>
      <c r="E119" s="129">
        <v>91</v>
      </c>
      <c r="F119" s="129">
        <v>8607</v>
      </c>
      <c r="G119" s="129">
        <v>36</v>
      </c>
      <c r="H119" s="129">
        <v>5253</v>
      </c>
      <c r="I119" s="129">
        <v>453</v>
      </c>
      <c r="J119" s="129">
        <v>64556</v>
      </c>
      <c r="K119" s="129">
        <v>3239</v>
      </c>
      <c r="L119" s="129">
        <v>118027</v>
      </c>
      <c r="M119" s="129">
        <v>127</v>
      </c>
      <c r="N119" s="129">
        <v>13745</v>
      </c>
      <c r="O119" s="129">
        <f t="shared" si="53"/>
        <v>5462</v>
      </c>
      <c r="P119" s="129">
        <f t="shared" si="54"/>
        <v>299500</v>
      </c>
    </row>
    <row r="120" spans="2:16" ht="20.149999999999999" customHeight="1" x14ac:dyDescent="0.2">
      <c r="B120" s="145" t="s">
        <v>12</v>
      </c>
      <c r="C120" s="129">
        <v>355</v>
      </c>
      <c r="D120" s="129">
        <v>70244</v>
      </c>
      <c r="E120" s="129">
        <v>64</v>
      </c>
      <c r="F120" s="129">
        <v>5252</v>
      </c>
      <c r="G120" s="129">
        <v>4</v>
      </c>
      <c r="H120" s="129">
        <v>15230</v>
      </c>
      <c r="I120" s="129">
        <v>127</v>
      </c>
      <c r="J120" s="129">
        <v>63815</v>
      </c>
      <c r="K120" s="129">
        <v>1923</v>
      </c>
      <c r="L120" s="129">
        <v>59403</v>
      </c>
      <c r="M120" s="129">
        <v>241</v>
      </c>
      <c r="N120" s="129">
        <v>52825</v>
      </c>
      <c r="O120" s="129">
        <f t="shared" si="53"/>
        <v>2714</v>
      </c>
      <c r="P120" s="129">
        <f t="shared" si="54"/>
        <v>266769</v>
      </c>
    </row>
    <row r="121" spans="2:16" ht="20.149999999999999" customHeight="1" x14ac:dyDescent="0.2">
      <c r="B121" s="145" t="s">
        <v>13</v>
      </c>
      <c r="C121" s="129">
        <v>2806</v>
      </c>
      <c r="D121" s="129">
        <v>80720</v>
      </c>
      <c r="E121" s="129">
        <v>1539</v>
      </c>
      <c r="F121" s="129">
        <v>666802</v>
      </c>
      <c r="G121" s="129">
        <v>407</v>
      </c>
      <c r="H121" s="129">
        <v>451904</v>
      </c>
      <c r="I121" s="129">
        <v>321</v>
      </c>
      <c r="J121" s="129">
        <v>39606</v>
      </c>
      <c r="K121" s="129">
        <v>786</v>
      </c>
      <c r="L121" s="129">
        <v>250297</v>
      </c>
      <c r="M121" s="129">
        <v>2738</v>
      </c>
      <c r="N121" s="129">
        <v>830653</v>
      </c>
      <c r="O121" s="129">
        <f t="shared" si="53"/>
        <v>8597</v>
      </c>
      <c r="P121" s="129">
        <f t="shared" si="54"/>
        <v>2319982</v>
      </c>
    </row>
    <row r="122" spans="2:16" ht="20.149999999999999" customHeight="1" x14ac:dyDescent="0.2">
      <c r="B122" s="145" t="s">
        <v>14</v>
      </c>
      <c r="C122" s="129">
        <v>1245</v>
      </c>
      <c r="D122" s="129">
        <v>34121</v>
      </c>
      <c r="E122" s="129">
        <v>442</v>
      </c>
      <c r="F122" s="129">
        <v>31012</v>
      </c>
      <c r="G122" s="129">
        <v>113</v>
      </c>
      <c r="H122" s="129">
        <v>6786</v>
      </c>
      <c r="I122" s="129">
        <v>142</v>
      </c>
      <c r="J122" s="129">
        <v>6928</v>
      </c>
      <c r="K122" s="129">
        <v>2646</v>
      </c>
      <c r="L122" s="129">
        <v>59040</v>
      </c>
      <c r="M122" s="129">
        <v>133</v>
      </c>
      <c r="N122" s="129">
        <v>20399</v>
      </c>
      <c r="O122" s="129">
        <f t="shared" si="53"/>
        <v>4721</v>
      </c>
      <c r="P122" s="129">
        <f t="shared" si="54"/>
        <v>158286</v>
      </c>
    </row>
    <row r="123" spans="2:16" ht="20.149999999999999" customHeight="1" x14ac:dyDescent="0.2">
      <c r="B123" s="145" t="s">
        <v>15</v>
      </c>
      <c r="C123" s="129">
        <v>84</v>
      </c>
      <c r="D123" s="129">
        <v>78459</v>
      </c>
      <c r="E123" s="129">
        <v>29</v>
      </c>
      <c r="F123" s="129">
        <v>2473</v>
      </c>
      <c r="G123" s="129">
        <v>1</v>
      </c>
      <c r="H123" s="129">
        <v>393</v>
      </c>
      <c r="I123" s="129">
        <v>27</v>
      </c>
      <c r="J123" s="129">
        <v>288536</v>
      </c>
      <c r="K123" s="129">
        <v>60</v>
      </c>
      <c r="L123" s="129">
        <v>33202</v>
      </c>
      <c r="M123" s="129">
        <v>11</v>
      </c>
      <c r="N123" s="129">
        <v>854</v>
      </c>
      <c r="O123" s="129">
        <f t="shared" si="53"/>
        <v>212</v>
      </c>
      <c r="P123" s="129">
        <f t="shared" si="54"/>
        <v>403917</v>
      </c>
    </row>
    <row r="124" spans="2:16" ht="20.149999999999999" customHeight="1" x14ac:dyDescent="0.2">
      <c r="B124" s="145" t="s">
        <v>16</v>
      </c>
      <c r="C124" s="129">
        <v>43</v>
      </c>
      <c r="D124" s="129">
        <v>34799</v>
      </c>
      <c r="E124" s="129">
        <v>28</v>
      </c>
      <c r="F124" s="129">
        <v>2631</v>
      </c>
      <c r="G124" s="129">
        <v>1</v>
      </c>
      <c r="H124" s="129">
        <v>500</v>
      </c>
      <c r="I124" s="129">
        <v>115</v>
      </c>
      <c r="J124" s="129">
        <v>5159</v>
      </c>
      <c r="K124" s="129">
        <v>28</v>
      </c>
      <c r="L124" s="129">
        <v>15238</v>
      </c>
      <c r="M124" s="129">
        <v>5</v>
      </c>
      <c r="N124" s="129">
        <v>624</v>
      </c>
      <c r="O124" s="129">
        <f t="shared" si="53"/>
        <v>220</v>
      </c>
      <c r="P124" s="129">
        <f t="shared" si="54"/>
        <v>58951</v>
      </c>
    </row>
    <row r="125" spans="2:16" ht="20.149999999999999" customHeight="1" x14ac:dyDescent="0.2">
      <c r="B125" s="145" t="s">
        <v>17</v>
      </c>
      <c r="C125" s="129">
        <v>540</v>
      </c>
      <c r="D125" s="129">
        <v>40992</v>
      </c>
      <c r="E125" s="129">
        <v>6</v>
      </c>
      <c r="F125" s="129">
        <v>240</v>
      </c>
      <c r="G125" s="129">
        <v>1</v>
      </c>
      <c r="H125" s="129">
        <v>30</v>
      </c>
      <c r="I125" s="129">
        <v>63</v>
      </c>
      <c r="J125" s="129">
        <v>3124</v>
      </c>
      <c r="K125" s="129">
        <v>311</v>
      </c>
      <c r="L125" s="129">
        <v>17930</v>
      </c>
      <c r="M125" s="129">
        <v>18</v>
      </c>
      <c r="N125" s="129">
        <v>2166</v>
      </c>
      <c r="O125" s="129">
        <f t="shared" si="53"/>
        <v>939</v>
      </c>
      <c r="P125" s="129">
        <f t="shared" si="54"/>
        <v>64482</v>
      </c>
    </row>
    <row r="126" spans="2:16" ht="20.149999999999999" customHeight="1" x14ac:dyDescent="0.2">
      <c r="B126" s="145" t="s">
        <v>18</v>
      </c>
      <c r="C126" s="129">
        <v>743</v>
      </c>
      <c r="D126" s="129">
        <v>47675</v>
      </c>
      <c r="E126" s="129">
        <v>2</v>
      </c>
      <c r="F126" s="129">
        <v>486</v>
      </c>
      <c r="G126" s="129">
        <v>2</v>
      </c>
      <c r="H126" s="129">
        <v>85</v>
      </c>
      <c r="I126" s="129">
        <v>3</v>
      </c>
      <c r="J126" s="129">
        <v>264</v>
      </c>
      <c r="K126" s="129">
        <v>137</v>
      </c>
      <c r="L126" s="129">
        <v>10695</v>
      </c>
      <c r="M126" s="129">
        <v>19</v>
      </c>
      <c r="N126" s="129">
        <v>5114</v>
      </c>
      <c r="O126" s="129">
        <f t="shared" si="53"/>
        <v>906</v>
      </c>
      <c r="P126" s="129">
        <f t="shared" si="54"/>
        <v>64319</v>
      </c>
    </row>
    <row r="127" spans="2:16" ht="20.149999999999999" customHeight="1" x14ac:dyDescent="0.2">
      <c r="B127" s="145" t="s">
        <v>19</v>
      </c>
      <c r="C127" s="129">
        <v>33</v>
      </c>
      <c r="D127" s="129">
        <v>28730</v>
      </c>
      <c r="E127" s="129">
        <v>8</v>
      </c>
      <c r="F127" s="129">
        <v>345</v>
      </c>
      <c r="G127" s="129">
        <v>1</v>
      </c>
      <c r="H127" s="129">
        <v>264</v>
      </c>
      <c r="I127" s="129">
        <v>420</v>
      </c>
      <c r="J127" s="129">
        <v>20878</v>
      </c>
      <c r="K127" s="129">
        <v>296</v>
      </c>
      <c r="L127" s="129">
        <v>41482</v>
      </c>
      <c r="M127" s="129">
        <v>61</v>
      </c>
      <c r="N127" s="129">
        <v>4369</v>
      </c>
      <c r="O127" s="129">
        <f t="shared" si="53"/>
        <v>819</v>
      </c>
      <c r="P127" s="129">
        <f t="shared" si="54"/>
        <v>96068</v>
      </c>
    </row>
    <row r="128" spans="2:16" ht="20.149999999999999" customHeight="1" x14ac:dyDescent="0.2">
      <c r="B128" s="145" t="s">
        <v>20</v>
      </c>
      <c r="C128" s="129">
        <v>88</v>
      </c>
      <c r="D128" s="129">
        <v>34576</v>
      </c>
      <c r="E128" s="129">
        <v>106</v>
      </c>
      <c r="F128" s="129">
        <v>7665</v>
      </c>
      <c r="G128" s="129">
        <v>7</v>
      </c>
      <c r="H128" s="129">
        <v>387</v>
      </c>
      <c r="I128" s="129">
        <v>21</v>
      </c>
      <c r="J128" s="129">
        <v>1100</v>
      </c>
      <c r="K128" s="129">
        <v>323</v>
      </c>
      <c r="L128" s="129">
        <v>42703</v>
      </c>
      <c r="M128" s="129">
        <v>10</v>
      </c>
      <c r="N128" s="129">
        <v>4127</v>
      </c>
      <c r="O128" s="129">
        <f t="shared" si="53"/>
        <v>555</v>
      </c>
      <c r="P128" s="129">
        <f t="shared" si="54"/>
        <v>90558</v>
      </c>
    </row>
    <row r="129" spans="2:16" ht="20.149999999999999" customHeight="1" x14ac:dyDescent="0.2">
      <c r="B129" s="145" t="s">
        <v>21</v>
      </c>
      <c r="C129" s="129">
        <v>85</v>
      </c>
      <c r="D129" s="129">
        <v>46172</v>
      </c>
      <c r="E129" s="129">
        <v>38</v>
      </c>
      <c r="F129" s="129">
        <v>2917</v>
      </c>
      <c r="G129" s="129">
        <v>0</v>
      </c>
      <c r="H129" s="129">
        <v>0</v>
      </c>
      <c r="I129" s="129">
        <v>48</v>
      </c>
      <c r="J129" s="129">
        <v>2100</v>
      </c>
      <c r="K129" s="129">
        <v>793</v>
      </c>
      <c r="L129" s="129">
        <v>74022</v>
      </c>
      <c r="M129" s="129">
        <v>68</v>
      </c>
      <c r="N129" s="129">
        <v>24097</v>
      </c>
      <c r="O129" s="129">
        <f t="shared" si="53"/>
        <v>1032</v>
      </c>
      <c r="P129" s="129">
        <f t="shared" si="54"/>
        <v>149308</v>
      </c>
    </row>
    <row r="130" spans="2:16" ht="20.149999999999999" customHeight="1" x14ac:dyDescent="0.2">
      <c r="B130" s="145" t="s">
        <v>22</v>
      </c>
      <c r="C130" s="129">
        <v>198</v>
      </c>
      <c r="D130" s="129">
        <v>117928</v>
      </c>
      <c r="E130" s="129">
        <v>13</v>
      </c>
      <c r="F130" s="129">
        <v>1779</v>
      </c>
      <c r="G130" s="129">
        <v>3</v>
      </c>
      <c r="H130" s="129">
        <v>2717</v>
      </c>
      <c r="I130" s="129">
        <v>72</v>
      </c>
      <c r="J130" s="129">
        <v>14544</v>
      </c>
      <c r="K130" s="129">
        <v>489</v>
      </c>
      <c r="L130" s="129">
        <v>25528</v>
      </c>
      <c r="M130" s="129">
        <v>341</v>
      </c>
      <c r="N130" s="129">
        <v>3944</v>
      </c>
      <c r="O130" s="129">
        <f t="shared" si="53"/>
        <v>1116</v>
      </c>
      <c r="P130" s="129">
        <f t="shared" si="54"/>
        <v>166440</v>
      </c>
    </row>
    <row r="131" spans="2:16" ht="20.149999999999999" customHeight="1" x14ac:dyDescent="0.2">
      <c r="B131" s="145" t="s">
        <v>23</v>
      </c>
      <c r="C131" s="129">
        <v>1066</v>
      </c>
      <c r="D131" s="129">
        <v>47388</v>
      </c>
      <c r="E131" s="129">
        <v>217</v>
      </c>
      <c r="F131" s="129">
        <v>13226</v>
      </c>
      <c r="G131" s="129">
        <v>23</v>
      </c>
      <c r="H131" s="129">
        <v>13272</v>
      </c>
      <c r="I131" s="129">
        <v>160</v>
      </c>
      <c r="J131" s="129">
        <v>287082</v>
      </c>
      <c r="K131" s="129">
        <v>1984</v>
      </c>
      <c r="L131" s="129">
        <v>49824</v>
      </c>
      <c r="M131" s="129">
        <v>178</v>
      </c>
      <c r="N131" s="129">
        <v>41166</v>
      </c>
      <c r="O131" s="129">
        <f t="shared" si="53"/>
        <v>3628</v>
      </c>
      <c r="P131" s="129">
        <f t="shared" si="54"/>
        <v>451958</v>
      </c>
    </row>
    <row r="132" spans="2:16" ht="20.149999999999999" customHeight="1" x14ac:dyDescent="0.2">
      <c r="B132" s="145" t="s">
        <v>24</v>
      </c>
      <c r="C132" s="129">
        <v>78</v>
      </c>
      <c r="D132" s="129">
        <v>61069</v>
      </c>
      <c r="E132" s="129">
        <v>21</v>
      </c>
      <c r="F132" s="129">
        <v>1888</v>
      </c>
      <c r="G132" s="129">
        <v>0</v>
      </c>
      <c r="H132" s="129">
        <v>0</v>
      </c>
      <c r="I132" s="129">
        <v>11</v>
      </c>
      <c r="J132" s="129">
        <v>1581</v>
      </c>
      <c r="K132" s="129">
        <v>242</v>
      </c>
      <c r="L132" s="129">
        <v>39580</v>
      </c>
      <c r="M132" s="129">
        <v>20</v>
      </c>
      <c r="N132" s="129">
        <v>2130</v>
      </c>
      <c r="O132" s="129">
        <f t="shared" si="53"/>
        <v>372</v>
      </c>
      <c r="P132" s="129">
        <f t="shared" si="54"/>
        <v>106248</v>
      </c>
    </row>
    <row r="133" spans="2:16" ht="20.149999999999999" customHeight="1" x14ac:dyDescent="0.2">
      <c r="B133" s="145" t="s">
        <v>25</v>
      </c>
      <c r="C133" s="129">
        <v>226</v>
      </c>
      <c r="D133" s="129">
        <v>37593</v>
      </c>
      <c r="E133" s="129">
        <v>47</v>
      </c>
      <c r="F133" s="129">
        <v>2019</v>
      </c>
      <c r="G133" s="129">
        <v>12</v>
      </c>
      <c r="H133" s="129">
        <v>660</v>
      </c>
      <c r="I133" s="129">
        <v>103</v>
      </c>
      <c r="J133" s="129">
        <v>4694</v>
      </c>
      <c r="K133" s="129">
        <v>82</v>
      </c>
      <c r="L133" s="129">
        <v>18809</v>
      </c>
      <c r="M133" s="129">
        <v>38</v>
      </c>
      <c r="N133" s="129">
        <v>3455</v>
      </c>
      <c r="O133" s="129">
        <f t="shared" si="53"/>
        <v>508</v>
      </c>
      <c r="P133" s="129">
        <f t="shared" si="54"/>
        <v>67230</v>
      </c>
    </row>
    <row r="134" spans="2:16" ht="20.149999999999999" customHeight="1" x14ac:dyDescent="0.2">
      <c r="B134" s="145" t="s">
        <v>78</v>
      </c>
      <c r="C134" s="129">
        <v>504</v>
      </c>
      <c r="D134" s="129">
        <v>20054</v>
      </c>
      <c r="E134" s="129">
        <v>130</v>
      </c>
      <c r="F134" s="129">
        <v>21233</v>
      </c>
      <c r="G134" s="129">
        <v>7</v>
      </c>
      <c r="H134" s="129">
        <v>5264</v>
      </c>
      <c r="I134" s="129">
        <v>185</v>
      </c>
      <c r="J134" s="129">
        <v>8648</v>
      </c>
      <c r="K134" s="129">
        <v>438</v>
      </c>
      <c r="L134" s="129">
        <v>17071</v>
      </c>
      <c r="M134" s="129">
        <v>183</v>
      </c>
      <c r="N134" s="129">
        <v>3891</v>
      </c>
      <c r="O134" s="129">
        <f t="shared" si="53"/>
        <v>1447</v>
      </c>
      <c r="P134" s="129">
        <f t="shared" si="54"/>
        <v>76161</v>
      </c>
    </row>
    <row r="135" spans="2:16" ht="20.149999999999999" customHeight="1" x14ac:dyDescent="0.2">
      <c r="B135" s="145" t="s">
        <v>27</v>
      </c>
      <c r="C135" s="129">
        <v>4349</v>
      </c>
      <c r="D135" s="129">
        <v>54341</v>
      </c>
      <c r="E135" s="129">
        <v>408</v>
      </c>
      <c r="F135" s="129">
        <v>39800</v>
      </c>
      <c r="G135" s="129">
        <v>18</v>
      </c>
      <c r="H135" s="129">
        <v>8636</v>
      </c>
      <c r="I135" s="129">
        <v>46</v>
      </c>
      <c r="J135" s="129">
        <v>4804</v>
      </c>
      <c r="K135" s="129">
        <v>4196</v>
      </c>
      <c r="L135" s="129">
        <v>95144</v>
      </c>
      <c r="M135" s="129">
        <v>535</v>
      </c>
      <c r="N135" s="129">
        <v>194847</v>
      </c>
      <c r="O135" s="129">
        <f t="shared" si="53"/>
        <v>9552</v>
      </c>
      <c r="P135" s="129">
        <f t="shared" si="54"/>
        <v>397572</v>
      </c>
    </row>
    <row r="136" spans="2:16" ht="20.149999999999999" customHeight="1" x14ac:dyDescent="0.2">
      <c r="B136" s="145" t="s">
        <v>28</v>
      </c>
      <c r="C136" s="129">
        <v>1108</v>
      </c>
      <c r="D136" s="129">
        <v>79399</v>
      </c>
      <c r="E136" s="129">
        <v>63</v>
      </c>
      <c r="F136" s="129">
        <v>10937</v>
      </c>
      <c r="G136" s="129">
        <v>29</v>
      </c>
      <c r="H136" s="129">
        <v>2620</v>
      </c>
      <c r="I136" s="129">
        <v>105</v>
      </c>
      <c r="J136" s="129">
        <v>6192</v>
      </c>
      <c r="K136" s="129">
        <v>686</v>
      </c>
      <c r="L136" s="129">
        <v>23497</v>
      </c>
      <c r="M136" s="129">
        <v>386</v>
      </c>
      <c r="N136" s="129">
        <v>38527</v>
      </c>
      <c r="O136" s="129">
        <f t="shared" si="53"/>
        <v>2377</v>
      </c>
      <c r="P136" s="129">
        <f t="shared" si="54"/>
        <v>161172</v>
      </c>
    </row>
    <row r="137" spans="2:16" ht="20.149999999999999" customHeight="1" x14ac:dyDescent="0.2">
      <c r="B137" s="145" t="s">
        <v>29</v>
      </c>
      <c r="C137" s="129">
        <v>271</v>
      </c>
      <c r="D137" s="129">
        <v>7296</v>
      </c>
      <c r="E137" s="129">
        <v>13</v>
      </c>
      <c r="F137" s="129">
        <v>1505</v>
      </c>
      <c r="G137" s="129">
        <v>0</v>
      </c>
      <c r="H137" s="129">
        <v>0</v>
      </c>
      <c r="I137" s="129">
        <v>1</v>
      </c>
      <c r="J137" s="129">
        <v>44</v>
      </c>
      <c r="K137" s="129">
        <v>602</v>
      </c>
      <c r="L137" s="129">
        <v>5225</v>
      </c>
      <c r="M137" s="129">
        <v>18</v>
      </c>
      <c r="N137" s="129">
        <v>1576</v>
      </c>
      <c r="O137" s="129">
        <f t="shared" si="53"/>
        <v>905</v>
      </c>
      <c r="P137" s="129">
        <f t="shared" si="54"/>
        <v>15646</v>
      </c>
    </row>
    <row r="138" spans="2:16" ht="20.149999999999999" customHeight="1" x14ac:dyDescent="0.2">
      <c r="B138" s="145" t="s">
        <v>30</v>
      </c>
      <c r="C138" s="129">
        <v>61</v>
      </c>
      <c r="D138" s="129">
        <v>28542</v>
      </c>
      <c r="E138" s="129">
        <v>4</v>
      </c>
      <c r="F138" s="129">
        <v>417</v>
      </c>
      <c r="G138" s="129">
        <v>0</v>
      </c>
      <c r="H138" s="129">
        <v>0</v>
      </c>
      <c r="I138" s="129">
        <v>33</v>
      </c>
      <c r="J138" s="129">
        <v>21752</v>
      </c>
      <c r="K138" s="129">
        <v>169</v>
      </c>
      <c r="L138" s="129">
        <v>35570</v>
      </c>
      <c r="M138" s="129">
        <v>56</v>
      </c>
      <c r="N138" s="129">
        <v>7931</v>
      </c>
      <c r="O138" s="129">
        <f t="shared" si="53"/>
        <v>323</v>
      </c>
      <c r="P138" s="129">
        <f t="shared" si="54"/>
        <v>94212</v>
      </c>
    </row>
    <row r="139" spans="2:16" ht="20.149999999999999" customHeight="1" x14ac:dyDescent="0.2">
      <c r="B139" s="145" t="s">
        <v>31</v>
      </c>
      <c r="C139" s="129">
        <v>14</v>
      </c>
      <c r="D139" s="129">
        <v>9107</v>
      </c>
      <c r="E139" s="129">
        <v>4</v>
      </c>
      <c r="F139" s="129">
        <v>53</v>
      </c>
      <c r="G139" s="129">
        <v>6</v>
      </c>
      <c r="H139" s="129">
        <v>3757</v>
      </c>
      <c r="I139" s="129">
        <v>5</v>
      </c>
      <c r="J139" s="129">
        <v>262</v>
      </c>
      <c r="K139" s="129">
        <v>27</v>
      </c>
      <c r="L139" s="129">
        <v>7075</v>
      </c>
      <c r="M139" s="129">
        <v>41</v>
      </c>
      <c r="N139" s="129">
        <v>1474</v>
      </c>
      <c r="O139" s="129">
        <f t="shared" si="53"/>
        <v>97</v>
      </c>
      <c r="P139" s="129">
        <f t="shared" si="54"/>
        <v>21728</v>
      </c>
    </row>
    <row r="140" spans="2:16" ht="20.149999999999999" customHeight="1" x14ac:dyDescent="0.2">
      <c r="B140" s="145" t="s">
        <v>32</v>
      </c>
      <c r="C140" s="129">
        <v>431</v>
      </c>
      <c r="D140" s="129">
        <v>16787</v>
      </c>
      <c r="E140" s="129">
        <v>1</v>
      </c>
      <c r="F140" s="129">
        <v>110</v>
      </c>
      <c r="G140" s="129">
        <v>3</v>
      </c>
      <c r="H140" s="129">
        <v>211</v>
      </c>
      <c r="I140" s="129">
        <v>81</v>
      </c>
      <c r="J140" s="129">
        <v>4224</v>
      </c>
      <c r="K140" s="129">
        <v>124</v>
      </c>
      <c r="L140" s="129">
        <v>3515</v>
      </c>
      <c r="M140" s="129">
        <v>42</v>
      </c>
      <c r="N140" s="129">
        <v>4686</v>
      </c>
      <c r="O140" s="129">
        <f t="shared" si="53"/>
        <v>682</v>
      </c>
      <c r="P140" s="129">
        <f t="shared" si="54"/>
        <v>29533</v>
      </c>
    </row>
    <row r="141" spans="2:16" ht="20.149999999999999" customHeight="1" x14ac:dyDescent="0.2">
      <c r="B141" s="145" t="s">
        <v>33</v>
      </c>
      <c r="C141" s="129">
        <v>867</v>
      </c>
      <c r="D141" s="129">
        <v>36693</v>
      </c>
      <c r="E141" s="129">
        <v>14</v>
      </c>
      <c r="F141" s="129">
        <v>1046</v>
      </c>
      <c r="G141" s="129">
        <v>1</v>
      </c>
      <c r="H141" s="129">
        <v>17</v>
      </c>
      <c r="I141" s="129">
        <v>114</v>
      </c>
      <c r="J141" s="129">
        <v>60285</v>
      </c>
      <c r="K141" s="129">
        <v>860</v>
      </c>
      <c r="L141" s="129">
        <v>72400</v>
      </c>
      <c r="M141" s="129">
        <v>42</v>
      </c>
      <c r="N141" s="129">
        <v>9046</v>
      </c>
      <c r="O141" s="129">
        <f t="shared" si="53"/>
        <v>1898</v>
      </c>
      <c r="P141" s="129">
        <f t="shared" si="54"/>
        <v>179487</v>
      </c>
    </row>
    <row r="142" spans="2:16" ht="20.149999999999999" customHeight="1" x14ac:dyDescent="0.2">
      <c r="B142" s="145" t="s">
        <v>34</v>
      </c>
      <c r="C142" s="129">
        <v>527</v>
      </c>
      <c r="D142" s="129">
        <v>106614</v>
      </c>
      <c r="E142" s="129">
        <v>128</v>
      </c>
      <c r="F142" s="129">
        <v>10034</v>
      </c>
      <c r="G142" s="129">
        <v>5</v>
      </c>
      <c r="H142" s="129">
        <v>6350</v>
      </c>
      <c r="I142" s="129">
        <v>81</v>
      </c>
      <c r="J142" s="129">
        <v>8090</v>
      </c>
      <c r="K142" s="129">
        <v>3551</v>
      </c>
      <c r="L142" s="129">
        <v>139763</v>
      </c>
      <c r="M142" s="129">
        <v>61</v>
      </c>
      <c r="N142" s="129">
        <v>32268</v>
      </c>
      <c r="O142" s="129">
        <f t="shared" si="53"/>
        <v>4353</v>
      </c>
      <c r="P142" s="129">
        <f t="shared" si="54"/>
        <v>303119</v>
      </c>
    </row>
    <row r="143" spans="2:16" ht="20.149999999999999" customHeight="1" x14ac:dyDescent="0.2">
      <c r="B143" s="145" t="s">
        <v>35</v>
      </c>
      <c r="C143" s="129">
        <v>637</v>
      </c>
      <c r="D143" s="129">
        <v>24184</v>
      </c>
      <c r="E143" s="129">
        <v>18</v>
      </c>
      <c r="F143" s="129">
        <v>2889</v>
      </c>
      <c r="G143" s="129">
        <v>1</v>
      </c>
      <c r="H143" s="129">
        <v>110</v>
      </c>
      <c r="I143" s="129">
        <v>5</v>
      </c>
      <c r="J143" s="129">
        <v>26170</v>
      </c>
      <c r="K143" s="129">
        <v>988</v>
      </c>
      <c r="L143" s="129">
        <v>34005</v>
      </c>
      <c r="M143" s="129">
        <v>8</v>
      </c>
      <c r="N143" s="129">
        <v>533</v>
      </c>
      <c r="O143" s="129">
        <f t="shared" si="53"/>
        <v>1657</v>
      </c>
      <c r="P143" s="129">
        <f t="shared" si="54"/>
        <v>87891</v>
      </c>
    </row>
    <row r="144" spans="2:16" ht="20.149999999999999" customHeight="1" x14ac:dyDescent="0.2">
      <c r="B144" s="145" t="s">
        <v>36</v>
      </c>
      <c r="C144" s="129">
        <v>73</v>
      </c>
      <c r="D144" s="129">
        <v>18368</v>
      </c>
      <c r="E144" s="129">
        <v>39</v>
      </c>
      <c r="F144" s="129">
        <v>2852</v>
      </c>
      <c r="G144" s="129">
        <v>0</v>
      </c>
      <c r="H144" s="129">
        <v>0</v>
      </c>
      <c r="I144" s="129">
        <v>162</v>
      </c>
      <c r="J144" s="129">
        <v>11361</v>
      </c>
      <c r="K144" s="129">
        <v>66</v>
      </c>
      <c r="L144" s="129">
        <v>6887</v>
      </c>
      <c r="M144" s="129">
        <v>70</v>
      </c>
      <c r="N144" s="129">
        <v>3121</v>
      </c>
      <c r="O144" s="129">
        <f t="shared" si="53"/>
        <v>410</v>
      </c>
      <c r="P144" s="129">
        <f t="shared" si="54"/>
        <v>42589</v>
      </c>
    </row>
    <row r="145" spans="2:16" ht="20.149999999999999" customHeight="1" x14ac:dyDescent="0.2">
      <c r="B145" s="145" t="s">
        <v>37</v>
      </c>
      <c r="C145" s="129">
        <v>666</v>
      </c>
      <c r="D145" s="129">
        <v>23165</v>
      </c>
      <c r="E145" s="129">
        <v>22</v>
      </c>
      <c r="F145" s="129">
        <v>3033</v>
      </c>
      <c r="G145" s="129">
        <v>0</v>
      </c>
      <c r="H145" s="129">
        <v>0</v>
      </c>
      <c r="I145" s="129">
        <v>12</v>
      </c>
      <c r="J145" s="129">
        <v>528</v>
      </c>
      <c r="K145" s="129">
        <v>99</v>
      </c>
      <c r="L145" s="129">
        <v>8651</v>
      </c>
      <c r="M145" s="129">
        <v>25</v>
      </c>
      <c r="N145" s="129">
        <v>2817</v>
      </c>
      <c r="O145" s="129">
        <f t="shared" si="53"/>
        <v>824</v>
      </c>
      <c r="P145" s="129">
        <f t="shared" si="54"/>
        <v>38194</v>
      </c>
    </row>
    <row r="146" spans="2:16" ht="20.149999999999999" customHeight="1" x14ac:dyDescent="0.2">
      <c r="B146" s="145" t="s">
        <v>38</v>
      </c>
      <c r="C146" s="129">
        <v>46</v>
      </c>
      <c r="D146" s="129">
        <v>28221</v>
      </c>
      <c r="E146" s="129">
        <v>46</v>
      </c>
      <c r="F146" s="129">
        <v>2778</v>
      </c>
      <c r="G146" s="129">
        <v>3</v>
      </c>
      <c r="H146" s="129">
        <v>172</v>
      </c>
      <c r="I146" s="129">
        <v>127</v>
      </c>
      <c r="J146" s="129">
        <v>52351</v>
      </c>
      <c r="K146" s="129">
        <v>384</v>
      </c>
      <c r="L146" s="129">
        <v>43887</v>
      </c>
      <c r="M146" s="129">
        <v>414</v>
      </c>
      <c r="N146" s="129">
        <v>7803</v>
      </c>
      <c r="O146" s="129">
        <f t="shared" si="53"/>
        <v>1020</v>
      </c>
      <c r="P146" s="129">
        <f t="shared" si="54"/>
        <v>135212</v>
      </c>
    </row>
    <row r="147" spans="2:16" ht="20.149999999999999" customHeight="1" x14ac:dyDescent="0.2">
      <c r="B147" s="145" t="s">
        <v>39</v>
      </c>
      <c r="C147" s="129">
        <v>39</v>
      </c>
      <c r="D147" s="129">
        <v>22774</v>
      </c>
      <c r="E147" s="129">
        <v>25</v>
      </c>
      <c r="F147" s="129">
        <v>7055</v>
      </c>
      <c r="G147" s="129">
        <v>0</v>
      </c>
      <c r="H147" s="129">
        <v>0</v>
      </c>
      <c r="I147" s="129">
        <v>210</v>
      </c>
      <c r="J147" s="129">
        <v>20890</v>
      </c>
      <c r="K147" s="129">
        <v>154</v>
      </c>
      <c r="L147" s="129">
        <v>3148</v>
      </c>
      <c r="M147" s="129">
        <v>19</v>
      </c>
      <c r="N147" s="129">
        <v>3371</v>
      </c>
      <c r="O147" s="129">
        <f t="shared" si="53"/>
        <v>447</v>
      </c>
      <c r="P147" s="129">
        <f t="shared" si="54"/>
        <v>57238</v>
      </c>
    </row>
    <row r="148" spans="2:16" ht="20.149999999999999" customHeight="1" x14ac:dyDescent="0.2">
      <c r="B148" s="145" t="s">
        <v>40</v>
      </c>
      <c r="C148" s="129">
        <v>1391</v>
      </c>
      <c r="D148" s="129">
        <v>30358</v>
      </c>
      <c r="E148" s="129">
        <v>111</v>
      </c>
      <c r="F148" s="129">
        <v>29852</v>
      </c>
      <c r="G148" s="129">
        <v>11</v>
      </c>
      <c r="H148" s="129">
        <v>104066</v>
      </c>
      <c r="I148" s="129">
        <v>120</v>
      </c>
      <c r="J148" s="129">
        <v>217613</v>
      </c>
      <c r="K148" s="129">
        <v>2312</v>
      </c>
      <c r="L148" s="129">
        <v>464761</v>
      </c>
      <c r="M148" s="129">
        <v>201</v>
      </c>
      <c r="N148" s="129">
        <v>25202</v>
      </c>
      <c r="O148" s="129">
        <f t="shared" si="53"/>
        <v>4146</v>
      </c>
      <c r="P148" s="129">
        <f t="shared" si="54"/>
        <v>871852</v>
      </c>
    </row>
    <row r="149" spans="2:16" ht="20.149999999999999" customHeight="1" x14ac:dyDescent="0.2">
      <c r="B149" s="145" t="s">
        <v>41</v>
      </c>
      <c r="C149" s="129">
        <v>395</v>
      </c>
      <c r="D149" s="129">
        <v>12714</v>
      </c>
      <c r="E149" s="129">
        <v>0</v>
      </c>
      <c r="F149" s="129">
        <v>0</v>
      </c>
      <c r="G149" s="129">
        <v>0</v>
      </c>
      <c r="H149" s="129">
        <v>0</v>
      </c>
      <c r="I149" s="129">
        <v>1</v>
      </c>
      <c r="J149" s="129">
        <v>165</v>
      </c>
      <c r="K149" s="129">
        <v>22</v>
      </c>
      <c r="L149" s="129">
        <v>11280</v>
      </c>
      <c r="M149" s="129">
        <v>5</v>
      </c>
      <c r="N149" s="129">
        <v>1199</v>
      </c>
      <c r="O149" s="129">
        <f t="shared" si="53"/>
        <v>423</v>
      </c>
      <c r="P149" s="129">
        <f t="shared" si="54"/>
        <v>25358</v>
      </c>
    </row>
    <row r="150" spans="2:16" ht="20.149999999999999" customHeight="1" x14ac:dyDescent="0.2">
      <c r="B150" s="145" t="s">
        <v>42</v>
      </c>
      <c r="C150" s="129">
        <v>38</v>
      </c>
      <c r="D150" s="129">
        <v>24121</v>
      </c>
      <c r="E150" s="129">
        <v>8</v>
      </c>
      <c r="F150" s="129">
        <v>687</v>
      </c>
      <c r="G150" s="129">
        <v>3</v>
      </c>
      <c r="H150" s="129">
        <v>1457</v>
      </c>
      <c r="I150" s="129">
        <v>7</v>
      </c>
      <c r="J150" s="129">
        <v>51935</v>
      </c>
      <c r="K150" s="129">
        <v>75</v>
      </c>
      <c r="L150" s="129">
        <v>17974</v>
      </c>
      <c r="M150" s="129">
        <v>19</v>
      </c>
      <c r="N150" s="129">
        <v>3431</v>
      </c>
      <c r="O150" s="129">
        <f t="shared" si="53"/>
        <v>150</v>
      </c>
      <c r="P150" s="129">
        <f t="shared" si="54"/>
        <v>99605</v>
      </c>
    </row>
    <row r="151" spans="2:16" ht="20.149999999999999" customHeight="1" x14ac:dyDescent="0.2">
      <c r="B151" s="145" t="s">
        <v>43</v>
      </c>
      <c r="C151" s="129">
        <v>67</v>
      </c>
      <c r="D151" s="129">
        <v>96413</v>
      </c>
      <c r="E151" s="129">
        <v>38</v>
      </c>
      <c r="F151" s="129">
        <v>9554</v>
      </c>
      <c r="G151" s="129">
        <v>2</v>
      </c>
      <c r="H151" s="129">
        <v>132</v>
      </c>
      <c r="I151" s="129">
        <v>186</v>
      </c>
      <c r="J151" s="129">
        <v>85125</v>
      </c>
      <c r="K151" s="129">
        <v>87</v>
      </c>
      <c r="L151" s="129">
        <v>13004</v>
      </c>
      <c r="M151" s="129">
        <v>15</v>
      </c>
      <c r="N151" s="129">
        <v>1436</v>
      </c>
      <c r="O151" s="129">
        <f t="shared" si="53"/>
        <v>395</v>
      </c>
      <c r="P151" s="129">
        <f t="shared" si="54"/>
        <v>205664</v>
      </c>
    </row>
    <row r="152" spans="2:16" ht="20.149999999999999" customHeight="1" x14ac:dyDescent="0.2">
      <c r="B152" s="145" t="s">
        <v>44</v>
      </c>
      <c r="C152" s="129">
        <v>515</v>
      </c>
      <c r="D152" s="129">
        <v>20676</v>
      </c>
      <c r="E152" s="129">
        <v>28</v>
      </c>
      <c r="F152" s="129">
        <v>2433</v>
      </c>
      <c r="G152" s="129">
        <v>1</v>
      </c>
      <c r="H152" s="129">
        <v>1584</v>
      </c>
      <c r="I152" s="129">
        <v>90</v>
      </c>
      <c r="J152" s="129">
        <v>92271</v>
      </c>
      <c r="K152" s="129">
        <v>89</v>
      </c>
      <c r="L152" s="129">
        <v>5038</v>
      </c>
      <c r="M152" s="129">
        <v>109</v>
      </c>
      <c r="N152" s="129">
        <v>1584</v>
      </c>
      <c r="O152" s="129">
        <f t="shared" si="53"/>
        <v>832</v>
      </c>
      <c r="P152" s="129">
        <f t="shared" si="54"/>
        <v>123586</v>
      </c>
    </row>
    <row r="153" spans="2:16" ht="20.149999999999999" customHeight="1" x14ac:dyDescent="0.2">
      <c r="B153" s="145" t="s">
        <v>45</v>
      </c>
      <c r="C153" s="129">
        <v>30</v>
      </c>
      <c r="D153" s="129">
        <v>66155</v>
      </c>
      <c r="E153" s="129">
        <v>18</v>
      </c>
      <c r="F153" s="129">
        <v>3640</v>
      </c>
      <c r="G153" s="129">
        <v>0</v>
      </c>
      <c r="H153" s="129">
        <v>0</v>
      </c>
      <c r="I153" s="129">
        <v>82</v>
      </c>
      <c r="J153" s="129">
        <v>158651</v>
      </c>
      <c r="K153" s="129">
        <v>78</v>
      </c>
      <c r="L153" s="129">
        <v>10621</v>
      </c>
      <c r="M153" s="129">
        <v>84</v>
      </c>
      <c r="N153" s="129">
        <v>86285</v>
      </c>
      <c r="O153" s="129">
        <f t="shared" si="53"/>
        <v>292</v>
      </c>
      <c r="P153" s="129">
        <f t="shared" si="54"/>
        <v>325352</v>
      </c>
    </row>
    <row r="154" spans="2:16" ht="20.149999999999999" customHeight="1" x14ac:dyDescent="0.2">
      <c r="B154" s="145" t="s">
        <v>46</v>
      </c>
      <c r="C154" s="129">
        <v>543</v>
      </c>
      <c r="D154" s="129">
        <v>15484</v>
      </c>
      <c r="E154" s="129">
        <v>0</v>
      </c>
      <c r="F154" s="129">
        <v>0</v>
      </c>
      <c r="G154" s="129">
        <v>6</v>
      </c>
      <c r="H154" s="129">
        <v>3650</v>
      </c>
      <c r="I154" s="129">
        <v>8</v>
      </c>
      <c r="J154" s="129">
        <v>36773</v>
      </c>
      <c r="K154" s="129">
        <v>41</v>
      </c>
      <c r="L154" s="129">
        <v>11152</v>
      </c>
      <c r="M154" s="129">
        <v>17</v>
      </c>
      <c r="N154" s="129">
        <v>6738</v>
      </c>
      <c r="O154" s="129">
        <f t="shared" si="53"/>
        <v>615</v>
      </c>
      <c r="P154" s="129">
        <f t="shared" si="54"/>
        <v>73797</v>
      </c>
    </row>
    <row r="155" spans="2:16" ht="20.149999999999999" customHeight="1" thickBot="1" x14ac:dyDescent="0.25">
      <c r="B155" s="146" t="s">
        <v>47</v>
      </c>
      <c r="C155" s="130">
        <v>55</v>
      </c>
      <c r="D155" s="130">
        <v>38520</v>
      </c>
      <c r="E155" s="130">
        <v>8</v>
      </c>
      <c r="F155" s="130">
        <v>5564</v>
      </c>
      <c r="G155" s="130">
        <v>0</v>
      </c>
      <c r="H155" s="130">
        <v>0</v>
      </c>
      <c r="I155" s="130">
        <v>70</v>
      </c>
      <c r="J155" s="130">
        <v>127500</v>
      </c>
      <c r="K155" s="130">
        <v>141</v>
      </c>
      <c r="L155" s="130">
        <v>19910</v>
      </c>
      <c r="M155" s="130">
        <v>11</v>
      </c>
      <c r="N155" s="130">
        <v>5567</v>
      </c>
      <c r="O155" s="130">
        <f t="shared" si="53"/>
        <v>285</v>
      </c>
      <c r="P155" s="130">
        <f t="shared" si="54"/>
        <v>197061</v>
      </c>
    </row>
    <row r="156" spans="2:16" ht="20.149999999999999" customHeight="1" thickTop="1" x14ac:dyDescent="0.2">
      <c r="B156" s="142" t="s">
        <v>65</v>
      </c>
      <c r="C156" s="131">
        <f t="shared" ref="C156:N156" si="55">SUM(C109:C155)</f>
        <v>24957</v>
      </c>
      <c r="D156" s="131">
        <f t="shared" si="55"/>
        <v>1968277</v>
      </c>
      <c r="E156" s="131">
        <f t="shared" si="55"/>
        <v>4197</v>
      </c>
      <c r="F156" s="131">
        <f t="shared" si="55"/>
        <v>922550</v>
      </c>
      <c r="G156" s="131">
        <f t="shared" si="55"/>
        <v>765</v>
      </c>
      <c r="H156" s="131">
        <f t="shared" si="55"/>
        <v>642457</v>
      </c>
      <c r="I156" s="131">
        <f t="shared" si="55"/>
        <v>4544</v>
      </c>
      <c r="J156" s="131">
        <f t="shared" si="55"/>
        <v>2151586</v>
      </c>
      <c r="K156" s="131">
        <f t="shared" si="55"/>
        <v>32264</v>
      </c>
      <c r="L156" s="131">
        <f t="shared" si="55"/>
        <v>2131120</v>
      </c>
      <c r="M156" s="131">
        <f t="shared" si="55"/>
        <v>6716</v>
      </c>
      <c r="N156" s="131">
        <f t="shared" si="55"/>
        <v>1525621</v>
      </c>
      <c r="O156" s="131">
        <f t="shared" si="53"/>
        <v>73443</v>
      </c>
      <c r="P156" s="131">
        <f t="shared" si="54"/>
        <v>9341611</v>
      </c>
    </row>
  </sheetData>
  <mergeCells count="24">
    <mergeCell ref="K107:L107"/>
    <mergeCell ref="M107:N107"/>
    <mergeCell ref="O107:P107"/>
    <mergeCell ref="M55:N55"/>
    <mergeCell ref="G55:H55"/>
    <mergeCell ref="I55:J55"/>
    <mergeCell ref="K55:L55"/>
    <mergeCell ref="B107:B108"/>
    <mergeCell ref="C107:D107"/>
    <mergeCell ref="E107:F107"/>
    <mergeCell ref="G107:H107"/>
    <mergeCell ref="I107:J107"/>
    <mergeCell ref="B3:B4"/>
    <mergeCell ref="B55:B56"/>
    <mergeCell ref="C55:D55"/>
    <mergeCell ref="E55:F55"/>
    <mergeCell ref="O3:P3"/>
    <mergeCell ref="C3:D3"/>
    <mergeCell ref="E3:F3"/>
    <mergeCell ref="I3:J3"/>
    <mergeCell ref="K3:L3"/>
    <mergeCell ref="G3:H3"/>
    <mergeCell ref="M3:N3"/>
    <mergeCell ref="O55:P55"/>
  </mergeCells>
  <phoneticPr fontId="2"/>
  <pageMargins left="0.59055118110236227" right="0.11811023622047245" top="0.74803149606299213" bottom="0.55118110236220474" header="0.31496062992125984" footer="0.31496062992125984"/>
  <pageSetup paperSize="9" scale="76" orientation="portrait" r:id="rId1"/>
  <headerFooter alignWithMargins="0"/>
  <rowBreaks count="2" manualBreakCount="2">
    <brk id="52" max="16383" man="1"/>
    <brk id="10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9">
    <tabColor indexed="45"/>
  </sheetPr>
  <dimension ref="B1:O156"/>
  <sheetViews>
    <sheetView showGridLines="0" showZeros="0" view="pageBreakPreview" zoomScale="85" zoomScaleNormal="100" zoomScaleSheetLayoutView="85" workbookViewId="0"/>
  </sheetViews>
  <sheetFormatPr defaultColWidth="10" defaultRowHeight="13" x14ac:dyDescent="0.2"/>
  <cols>
    <col min="1" max="1" width="1.08984375" style="74" customWidth="1"/>
    <col min="2" max="2" width="7.36328125" style="72" customWidth="1"/>
    <col min="3" max="3" width="5.6328125" style="72" customWidth="1"/>
    <col min="4" max="4" width="8.90625" style="72" customWidth="1"/>
    <col min="5" max="5" width="5.6328125" style="72" customWidth="1"/>
    <col min="6" max="6" width="8.90625" style="72" customWidth="1"/>
    <col min="7" max="7" width="5.6328125" style="72" customWidth="1"/>
    <col min="8" max="8" width="8.90625" style="72" customWidth="1"/>
    <col min="9" max="9" width="5.6328125" style="72" customWidth="1"/>
    <col min="10" max="10" width="8.90625" style="72" customWidth="1"/>
    <col min="11" max="11" width="5.6328125" style="72" customWidth="1"/>
    <col min="12" max="12" width="8.90625" style="72" customWidth="1"/>
    <col min="13" max="13" width="6.90625" style="72" customWidth="1"/>
    <col min="14" max="14" width="10.08984375" style="72" customWidth="1"/>
    <col min="15" max="15" width="0.6328125" style="74" customWidth="1"/>
    <col min="16" max="16" width="5" style="74" customWidth="1"/>
    <col min="17" max="16384" width="10" style="74"/>
  </cols>
  <sheetData>
    <row r="1" spans="2:14" ht="18" customHeight="1" x14ac:dyDescent="0.2">
      <c r="B1" s="213" t="s">
        <v>111</v>
      </c>
      <c r="C1" s="213"/>
      <c r="D1" s="213"/>
      <c r="E1" s="213"/>
      <c r="F1" s="213"/>
      <c r="G1" s="213"/>
      <c r="H1" s="213"/>
      <c r="I1" s="213"/>
      <c r="J1" s="213"/>
      <c r="K1" s="213"/>
      <c r="M1" s="73"/>
      <c r="N1" s="132" t="s">
        <v>116</v>
      </c>
    </row>
    <row r="2" spans="2:14" x14ac:dyDescent="0.2">
      <c r="B2" s="75"/>
      <c r="C2" s="76"/>
      <c r="D2" s="84" t="s">
        <v>87</v>
      </c>
      <c r="E2" s="76"/>
      <c r="K2" s="77"/>
      <c r="L2" s="77"/>
      <c r="M2" s="77"/>
      <c r="N2" s="83" t="s">
        <v>49</v>
      </c>
    </row>
    <row r="3" spans="2:14" ht="15" customHeight="1" x14ac:dyDescent="0.2">
      <c r="B3" s="214" t="s">
        <v>63</v>
      </c>
      <c r="C3" s="212" t="s">
        <v>105</v>
      </c>
      <c r="D3" s="212"/>
      <c r="E3" s="212" t="s">
        <v>71</v>
      </c>
      <c r="F3" s="212"/>
      <c r="G3" s="212" t="s">
        <v>72</v>
      </c>
      <c r="H3" s="212"/>
      <c r="I3" s="216" t="s">
        <v>101</v>
      </c>
      <c r="J3" s="217"/>
      <c r="K3" s="212" t="s">
        <v>58</v>
      </c>
      <c r="L3" s="212"/>
      <c r="M3" s="212" t="s">
        <v>0</v>
      </c>
      <c r="N3" s="212"/>
    </row>
    <row r="4" spans="2:14" ht="12" customHeight="1" x14ac:dyDescent="0.2">
      <c r="B4" s="215"/>
      <c r="C4" s="82" t="s">
        <v>50</v>
      </c>
      <c r="D4" s="82" t="s">
        <v>51</v>
      </c>
      <c r="E4" s="82" t="s">
        <v>50</v>
      </c>
      <c r="F4" s="82" t="s">
        <v>51</v>
      </c>
      <c r="G4" s="82" t="s">
        <v>50</v>
      </c>
      <c r="H4" s="82" t="s">
        <v>51</v>
      </c>
      <c r="I4" s="82" t="s">
        <v>50</v>
      </c>
      <c r="J4" s="82" t="s">
        <v>51</v>
      </c>
      <c r="K4" s="82" t="s">
        <v>50</v>
      </c>
      <c r="L4" s="82" t="s">
        <v>51</v>
      </c>
      <c r="M4" s="82" t="s">
        <v>50</v>
      </c>
      <c r="N4" s="82" t="s">
        <v>51</v>
      </c>
    </row>
    <row r="5" spans="2:14" ht="20.149999999999999" customHeight="1" x14ac:dyDescent="0.2">
      <c r="B5" s="79" t="s">
        <v>1</v>
      </c>
      <c r="C5" s="133">
        <f t="shared" ref="C5:L5" si="0">SUM(C57,C109)</f>
        <v>602</v>
      </c>
      <c r="D5" s="133">
        <f t="shared" si="0"/>
        <v>104138</v>
      </c>
      <c r="E5" s="133">
        <f t="shared" si="0"/>
        <v>487</v>
      </c>
      <c r="F5" s="133">
        <f t="shared" si="0"/>
        <v>9092</v>
      </c>
      <c r="G5" s="133">
        <f t="shared" si="0"/>
        <v>36</v>
      </c>
      <c r="H5" s="133">
        <f t="shared" si="0"/>
        <v>2689</v>
      </c>
      <c r="I5" s="133">
        <f t="shared" si="0"/>
        <v>31</v>
      </c>
      <c r="J5" s="133">
        <f t="shared" si="0"/>
        <v>7345</v>
      </c>
      <c r="K5" s="133">
        <f t="shared" si="0"/>
        <v>2</v>
      </c>
      <c r="L5" s="133">
        <f t="shared" si="0"/>
        <v>250</v>
      </c>
      <c r="M5" s="133">
        <f>C5+E5+G5+I5+K5</f>
        <v>1158</v>
      </c>
      <c r="N5" s="133">
        <f>D5+F5+H5+J5+L5</f>
        <v>123514</v>
      </c>
    </row>
    <row r="6" spans="2:14" ht="20.149999999999999" customHeight="1" x14ac:dyDescent="0.2">
      <c r="B6" s="79" t="s">
        <v>2</v>
      </c>
      <c r="C6" s="133">
        <f t="shared" ref="C6:L6" si="1">SUM(C58,C110)</f>
        <v>1836</v>
      </c>
      <c r="D6" s="133">
        <f t="shared" si="1"/>
        <v>140531</v>
      </c>
      <c r="E6" s="133">
        <f t="shared" si="1"/>
        <v>4</v>
      </c>
      <c r="F6" s="133">
        <f t="shared" si="1"/>
        <v>1210</v>
      </c>
      <c r="G6" s="133">
        <f t="shared" si="1"/>
        <v>4</v>
      </c>
      <c r="H6" s="133">
        <f t="shared" si="1"/>
        <v>122</v>
      </c>
      <c r="I6" s="133">
        <f t="shared" si="1"/>
        <v>3</v>
      </c>
      <c r="J6" s="133">
        <f t="shared" si="1"/>
        <v>355</v>
      </c>
      <c r="K6" s="133">
        <f t="shared" si="1"/>
        <v>1</v>
      </c>
      <c r="L6" s="133">
        <f t="shared" si="1"/>
        <v>33</v>
      </c>
      <c r="M6" s="133">
        <f t="shared" ref="M6:M51" si="2">C6+E6+G6+I6+K6</f>
        <v>1848</v>
      </c>
      <c r="N6" s="133">
        <f t="shared" ref="N6:N51" si="3">D6+F6+H6+J6+L6</f>
        <v>142251</v>
      </c>
    </row>
    <row r="7" spans="2:14" ht="20.149999999999999" customHeight="1" x14ac:dyDescent="0.2">
      <c r="B7" s="79" t="s">
        <v>3</v>
      </c>
      <c r="C7" s="133">
        <f t="shared" ref="C7:L7" si="4">SUM(C59,C111)</f>
        <v>887</v>
      </c>
      <c r="D7" s="133">
        <f t="shared" si="4"/>
        <v>23748</v>
      </c>
      <c r="E7" s="133">
        <f t="shared" si="4"/>
        <v>0</v>
      </c>
      <c r="F7" s="133">
        <f t="shared" si="4"/>
        <v>0</v>
      </c>
      <c r="G7" s="133">
        <f t="shared" si="4"/>
        <v>0</v>
      </c>
      <c r="H7" s="133">
        <f t="shared" si="4"/>
        <v>0</v>
      </c>
      <c r="I7" s="133">
        <f t="shared" si="4"/>
        <v>15</v>
      </c>
      <c r="J7" s="133">
        <f t="shared" si="4"/>
        <v>5533</v>
      </c>
      <c r="K7" s="133">
        <f t="shared" si="4"/>
        <v>0</v>
      </c>
      <c r="L7" s="133">
        <f t="shared" si="4"/>
        <v>0</v>
      </c>
      <c r="M7" s="133">
        <f t="shared" si="2"/>
        <v>902</v>
      </c>
      <c r="N7" s="133">
        <f t="shared" si="3"/>
        <v>29281</v>
      </c>
    </row>
    <row r="8" spans="2:14" ht="20.149999999999999" customHeight="1" x14ac:dyDescent="0.2">
      <c r="B8" s="79" t="s">
        <v>4</v>
      </c>
      <c r="C8" s="133">
        <f t="shared" ref="C8:L8" si="5">SUM(C60,C112)</f>
        <v>1868</v>
      </c>
      <c r="D8" s="133">
        <f t="shared" si="5"/>
        <v>119235</v>
      </c>
      <c r="E8" s="133">
        <f t="shared" si="5"/>
        <v>355</v>
      </c>
      <c r="F8" s="133">
        <f t="shared" si="5"/>
        <v>13942</v>
      </c>
      <c r="G8" s="133">
        <f t="shared" si="5"/>
        <v>31</v>
      </c>
      <c r="H8" s="133">
        <f t="shared" si="5"/>
        <v>15462</v>
      </c>
      <c r="I8" s="133">
        <f t="shared" si="5"/>
        <v>113</v>
      </c>
      <c r="J8" s="133">
        <f t="shared" si="5"/>
        <v>28183</v>
      </c>
      <c r="K8" s="133">
        <f t="shared" si="5"/>
        <v>2</v>
      </c>
      <c r="L8" s="133">
        <f t="shared" si="5"/>
        <v>165</v>
      </c>
      <c r="M8" s="133">
        <f t="shared" si="2"/>
        <v>2369</v>
      </c>
      <c r="N8" s="133">
        <f t="shared" si="3"/>
        <v>176987</v>
      </c>
    </row>
    <row r="9" spans="2:14" ht="20.149999999999999" customHeight="1" x14ac:dyDescent="0.2">
      <c r="B9" s="79" t="s">
        <v>5</v>
      </c>
      <c r="C9" s="133">
        <f t="shared" ref="C9:L9" si="6">SUM(C61,C113)</f>
        <v>601</v>
      </c>
      <c r="D9" s="133">
        <f t="shared" si="6"/>
        <v>52755</v>
      </c>
      <c r="E9" s="133">
        <f t="shared" si="6"/>
        <v>0</v>
      </c>
      <c r="F9" s="133">
        <f t="shared" si="6"/>
        <v>0</v>
      </c>
      <c r="G9" s="133">
        <f t="shared" si="6"/>
        <v>1</v>
      </c>
      <c r="H9" s="133">
        <f t="shared" si="6"/>
        <v>466</v>
      </c>
      <c r="I9" s="133">
        <f t="shared" si="6"/>
        <v>18</v>
      </c>
      <c r="J9" s="133">
        <f t="shared" si="6"/>
        <v>1151</v>
      </c>
      <c r="K9" s="133">
        <f t="shared" si="6"/>
        <v>0</v>
      </c>
      <c r="L9" s="133">
        <f t="shared" si="6"/>
        <v>0</v>
      </c>
      <c r="M9" s="133">
        <f t="shared" si="2"/>
        <v>620</v>
      </c>
      <c r="N9" s="133">
        <f t="shared" si="3"/>
        <v>54372</v>
      </c>
    </row>
    <row r="10" spans="2:14" ht="20.149999999999999" customHeight="1" x14ac:dyDescent="0.2">
      <c r="B10" s="79" t="s">
        <v>6</v>
      </c>
      <c r="C10" s="133">
        <f t="shared" ref="C10:L10" si="7">SUM(C62,C114)</f>
        <v>141</v>
      </c>
      <c r="D10" s="133">
        <f t="shared" si="7"/>
        <v>61282</v>
      </c>
      <c r="E10" s="133">
        <f t="shared" si="7"/>
        <v>1</v>
      </c>
      <c r="F10" s="133">
        <f t="shared" si="7"/>
        <v>77</v>
      </c>
      <c r="G10" s="133">
        <f t="shared" si="7"/>
        <v>13</v>
      </c>
      <c r="H10" s="133">
        <f t="shared" si="7"/>
        <v>620</v>
      </c>
      <c r="I10" s="133">
        <f t="shared" si="7"/>
        <v>11</v>
      </c>
      <c r="J10" s="133">
        <f t="shared" si="7"/>
        <v>5364</v>
      </c>
      <c r="K10" s="133">
        <f t="shared" si="7"/>
        <v>1</v>
      </c>
      <c r="L10" s="133">
        <f t="shared" si="7"/>
        <v>100</v>
      </c>
      <c r="M10" s="133">
        <f t="shared" si="2"/>
        <v>167</v>
      </c>
      <c r="N10" s="133">
        <f t="shared" si="3"/>
        <v>67443</v>
      </c>
    </row>
    <row r="11" spans="2:14" ht="20.149999999999999" customHeight="1" x14ac:dyDescent="0.2">
      <c r="B11" s="79" t="s">
        <v>7</v>
      </c>
      <c r="C11" s="133">
        <f t="shared" ref="C11:L11" si="8">SUM(C63,C115)</f>
        <v>445</v>
      </c>
      <c r="D11" s="133">
        <f t="shared" si="8"/>
        <v>137087</v>
      </c>
      <c r="E11" s="133">
        <f t="shared" si="8"/>
        <v>4</v>
      </c>
      <c r="F11" s="133">
        <f t="shared" si="8"/>
        <v>1558</v>
      </c>
      <c r="G11" s="133">
        <f t="shared" si="8"/>
        <v>8</v>
      </c>
      <c r="H11" s="133">
        <f t="shared" si="8"/>
        <v>1119</v>
      </c>
      <c r="I11" s="133">
        <f t="shared" si="8"/>
        <v>27</v>
      </c>
      <c r="J11" s="133">
        <f t="shared" si="8"/>
        <v>8309</v>
      </c>
      <c r="K11" s="133">
        <f t="shared" si="8"/>
        <v>0</v>
      </c>
      <c r="L11" s="133">
        <f t="shared" si="8"/>
        <v>0</v>
      </c>
      <c r="M11" s="133">
        <f t="shared" si="2"/>
        <v>484</v>
      </c>
      <c r="N11" s="133">
        <f t="shared" si="3"/>
        <v>148073</v>
      </c>
    </row>
    <row r="12" spans="2:14" ht="20.149999999999999" customHeight="1" x14ac:dyDescent="0.2">
      <c r="B12" s="79" t="s">
        <v>8</v>
      </c>
      <c r="C12" s="133">
        <f t="shared" ref="C12:L12" si="9">SUM(C64,C116)</f>
        <v>2259</v>
      </c>
      <c r="D12" s="133">
        <f t="shared" si="9"/>
        <v>288434</v>
      </c>
      <c r="E12" s="133">
        <f t="shared" si="9"/>
        <v>14</v>
      </c>
      <c r="F12" s="133">
        <f t="shared" si="9"/>
        <v>3423</v>
      </c>
      <c r="G12" s="133">
        <f t="shared" si="9"/>
        <v>6</v>
      </c>
      <c r="H12" s="133">
        <f t="shared" si="9"/>
        <v>2037</v>
      </c>
      <c r="I12" s="133">
        <f t="shared" si="9"/>
        <v>25</v>
      </c>
      <c r="J12" s="133">
        <f t="shared" si="9"/>
        <v>6812</v>
      </c>
      <c r="K12" s="133">
        <f t="shared" si="9"/>
        <v>4</v>
      </c>
      <c r="L12" s="133">
        <f t="shared" si="9"/>
        <v>206</v>
      </c>
      <c r="M12" s="133">
        <f t="shared" si="2"/>
        <v>2308</v>
      </c>
      <c r="N12" s="133">
        <f t="shared" si="3"/>
        <v>300912</v>
      </c>
    </row>
    <row r="13" spans="2:14" ht="20.149999999999999" customHeight="1" x14ac:dyDescent="0.2">
      <c r="B13" s="79" t="s">
        <v>9</v>
      </c>
      <c r="C13" s="133">
        <f t="shared" ref="C13:L13" si="10">SUM(C65,C117)</f>
        <v>489</v>
      </c>
      <c r="D13" s="133">
        <f t="shared" si="10"/>
        <v>97509</v>
      </c>
      <c r="E13" s="133">
        <f t="shared" si="10"/>
        <v>18</v>
      </c>
      <c r="F13" s="133">
        <f t="shared" si="10"/>
        <v>2796</v>
      </c>
      <c r="G13" s="133">
        <f t="shared" si="10"/>
        <v>0</v>
      </c>
      <c r="H13" s="133">
        <f t="shared" si="10"/>
        <v>0</v>
      </c>
      <c r="I13" s="133">
        <f t="shared" si="10"/>
        <v>17</v>
      </c>
      <c r="J13" s="133">
        <f t="shared" si="10"/>
        <v>2599</v>
      </c>
      <c r="K13" s="133">
        <f t="shared" si="10"/>
        <v>11</v>
      </c>
      <c r="L13" s="133">
        <f t="shared" si="10"/>
        <v>2084</v>
      </c>
      <c r="M13" s="133">
        <f t="shared" si="2"/>
        <v>535</v>
      </c>
      <c r="N13" s="133">
        <f t="shared" si="3"/>
        <v>104988</v>
      </c>
    </row>
    <row r="14" spans="2:14" ht="20.149999999999999" customHeight="1" x14ac:dyDescent="0.2">
      <c r="B14" s="79" t="s">
        <v>10</v>
      </c>
      <c r="C14" s="133">
        <f t="shared" ref="C14:L14" si="11">SUM(C66,C118)</f>
        <v>322</v>
      </c>
      <c r="D14" s="133">
        <f t="shared" si="11"/>
        <v>91836</v>
      </c>
      <c r="E14" s="133">
        <f t="shared" si="11"/>
        <v>1</v>
      </c>
      <c r="F14" s="133">
        <f t="shared" si="11"/>
        <v>66</v>
      </c>
      <c r="G14" s="133">
        <f t="shared" si="11"/>
        <v>3</v>
      </c>
      <c r="H14" s="133">
        <f t="shared" si="11"/>
        <v>1700</v>
      </c>
      <c r="I14" s="133">
        <f t="shared" si="11"/>
        <v>32</v>
      </c>
      <c r="J14" s="133">
        <f t="shared" si="11"/>
        <v>6460</v>
      </c>
      <c r="K14" s="133">
        <f t="shared" si="11"/>
        <v>0</v>
      </c>
      <c r="L14" s="133">
        <f t="shared" si="11"/>
        <v>0</v>
      </c>
      <c r="M14" s="133">
        <f t="shared" si="2"/>
        <v>358</v>
      </c>
      <c r="N14" s="133">
        <f t="shared" si="3"/>
        <v>100062</v>
      </c>
    </row>
    <row r="15" spans="2:14" ht="20.149999999999999" customHeight="1" x14ac:dyDescent="0.2">
      <c r="B15" s="79" t="s">
        <v>11</v>
      </c>
      <c r="C15" s="133">
        <f t="shared" ref="C15:L15" si="12">SUM(C67,C119)</f>
        <v>5582</v>
      </c>
      <c r="D15" s="133">
        <f t="shared" si="12"/>
        <v>409275</v>
      </c>
      <c r="E15" s="133">
        <f t="shared" si="12"/>
        <v>27</v>
      </c>
      <c r="F15" s="133">
        <f t="shared" si="12"/>
        <v>2667</v>
      </c>
      <c r="G15" s="133">
        <f t="shared" si="12"/>
        <v>80</v>
      </c>
      <c r="H15" s="133">
        <f t="shared" si="12"/>
        <v>8418</v>
      </c>
      <c r="I15" s="133">
        <f t="shared" si="12"/>
        <v>132</v>
      </c>
      <c r="J15" s="133">
        <f t="shared" si="12"/>
        <v>15040</v>
      </c>
      <c r="K15" s="133">
        <f t="shared" si="12"/>
        <v>59</v>
      </c>
      <c r="L15" s="133">
        <f t="shared" si="12"/>
        <v>6954</v>
      </c>
      <c r="M15" s="133">
        <f t="shared" si="2"/>
        <v>5880</v>
      </c>
      <c r="N15" s="133">
        <f t="shared" si="3"/>
        <v>442354</v>
      </c>
    </row>
    <row r="16" spans="2:14" ht="20.149999999999999" customHeight="1" x14ac:dyDescent="0.2">
      <c r="B16" s="79" t="s">
        <v>12</v>
      </c>
      <c r="C16" s="133">
        <f t="shared" ref="C16:L16" si="13">SUM(C68,C120)</f>
        <v>2637</v>
      </c>
      <c r="D16" s="133">
        <f t="shared" si="13"/>
        <v>260029</v>
      </c>
      <c r="E16" s="133">
        <f t="shared" si="13"/>
        <v>665</v>
      </c>
      <c r="F16" s="133">
        <f t="shared" si="13"/>
        <v>12691</v>
      </c>
      <c r="G16" s="133">
        <f t="shared" si="13"/>
        <v>21</v>
      </c>
      <c r="H16" s="133">
        <f t="shared" si="13"/>
        <v>12577</v>
      </c>
      <c r="I16" s="133">
        <f t="shared" si="13"/>
        <v>103</v>
      </c>
      <c r="J16" s="133">
        <f t="shared" si="13"/>
        <v>43170</v>
      </c>
      <c r="K16" s="133">
        <f t="shared" si="13"/>
        <v>15</v>
      </c>
      <c r="L16" s="133">
        <f t="shared" si="13"/>
        <v>9936</v>
      </c>
      <c r="M16" s="133">
        <f t="shared" si="2"/>
        <v>3441</v>
      </c>
      <c r="N16" s="133">
        <f t="shared" si="3"/>
        <v>338403</v>
      </c>
    </row>
    <row r="17" spans="2:15" ht="20.149999999999999" customHeight="1" x14ac:dyDescent="0.2">
      <c r="B17" s="79" t="s">
        <v>13</v>
      </c>
      <c r="C17" s="133">
        <f t="shared" ref="C17:L17" si="14">SUM(C69,C121)</f>
        <v>7027</v>
      </c>
      <c r="D17" s="133">
        <f t="shared" si="14"/>
        <v>1046521</v>
      </c>
      <c r="E17" s="133">
        <f t="shared" si="14"/>
        <v>43588</v>
      </c>
      <c r="F17" s="133">
        <f t="shared" si="14"/>
        <v>2927500</v>
      </c>
      <c r="G17" s="133">
        <f t="shared" si="14"/>
        <v>4518</v>
      </c>
      <c r="H17" s="133">
        <f t="shared" si="14"/>
        <v>3284634</v>
      </c>
      <c r="I17" s="133">
        <f t="shared" si="14"/>
        <v>2269</v>
      </c>
      <c r="J17" s="133">
        <f t="shared" si="14"/>
        <v>1703746</v>
      </c>
      <c r="K17" s="133">
        <f t="shared" si="14"/>
        <v>358</v>
      </c>
      <c r="L17" s="133">
        <f t="shared" si="14"/>
        <v>131935</v>
      </c>
      <c r="M17" s="133">
        <f t="shared" si="2"/>
        <v>57760</v>
      </c>
      <c r="N17" s="133">
        <f t="shared" si="3"/>
        <v>9094336</v>
      </c>
      <c r="O17" s="78"/>
    </row>
    <row r="18" spans="2:15" ht="20.149999999999999" customHeight="1" x14ac:dyDescent="0.2">
      <c r="B18" s="79" t="s">
        <v>14</v>
      </c>
      <c r="C18" s="133">
        <f t="shared" ref="C18:L18" si="15">SUM(C70,C122)</f>
        <v>4182</v>
      </c>
      <c r="D18" s="133">
        <f t="shared" si="15"/>
        <v>201862</v>
      </c>
      <c r="E18" s="133">
        <f t="shared" si="15"/>
        <v>57</v>
      </c>
      <c r="F18" s="133">
        <f t="shared" si="15"/>
        <v>6603</v>
      </c>
      <c r="G18" s="133">
        <f t="shared" si="15"/>
        <v>444</v>
      </c>
      <c r="H18" s="133">
        <f t="shared" si="15"/>
        <v>66878</v>
      </c>
      <c r="I18" s="133">
        <f t="shared" si="15"/>
        <v>311</v>
      </c>
      <c r="J18" s="133">
        <f t="shared" si="15"/>
        <v>53574</v>
      </c>
      <c r="K18" s="133">
        <f t="shared" si="15"/>
        <v>40</v>
      </c>
      <c r="L18" s="133">
        <f t="shared" si="15"/>
        <v>8408</v>
      </c>
      <c r="M18" s="133">
        <f t="shared" si="2"/>
        <v>5034</v>
      </c>
      <c r="N18" s="133">
        <f t="shared" si="3"/>
        <v>337325</v>
      </c>
    </row>
    <row r="19" spans="2:15" ht="20.149999999999999" customHeight="1" x14ac:dyDescent="0.2">
      <c r="B19" s="79" t="s">
        <v>15</v>
      </c>
      <c r="C19" s="133">
        <f t="shared" ref="C19:L19" si="16">SUM(C71,C123)</f>
        <v>204</v>
      </c>
      <c r="D19" s="133">
        <f t="shared" si="16"/>
        <v>403086</v>
      </c>
      <c r="E19" s="133">
        <f t="shared" si="16"/>
        <v>4</v>
      </c>
      <c r="F19" s="133">
        <f t="shared" si="16"/>
        <v>978</v>
      </c>
      <c r="G19" s="133">
        <f t="shared" si="16"/>
        <v>2</v>
      </c>
      <c r="H19" s="133">
        <f t="shared" si="16"/>
        <v>275</v>
      </c>
      <c r="I19" s="133">
        <f t="shared" si="16"/>
        <v>16</v>
      </c>
      <c r="J19" s="133">
        <f t="shared" si="16"/>
        <v>9366</v>
      </c>
      <c r="K19" s="133">
        <f t="shared" si="16"/>
        <v>2</v>
      </c>
      <c r="L19" s="133">
        <f t="shared" si="16"/>
        <v>268</v>
      </c>
      <c r="M19" s="133">
        <f t="shared" si="2"/>
        <v>228</v>
      </c>
      <c r="N19" s="133">
        <f t="shared" si="3"/>
        <v>413973</v>
      </c>
    </row>
    <row r="20" spans="2:15" ht="20.149999999999999" customHeight="1" x14ac:dyDescent="0.2">
      <c r="B20" s="79" t="s">
        <v>16</v>
      </c>
      <c r="C20" s="133">
        <f t="shared" ref="C20:L20" si="17">SUM(C72,C124)</f>
        <v>186</v>
      </c>
      <c r="D20" s="133">
        <f t="shared" si="17"/>
        <v>54669</v>
      </c>
      <c r="E20" s="133">
        <f t="shared" si="17"/>
        <v>0</v>
      </c>
      <c r="F20" s="133">
        <f t="shared" si="17"/>
        <v>0</v>
      </c>
      <c r="G20" s="133">
        <f t="shared" si="17"/>
        <v>0</v>
      </c>
      <c r="H20" s="133">
        <f t="shared" si="17"/>
        <v>0</v>
      </c>
      <c r="I20" s="133">
        <f t="shared" si="17"/>
        <v>33</v>
      </c>
      <c r="J20" s="133">
        <f t="shared" si="17"/>
        <v>4182</v>
      </c>
      <c r="K20" s="133">
        <f t="shared" si="17"/>
        <v>1</v>
      </c>
      <c r="L20" s="133">
        <f t="shared" si="17"/>
        <v>100</v>
      </c>
      <c r="M20" s="133">
        <f t="shared" si="2"/>
        <v>220</v>
      </c>
      <c r="N20" s="133">
        <f t="shared" si="3"/>
        <v>58951</v>
      </c>
    </row>
    <row r="21" spans="2:15" ht="20.149999999999999" customHeight="1" x14ac:dyDescent="0.2">
      <c r="B21" s="79" t="s">
        <v>17</v>
      </c>
      <c r="C21" s="133">
        <f t="shared" ref="C21:L21" si="18">SUM(C73,C125)</f>
        <v>939</v>
      </c>
      <c r="D21" s="133">
        <f t="shared" si="18"/>
        <v>70575</v>
      </c>
      <c r="E21" s="133">
        <f t="shared" si="18"/>
        <v>3</v>
      </c>
      <c r="F21" s="133">
        <f t="shared" si="18"/>
        <v>551</v>
      </c>
      <c r="G21" s="133">
        <f t="shared" si="18"/>
        <v>6</v>
      </c>
      <c r="H21" s="133">
        <f t="shared" si="18"/>
        <v>411</v>
      </c>
      <c r="I21" s="133">
        <f t="shared" si="18"/>
        <v>7</v>
      </c>
      <c r="J21" s="133">
        <f t="shared" si="18"/>
        <v>1078</v>
      </c>
      <c r="K21" s="133">
        <f t="shared" si="18"/>
        <v>2</v>
      </c>
      <c r="L21" s="133">
        <f t="shared" si="18"/>
        <v>80</v>
      </c>
      <c r="M21" s="133">
        <f t="shared" si="2"/>
        <v>957</v>
      </c>
      <c r="N21" s="133">
        <f t="shared" si="3"/>
        <v>72695</v>
      </c>
    </row>
    <row r="22" spans="2:15" ht="20.149999999999999" customHeight="1" x14ac:dyDescent="0.2">
      <c r="B22" s="79" t="s">
        <v>18</v>
      </c>
      <c r="C22" s="133">
        <f t="shared" ref="C22:L22" si="19">SUM(C74,C126)</f>
        <v>879</v>
      </c>
      <c r="D22" s="133">
        <f t="shared" si="19"/>
        <v>56737</v>
      </c>
      <c r="E22" s="133">
        <f t="shared" si="19"/>
        <v>0</v>
      </c>
      <c r="F22" s="133">
        <f t="shared" si="19"/>
        <v>0</v>
      </c>
      <c r="G22" s="133">
        <f t="shared" si="19"/>
        <v>5</v>
      </c>
      <c r="H22" s="133">
        <f t="shared" si="19"/>
        <v>1219</v>
      </c>
      <c r="I22" s="133">
        <f t="shared" si="19"/>
        <v>22</v>
      </c>
      <c r="J22" s="133">
        <f t="shared" si="19"/>
        <v>6363</v>
      </c>
      <c r="K22" s="133">
        <f t="shared" si="19"/>
        <v>0</v>
      </c>
      <c r="L22" s="133">
        <f t="shared" si="19"/>
        <v>0</v>
      </c>
      <c r="M22" s="133">
        <f t="shared" si="2"/>
        <v>906</v>
      </c>
      <c r="N22" s="133">
        <f t="shared" si="3"/>
        <v>64319</v>
      </c>
    </row>
    <row r="23" spans="2:15" ht="20.149999999999999" customHeight="1" x14ac:dyDescent="0.2">
      <c r="B23" s="79" t="s">
        <v>19</v>
      </c>
      <c r="C23" s="133">
        <f t="shared" ref="C23:L23" si="20">SUM(C75,C127)</f>
        <v>789</v>
      </c>
      <c r="D23" s="133">
        <f t="shared" si="20"/>
        <v>127983</v>
      </c>
      <c r="E23" s="133">
        <f t="shared" si="20"/>
        <v>32</v>
      </c>
      <c r="F23" s="133">
        <f t="shared" si="20"/>
        <v>1474</v>
      </c>
      <c r="G23" s="133">
        <f t="shared" si="20"/>
        <v>9</v>
      </c>
      <c r="H23" s="133">
        <f t="shared" si="20"/>
        <v>781</v>
      </c>
      <c r="I23" s="133">
        <f t="shared" si="20"/>
        <v>17</v>
      </c>
      <c r="J23" s="133">
        <f t="shared" si="20"/>
        <v>3237</v>
      </c>
      <c r="K23" s="133">
        <f t="shared" si="20"/>
        <v>0</v>
      </c>
      <c r="L23" s="133">
        <f t="shared" si="20"/>
        <v>0</v>
      </c>
      <c r="M23" s="133">
        <f t="shared" si="2"/>
        <v>847</v>
      </c>
      <c r="N23" s="133">
        <f t="shared" si="3"/>
        <v>133475</v>
      </c>
    </row>
    <row r="24" spans="2:15" ht="20.149999999999999" customHeight="1" x14ac:dyDescent="0.2">
      <c r="B24" s="79" t="s">
        <v>20</v>
      </c>
      <c r="C24" s="133">
        <f t="shared" ref="C24:L24" si="21">SUM(C76,C128)</f>
        <v>483</v>
      </c>
      <c r="D24" s="133">
        <f t="shared" si="21"/>
        <v>126194</v>
      </c>
      <c r="E24" s="133">
        <f t="shared" si="21"/>
        <v>70</v>
      </c>
      <c r="F24" s="133">
        <f t="shared" si="21"/>
        <v>4849</v>
      </c>
      <c r="G24" s="133">
        <f t="shared" si="21"/>
        <v>9</v>
      </c>
      <c r="H24" s="133">
        <f t="shared" si="21"/>
        <v>1110</v>
      </c>
      <c r="I24" s="133">
        <f t="shared" si="21"/>
        <v>36</v>
      </c>
      <c r="J24" s="133">
        <f t="shared" si="21"/>
        <v>4672</v>
      </c>
      <c r="K24" s="133">
        <f t="shared" si="21"/>
        <v>0</v>
      </c>
      <c r="L24" s="133">
        <f t="shared" si="21"/>
        <v>0</v>
      </c>
      <c r="M24" s="133">
        <f t="shared" si="2"/>
        <v>598</v>
      </c>
      <c r="N24" s="133">
        <f t="shared" si="3"/>
        <v>136825</v>
      </c>
    </row>
    <row r="25" spans="2:15" ht="20.149999999999999" customHeight="1" x14ac:dyDescent="0.2">
      <c r="B25" s="79" t="s">
        <v>21</v>
      </c>
      <c r="C25" s="133">
        <f t="shared" ref="C25:L25" si="22">SUM(C77,C129)</f>
        <v>1002</v>
      </c>
      <c r="D25" s="133">
        <f t="shared" si="22"/>
        <v>138593</v>
      </c>
      <c r="E25" s="133">
        <f t="shared" si="22"/>
        <v>29</v>
      </c>
      <c r="F25" s="133">
        <f t="shared" si="22"/>
        <v>6224</v>
      </c>
      <c r="G25" s="133">
        <f t="shared" si="22"/>
        <v>1</v>
      </c>
      <c r="H25" s="133">
        <f t="shared" si="22"/>
        <v>330</v>
      </c>
      <c r="I25" s="133">
        <f t="shared" si="22"/>
        <v>17</v>
      </c>
      <c r="J25" s="133">
        <f t="shared" si="22"/>
        <v>6614</v>
      </c>
      <c r="K25" s="133">
        <f t="shared" si="22"/>
        <v>1</v>
      </c>
      <c r="L25" s="133">
        <f t="shared" si="22"/>
        <v>44</v>
      </c>
      <c r="M25" s="133">
        <f t="shared" si="2"/>
        <v>1050</v>
      </c>
      <c r="N25" s="133">
        <f t="shared" si="3"/>
        <v>151805</v>
      </c>
    </row>
    <row r="26" spans="2:15" ht="20.149999999999999" customHeight="1" x14ac:dyDescent="0.2">
      <c r="B26" s="79" t="s">
        <v>22</v>
      </c>
      <c r="C26" s="133">
        <f t="shared" ref="C26:L26" si="23">SUM(C78,C130)</f>
        <v>1107</v>
      </c>
      <c r="D26" s="133">
        <f t="shared" si="23"/>
        <v>196774</v>
      </c>
      <c r="E26" s="133">
        <f t="shared" si="23"/>
        <v>9</v>
      </c>
      <c r="F26" s="133">
        <f t="shared" si="23"/>
        <v>3434</v>
      </c>
      <c r="G26" s="133">
        <f t="shared" si="23"/>
        <v>2</v>
      </c>
      <c r="H26" s="133">
        <f t="shared" si="23"/>
        <v>3696</v>
      </c>
      <c r="I26" s="133">
        <f t="shared" si="23"/>
        <v>33</v>
      </c>
      <c r="J26" s="133">
        <f t="shared" si="23"/>
        <v>15071</v>
      </c>
      <c r="K26" s="133">
        <f t="shared" si="23"/>
        <v>9</v>
      </c>
      <c r="L26" s="133">
        <f t="shared" si="23"/>
        <v>1039</v>
      </c>
      <c r="M26" s="133">
        <f t="shared" si="2"/>
        <v>1160</v>
      </c>
      <c r="N26" s="133">
        <f t="shared" si="3"/>
        <v>220014</v>
      </c>
    </row>
    <row r="27" spans="2:15" ht="20.149999999999999" customHeight="1" x14ac:dyDescent="0.2">
      <c r="B27" s="79" t="s">
        <v>23</v>
      </c>
      <c r="C27" s="133">
        <f t="shared" ref="C27:L27" si="24">SUM(C79,C131)</f>
        <v>4984</v>
      </c>
      <c r="D27" s="133">
        <f t="shared" si="24"/>
        <v>570991</v>
      </c>
      <c r="E27" s="133">
        <f t="shared" si="24"/>
        <v>295</v>
      </c>
      <c r="F27" s="133">
        <f t="shared" si="24"/>
        <v>17245</v>
      </c>
      <c r="G27" s="133">
        <f t="shared" si="24"/>
        <v>142</v>
      </c>
      <c r="H27" s="133">
        <f t="shared" si="24"/>
        <v>78490</v>
      </c>
      <c r="I27" s="133">
        <f t="shared" si="24"/>
        <v>246</v>
      </c>
      <c r="J27" s="133">
        <f t="shared" si="24"/>
        <v>77810</v>
      </c>
      <c r="K27" s="133">
        <f t="shared" si="24"/>
        <v>26</v>
      </c>
      <c r="L27" s="133">
        <f t="shared" si="24"/>
        <v>2448</v>
      </c>
      <c r="M27" s="133">
        <f t="shared" si="2"/>
        <v>5693</v>
      </c>
      <c r="N27" s="133">
        <f t="shared" si="3"/>
        <v>746984</v>
      </c>
    </row>
    <row r="28" spans="2:15" ht="20.149999999999999" customHeight="1" x14ac:dyDescent="0.2">
      <c r="B28" s="79" t="s">
        <v>24</v>
      </c>
      <c r="C28" s="133">
        <f t="shared" ref="C28:L28" si="25">SUM(C80,C132)</f>
        <v>351</v>
      </c>
      <c r="D28" s="133">
        <f t="shared" si="25"/>
        <v>110901</v>
      </c>
      <c r="E28" s="133">
        <f t="shared" si="25"/>
        <v>12</v>
      </c>
      <c r="F28" s="133">
        <f t="shared" si="25"/>
        <v>1285</v>
      </c>
      <c r="G28" s="133">
        <f t="shared" si="25"/>
        <v>3</v>
      </c>
      <c r="H28" s="133">
        <f t="shared" si="25"/>
        <v>232</v>
      </c>
      <c r="I28" s="133">
        <f t="shared" si="25"/>
        <v>9</v>
      </c>
      <c r="J28" s="133">
        <f t="shared" si="25"/>
        <v>785</v>
      </c>
      <c r="K28" s="133">
        <f t="shared" si="25"/>
        <v>1</v>
      </c>
      <c r="L28" s="133">
        <f t="shared" si="25"/>
        <v>77</v>
      </c>
      <c r="M28" s="133">
        <f t="shared" si="2"/>
        <v>376</v>
      </c>
      <c r="N28" s="133">
        <f t="shared" si="3"/>
        <v>113280</v>
      </c>
    </row>
    <row r="29" spans="2:15" ht="20.149999999999999" customHeight="1" x14ac:dyDescent="0.2">
      <c r="B29" s="79" t="s">
        <v>25</v>
      </c>
      <c r="C29" s="133">
        <f t="shared" ref="C29:L29" si="26">SUM(C81,C133)</f>
        <v>477</v>
      </c>
      <c r="D29" s="133">
        <f t="shared" si="26"/>
        <v>66173</v>
      </c>
      <c r="E29" s="133">
        <f t="shared" si="26"/>
        <v>1</v>
      </c>
      <c r="F29" s="133">
        <f t="shared" si="26"/>
        <v>190</v>
      </c>
      <c r="G29" s="133">
        <f t="shared" si="26"/>
        <v>2</v>
      </c>
      <c r="H29" s="133">
        <f t="shared" si="26"/>
        <v>169</v>
      </c>
      <c r="I29" s="133">
        <f t="shared" si="26"/>
        <v>28</v>
      </c>
      <c r="J29" s="133">
        <f t="shared" si="26"/>
        <v>1669</v>
      </c>
      <c r="K29" s="133">
        <f t="shared" si="26"/>
        <v>1</v>
      </c>
      <c r="L29" s="133">
        <f t="shared" si="26"/>
        <v>55</v>
      </c>
      <c r="M29" s="133">
        <f t="shared" si="2"/>
        <v>509</v>
      </c>
      <c r="N29" s="133">
        <f t="shared" si="3"/>
        <v>68256</v>
      </c>
    </row>
    <row r="30" spans="2:15" ht="20.149999999999999" customHeight="1" x14ac:dyDescent="0.2">
      <c r="B30" s="79" t="s">
        <v>26</v>
      </c>
      <c r="C30" s="133">
        <f t="shared" ref="C30:L30" si="27">SUM(C82,C134)</f>
        <v>1241</v>
      </c>
      <c r="D30" s="133">
        <f t="shared" si="27"/>
        <v>168788</v>
      </c>
      <c r="E30" s="133">
        <f t="shared" si="27"/>
        <v>196</v>
      </c>
      <c r="F30" s="133">
        <f t="shared" si="27"/>
        <v>11555</v>
      </c>
      <c r="G30" s="133">
        <f t="shared" si="27"/>
        <v>88</v>
      </c>
      <c r="H30" s="133">
        <f t="shared" si="27"/>
        <v>44978</v>
      </c>
      <c r="I30" s="133">
        <f t="shared" si="27"/>
        <v>148</v>
      </c>
      <c r="J30" s="133">
        <f t="shared" si="27"/>
        <v>30708</v>
      </c>
      <c r="K30" s="133">
        <f t="shared" si="27"/>
        <v>16</v>
      </c>
      <c r="L30" s="133">
        <f t="shared" si="27"/>
        <v>1282</v>
      </c>
      <c r="M30" s="133">
        <f t="shared" si="2"/>
        <v>1689</v>
      </c>
      <c r="N30" s="133">
        <f t="shared" si="3"/>
        <v>257311</v>
      </c>
    </row>
    <row r="31" spans="2:15" ht="20.149999999999999" customHeight="1" x14ac:dyDescent="0.2">
      <c r="B31" s="79" t="s">
        <v>27</v>
      </c>
      <c r="C31" s="133">
        <f t="shared" ref="C31:L31" si="28">SUM(C83,C135)</f>
        <v>12863</v>
      </c>
      <c r="D31" s="133">
        <f t="shared" si="28"/>
        <v>473989</v>
      </c>
      <c r="E31" s="133">
        <f t="shared" si="28"/>
        <v>21429</v>
      </c>
      <c r="F31" s="133">
        <f t="shared" si="28"/>
        <v>1167539</v>
      </c>
      <c r="G31" s="133">
        <f t="shared" si="28"/>
        <v>819</v>
      </c>
      <c r="H31" s="133">
        <f t="shared" si="28"/>
        <v>226723</v>
      </c>
      <c r="I31" s="133">
        <f t="shared" si="28"/>
        <v>705</v>
      </c>
      <c r="J31" s="133">
        <f t="shared" si="28"/>
        <v>254919</v>
      </c>
      <c r="K31" s="133">
        <f t="shared" si="28"/>
        <v>62</v>
      </c>
      <c r="L31" s="133">
        <f t="shared" si="28"/>
        <v>30776</v>
      </c>
      <c r="M31" s="133">
        <f t="shared" si="2"/>
        <v>35878</v>
      </c>
      <c r="N31" s="133">
        <f t="shared" si="3"/>
        <v>2153946</v>
      </c>
    </row>
    <row r="32" spans="2:15" ht="20.149999999999999" customHeight="1" x14ac:dyDescent="0.2">
      <c r="B32" s="79" t="s">
        <v>28</v>
      </c>
      <c r="C32" s="133">
        <f t="shared" ref="C32:L32" si="29">SUM(C84,C136)</f>
        <v>2016</v>
      </c>
      <c r="D32" s="133">
        <f t="shared" si="29"/>
        <v>255377</v>
      </c>
      <c r="E32" s="133">
        <f t="shared" si="29"/>
        <v>29</v>
      </c>
      <c r="F32" s="133">
        <f t="shared" si="29"/>
        <v>2046</v>
      </c>
      <c r="G32" s="133">
        <f t="shared" si="29"/>
        <v>160</v>
      </c>
      <c r="H32" s="133">
        <f t="shared" si="29"/>
        <v>33551</v>
      </c>
      <c r="I32" s="133">
        <f t="shared" si="29"/>
        <v>340</v>
      </c>
      <c r="J32" s="133">
        <f t="shared" si="29"/>
        <v>56016</v>
      </c>
      <c r="K32" s="133">
        <f t="shared" si="29"/>
        <v>21</v>
      </c>
      <c r="L32" s="133">
        <f t="shared" si="29"/>
        <v>3713</v>
      </c>
      <c r="M32" s="133">
        <f t="shared" si="2"/>
        <v>2566</v>
      </c>
      <c r="N32" s="133">
        <f t="shared" si="3"/>
        <v>350703</v>
      </c>
    </row>
    <row r="33" spans="2:14" ht="20.149999999999999" customHeight="1" x14ac:dyDescent="0.2">
      <c r="B33" s="79" t="s">
        <v>29</v>
      </c>
      <c r="C33" s="133">
        <f t="shared" ref="C33:L33" si="30">SUM(C85,C137)</f>
        <v>1014</v>
      </c>
      <c r="D33" s="133">
        <f t="shared" si="30"/>
        <v>170422</v>
      </c>
      <c r="E33" s="133">
        <f t="shared" si="30"/>
        <v>1</v>
      </c>
      <c r="F33" s="133">
        <f t="shared" si="30"/>
        <v>110</v>
      </c>
      <c r="G33" s="133">
        <f t="shared" si="30"/>
        <v>9</v>
      </c>
      <c r="H33" s="133">
        <f t="shared" si="30"/>
        <v>2124</v>
      </c>
      <c r="I33" s="133">
        <f t="shared" si="30"/>
        <v>52</v>
      </c>
      <c r="J33" s="133">
        <f t="shared" si="30"/>
        <v>27397</v>
      </c>
      <c r="K33" s="133">
        <f t="shared" si="30"/>
        <v>1</v>
      </c>
      <c r="L33" s="133">
        <f t="shared" si="30"/>
        <v>275</v>
      </c>
      <c r="M33" s="133">
        <f t="shared" si="2"/>
        <v>1077</v>
      </c>
      <c r="N33" s="133">
        <f t="shared" si="3"/>
        <v>200328</v>
      </c>
    </row>
    <row r="34" spans="2:14" ht="20.149999999999999" customHeight="1" x14ac:dyDescent="0.2">
      <c r="B34" s="79" t="s">
        <v>30</v>
      </c>
      <c r="C34" s="133">
        <f t="shared" ref="C34:L34" si="31">SUM(C86,C138)</f>
        <v>309</v>
      </c>
      <c r="D34" s="133">
        <f t="shared" si="31"/>
        <v>93142</v>
      </c>
      <c r="E34" s="133">
        <f t="shared" si="31"/>
        <v>2</v>
      </c>
      <c r="F34" s="133">
        <f t="shared" si="31"/>
        <v>96</v>
      </c>
      <c r="G34" s="133">
        <f t="shared" si="31"/>
        <v>0</v>
      </c>
      <c r="H34" s="133">
        <f t="shared" si="31"/>
        <v>0</v>
      </c>
      <c r="I34" s="133">
        <f t="shared" si="31"/>
        <v>12</v>
      </c>
      <c r="J34" s="133">
        <f t="shared" si="31"/>
        <v>974</v>
      </c>
      <c r="K34" s="133">
        <f t="shared" si="31"/>
        <v>0</v>
      </c>
      <c r="L34" s="133">
        <f t="shared" si="31"/>
        <v>0</v>
      </c>
      <c r="M34" s="133">
        <f t="shared" si="2"/>
        <v>323</v>
      </c>
      <c r="N34" s="133">
        <f t="shared" si="3"/>
        <v>94212</v>
      </c>
    </row>
    <row r="35" spans="2:14" ht="20.149999999999999" customHeight="1" x14ac:dyDescent="0.2">
      <c r="B35" s="79" t="s">
        <v>31</v>
      </c>
      <c r="C35" s="133">
        <f t="shared" ref="C35:L35" si="32">SUM(C87,C139)</f>
        <v>57</v>
      </c>
      <c r="D35" s="133">
        <f t="shared" si="32"/>
        <v>22094</v>
      </c>
      <c r="E35" s="133">
        <f t="shared" si="32"/>
        <v>0</v>
      </c>
      <c r="F35" s="133">
        <f t="shared" si="32"/>
        <v>0</v>
      </c>
      <c r="G35" s="133">
        <f t="shared" si="32"/>
        <v>2</v>
      </c>
      <c r="H35" s="133">
        <f t="shared" si="32"/>
        <v>14</v>
      </c>
      <c r="I35" s="133">
        <f t="shared" si="32"/>
        <v>11</v>
      </c>
      <c r="J35" s="133">
        <f t="shared" si="32"/>
        <v>4127</v>
      </c>
      <c r="K35" s="133">
        <f t="shared" si="32"/>
        <v>37</v>
      </c>
      <c r="L35" s="133">
        <f t="shared" si="32"/>
        <v>185</v>
      </c>
      <c r="M35" s="133">
        <f t="shared" si="2"/>
        <v>107</v>
      </c>
      <c r="N35" s="133">
        <f t="shared" si="3"/>
        <v>26420</v>
      </c>
    </row>
    <row r="36" spans="2:14" ht="20.149999999999999" customHeight="1" x14ac:dyDescent="0.2">
      <c r="B36" s="79" t="s">
        <v>32</v>
      </c>
      <c r="C36" s="133">
        <f t="shared" ref="C36:L36" si="33">SUM(C88,C140)</f>
        <v>687</v>
      </c>
      <c r="D36" s="133">
        <f t="shared" si="33"/>
        <v>46833</v>
      </c>
      <c r="E36" s="133">
        <f t="shared" si="33"/>
        <v>3</v>
      </c>
      <c r="F36" s="133">
        <f t="shared" si="33"/>
        <v>1170</v>
      </c>
      <c r="G36" s="133">
        <f t="shared" si="33"/>
        <v>0</v>
      </c>
      <c r="H36" s="133">
        <f t="shared" si="33"/>
        <v>0</v>
      </c>
      <c r="I36" s="133">
        <f t="shared" si="33"/>
        <v>12</v>
      </c>
      <c r="J36" s="133">
        <f t="shared" si="33"/>
        <v>1487</v>
      </c>
      <c r="K36" s="133">
        <f t="shared" si="33"/>
        <v>0</v>
      </c>
      <c r="L36" s="133">
        <f t="shared" si="33"/>
        <v>0</v>
      </c>
      <c r="M36" s="133">
        <f t="shared" si="2"/>
        <v>702</v>
      </c>
      <c r="N36" s="133">
        <f t="shared" si="3"/>
        <v>49490</v>
      </c>
    </row>
    <row r="37" spans="2:14" ht="20.149999999999999" customHeight="1" x14ac:dyDescent="0.2">
      <c r="B37" s="79" t="s">
        <v>33</v>
      </c>
      <c r="C37" s="133">
        <f t="shared" ref="C37:L37" si="34">SUM(C89,C141)</f>
        <v>1881</v>
      </c>
      <c r="D37" s="133">
        <f t="shared" si="34"/>
        <v>177117</v>
      </c>
      <c r="E37" s="133">
        <f t="shared" si="34"/>
        <v>8</v>
      </c>
      <c r="F37" s="133">
        <f t="shared" si="34"/>
        <v>512</v>
      </c>
      <c r="G37" s="133">
        <f t="shared" si="34"/>
        <v>10</v>
      </c>
      <c r="H37" s="133">
        <f t="shared" si="34"/>
        <v>1954</v>
      </c>
      <c r="I37" s="133">
        <f t="shared" si="34"/>
        <v>21</v>
      </c>
      <c r="J37" s="133">
        <f t="shared" si="34"/>
        <v>4731</v>
      </c>
      <c r="K37" s="133">
        <f t="shared" si="34"/>
        <v>6</v>
      </c>
      <c r="L37" s="133">
        <f t="shared" si="34"/>
        <v>370</v>
      </c>
      <c r="M37" s="133">
        <f t="shared" si="2"/>
        <v>1926</v>
      </c>
      <c r="N37" s="133">
        <f t="shared" si="3"/>
        <v>184684</v>
      </c>
    </row>
    <row r="38" spans="2:14" ht="20.149999999999999" customHeight="1" x14ac:dyDescent="0.2">
      <c r="B38" s="79" t="s">
        <v>34</v>
      </c>
      <c r="C38" s="133">
        <f t="shared" ref="C38:L38" si="35">SUM(C90,C142)</f>
        <v>2225</v>
      </c>
      <c r="D38" s="133">
        <f t="shared" si="35"/>
        <v>238923</v>
      </c>
      <c r="E38" s="133">
        <f t="shared" si="35"/>
        <v>3092</v>
      </c>
      <c r="F38" s="133">
        <f t="shared" si="35"/>
        <v>85470</v>
      </c>
      <c r="G38" s="133">
        <f t="shared" si="35"/>
        <v>75</v>
      </c>
      <c r="H38" s="133">
        <f t="shared" si="35"/>
        <v>5159</v>
      </c>
      <c r="I38" s="133">
        <f t="shared" si="35"/>
        <v>102</v>
      </c>
      <c r="J38" s="133">
        <f t="shared" si="35"/>
        <v>37886</v>
      </c>
      <c r="K38" s="133">
        <f t="shared" si="35"/>
        <v>8</v>
      </c>
      <c r="L38" s="133">
        <f t="shared" si="35"/>
        <v>1095</v>
      </c>
      <c r="M38" s="133">
        <f t="shared" si="2"/>
        <v>5502</v>
      </c>
      <c r="N38" s="133">
        <f t="shared" si="3"/>
        <v>368533</v>
      </c>
    </row>
    <row r="39" spans="2:14" ht="20.149999999999999" customHeight="1" x14ac:dyDescent="0.2">
      <c r="B39" s="79" t="s">
        <v>35</v>
      </c>
      <c r="C39" s="133">
        <f t="shared" ref="C39:L39" si="36">SUM(C91,C143)</f>
        <v>1645</v>
      </c>
      <c r="D39" s="133">
        <f t="shared" si="36"/>
        <v>117227</v>
      </c>
      <c r="E39" s="133">
        <f t="shared" si="36"/>
        <v>2</v>
      </c>
      <c r="F39" s="133">
        <f t="shared" si="36"/>
        <v>88</v>
      </c>
      <c r="G39" s="133">
        <f t="shared" si="36"/>
        <v>5</v>
      </c>
      <c r="H39" s="133">
        <f t="shared" si="36"/>
        <v>685</v>
      </c>
      <c r="I39" s="133">
        <f t="shared" si="36"/>
        <v>23</v>
      </c>
      <c r="J39" s="133">
        <f t="shared" si="36"/>
        <v>9332</v>
      </c>
      <c r="K39" s="133">
        <f t="shared" si="36"/>
        <v>2</v>
      </c>
      <c r="L39" s="133">
        <f t="shared" si="36"/>
        <v>495</v>
      </c>
      <c r="M39" s="133">
        <f t="shared" si="2"/>
        <v>1677</v>
      </c>
      <c r="N39" s="133">
        <f t="shared" si="3"/>
        <v>127827</v>
      </c>
    </row>
    <row r="40" spans="2:14" ht="20.149999999999999" customHeight="1" x14ac:dyDescent="0.2">
      <c r="B40" s="79" t="s">
        <v>36</v>
      </c>
      <c r="C40" s="133">
        <f t="shared" ref="C40:L40" si="37">SUM(C92,C144)</f>
        <v>363</v>
      </c>
      <c r="D40" s="133">
        <f t="shared" si="37"/>
        <v>39533</v>
      </c>
      <c r="E40" s="133">
        <f t="shared" si="37"/>
        <v>0</v>
      </c>
      <c r="F40" s="133">
        <f t="shared" si="37"/>
        <v>0</v>
      </c>
      <c r="G40" s="133">
        <f t="shared" si="37"/>
        <v>0</v>
      </c>
      <c r="H40" s="133">
        <f t="shared" si="37"/>
        <v>0</v>
      </c>
      <c r="I40" s="133">
        <f t="shared" si="37"/>
        <v>35</v>
      </c>
      <c r="J40" s="133">
        <f t="shared" si="37"/>
        <v>2756</v>
      </c>
      <c r="K40" s="133">
        <f t="shared" si="37"/>
        <v>19</v>
      </c>
      <c r="L40" s="133">
        <f t="shared" si="37"/>
        <v>1763</v>
      </c>
      <c r="M40" s="133">
        <f t="shared" si="2"/>
        <v>417</v>
      </c>
      <c r="N40" s="133">
        <f t="shared" si="3"/>
        <v>44052</v>
      </c>
    </row>
    <row r="41" spans="2:14" ht="20.149999999999999" customHeight="1" x14ac:dyDescent="0.2">
      <c r="B41" s="79" t="s">
        <v>37</v>
      </c>
      <c r="C41" s="133">
        <f t="shared" ref="C41:L41" si="38">SUM(C93,C145)</f>
        <v>1118</v>
      </c>
      <c r="D41" s="133">
        <f t="shared" si="38"/>
        <v>44447</v>
      </c>
      <c r="E41" s="133">
        <f t="shared" si="38"/>
        <v>32</v>
      </c>
      <c r="F41" s="133">
        <f t="shared" si="38"/>
        <v>2362</v>
      </c>
      <c r="G41" s="133">
        <f t="shared" si="38"/>
        <v>1</v>
      </c>
      <c r="H41" s="133">
        <f t="shared" si="38"/>
        <v>500</v>
      </c>
      <c r="I41" s="133">
        <f t="shared" si="38"/>
        <v>24</v>
      </c>
      <c r="J41" s="133">
        <f t="shared" si="38"/>
        <v>3155</v>
      </c>
      <c r="K41" s="133">
        <f t="shared" si="38"/>
        <v>0</v>
      </c>
      <c r="L41" s="133">
        <f t="shared" si="38"/>
        <v>0</v>
      </c>
      <c r="M41" s="133">
        <f t="shared" si="2"/>
        <v>1175</v>
      </c>
      <c r="N41" s="133">
        <f t="shared" si="3"/>
        <v>50464</v>
      </c>
    </row>
    <row r="42" spans="2:14" ht="20.149999999999999" customHeight="1" x14ac:dyDescent="0.2">
      <c r="B42" s="79" t="s">
        <v>38</v>
      </c>
      <c r="C42" s="133">
        <f t="shared" ref="C42:L42" si="39">SUM(C94,C146)</f>
        <v>940</v>
      </c>
      <c r="D42" s="133">
        <f t="shared" si="39"/>
        <v>126248</v>
      </c>
      <c r="E42" s="133">
        <f t="shared" si="39"/>
        <v>54</v>
      </c>
      <c r="F42" s="133">
        <f t="shared" si="39"/>
        <v>2737</v>
      </c>
      <c r="G42" s="133">
        <f t="shared" si="39"/>
        <v>8</v>
      </c>
      <c r="H42" s="133">
        <f t="shared" si="39"/>
        <v>940</v>
      </c>
      <c r="I42" s="133">
        <f t="shared" si="39"/>
        <v>22</v>
      </c>
      <c r="J42" s="133">
        <f t="shared" si="39"/>
        <v>10545</v>
      </c>
      <c r="K42" s="133">
        <f t="shared" si="39"/>
        <v>8</v>
      </c>
      <c r="L42" s="133">
        <f t="shared" si="39"/>
        <v>662</v>
      </c>
      <c r="M42" s="133">
        <f t="shared" si="2"/>
        <v>1032</v>
      </c>
      <c r="N42" s="133">
        <f t="shared" si="3"/>
        <v>141132</v>
      </c>
    </row>
    <row r="43" spans="2:14" ht="20.149999999999999" customHeight="1" x14ac:dyDescent="0.2">
      <c r="B43" s="79" t="s">
        <v>39</v>
      </c>
      <c r="C43" s="133">
        <f>SUM(C95,C147)</f>
        <v>404</v>
      </c>
      <c r="D43" s="133">
        <f t="shared" ref="D43:L43" si="40">SUM(D95,D147)</f>
        <v>46768</v>
      </c>
      <c r="E43" s="133">
        <f t="shared" si="40"/>
        <v>0</v>
      </c>
      <c r="F43" s="133">
        <f t="shared" si="40"/>
        <v>0</v>
      </c>
      <c r="G43" s="133">
        <f t="shared" si="40"/>
        <v>16</v>
      </c>
      <c r="H43" s="133">
        <f t="shared" si="40"/>
        <v>3141</v>
      </c>
      <c r="I43" s="133">
        <f t="shared" si="40"/>
        <v>15</v>
      </c>
      <c r="J43" s="133">
        <f t="shared" si="40"/>
        <v>6427</v>
      </c>
      <c r="K43" s="133">
        <f t="shared" si="40"/>
        <v>12</v>
      </c>
      <c r="L43" s="133">
        <f t="shared" si="40"/>
        <v>902</v>
      </c>
      <c r="M43" s="133">
        <f t="shared" si="2"/>
        <v>447</v>
      </c>
      <c r="N43" s="133">
        <f t="shared" si="3"/>
        <v>57238</v>
      </c>
    </row>
    <row r="44" spans="2:14" ht="20.149999999999999" customHeight="1" x14ac:dyDescent="0.2">
      <c r="B44" s="79" t="s">
        <v>40</v>
      </c>
      <c r="C44" s="133">
        <f t="shared" ref="C44:L44" si="41">SUM(C96,C148)</f>
        <v>5327</v>
      </c>
      <c r="D44" s="133">
        <f t="shared" si="41"/>
        <v>383540</v>
      </c>
      <c r="E44" s="133">
        <f t="shared" si="41"/>
        <v>285</v>
      </c>
      <c r="F44" s="133">
        <f t="shared" si="41"/>
        <v>450785</v>
      </c>
      <c r="G44" s="133">
        <f t="shared" si="41"/>
        <v>214</v>
      </c>
      <c r="H44" s="133">
        <f t="shared" si="41"/>
        <v>100381</v>
      </c>
      <c r="I44" s="133">
        <f t="shared" si="41"/>
        <v>234</v>
      </c>
      <c r="J44" s="133">
        <f t="shared" si="41"/>
        <v>178195</v>
      </c>
      <c r="K44" s="133">
        <f t="shared" si="41"/>
        <v>36</v>
      </c>
      <c r="L44" s="133">
        <f t="shared" si="41"/>
        <v>3036</v>
      </c>
      <c r="M44" s="133">
        <f t="shared" si="2"/>
        <v>6096</v>
      </c>
      <c r="N44" s="133">
        <f t="shared" si="3"/>
        <v>1115937</v>
      </c>
    </row>
    <row r="45" spans="2:14" ht="20.149999999999999" customHeight="1" x14ac:dyDescent="0.2">
      <c r="B45" s="79" t="s">
        <v>41</v>
      </c>
      <c r="C45" s="133">
        <f t="shared" ref="C45:L45" si="42">SUM(C97,C149)</f>
        <v>422</v>
      </c>
      <c r="D45" s="133">
        <f t="shared" si="42"/>
        <v>26548</v>
      </c>
      <c r="E45" s="133">
        <f t="shared" si="42"/>
        <v>0</v>
      </c>
      <c r="F45" s="133">
        <f t="shared" si="42"/>
        <v>0</v>
      </c>
      <c r="G45" s="133">
        <f t="shared" si="42"/>
        <v>0</v>
      </c>
      <c r="H45" s="133">
        <f t="shared" si="42"/>
        <v>0</v>
      </c>
      <c r="I45" s="133">
        <f t="shared" si="42"/>
        <v>2</v>
      </c>
      <c r="J45" s="133">
        <f t="shared" si="42"/>
        <v>382</v>
      </c>
      <c r="K45" s="133">
        <f t="shared" si="42"/>
        <v>1</v>
      </c>
      <c r="L45" s="133">
        <f t="shared" si="42"/>
        <v>110</v>
      </c>
      <c r="M45" s="133">
        <f t="shared" si="2"/>
        <v>425</v>
      </c>
      <c r="N45" s="133">
        <f t="shared" si="3"/>
        <v>27040</v>
      </c>
    </row>
    <row r="46" spans="2:14" ht="20.149999999999999" customHeight="1" x14ac:dyDescent="0.2">
      <c r="B46" s="79" t="s">
        <v>42</v>
      </c>
      <c r="C46" s="133">
        <f t="shared" ref="C46:L46" si="43">SUM(C98,C150)</f>
        <v>137</v>
      </c>
      <c r="D46" s="133">
        <f t="shared" si="43"/>
        <v>88610</v>
      </c>
      <c r="E46" s="133">
        <f t="shared" si="43"/>
        <v>0</v>
      </c>
      <c r="F46" s="133">
        <f t="shared" si="43"/>
        <v>0</v>
      </c>
      <c r="G46" s="133">
        <f t="shared" si="43"/>
        <v>3</v>
      </c>
      <c r="H46" s="133">
        <f t="shared" si="43"/>
        <v>6216</v>
      </c>
      <c r="I46" s="133">
        <f t="shared" si="43"/>
        <v>9</v>
      </c>
      <c r="J46" s="133">
        <f t="shared" si="43"/>
        <v>4559</v>
      </c>
      <c r="K46" s="133">
        <f t="shared" si="43"/>
        <v>1</v>
      </c>
      <c r="L46" s="133">
        <f t="shared" si="43"/>
        <v>220</v>
      </c>
      <c r="M46" s="133">
        <f t="shared" si="2"/>
        <v>150</v>
      </c>
      <c r="N46" s="133">
        <f t="shared" si="3"/>
        <v>99605</v>
      </c>
    </row>
    <row r="47" spans="2:14" ht="20.149999999999999" customHeight="1" x14ac:dyDescent="0.2">
      <c r="B47" s="79" t="s">
        <v>43</v>
      </c>
      <c r="C47" s="133">
        <f t="shared" ref="C47:L47" si="44">SUM(C99,C151)</f>
        <v>358</v>
      </c>
      <c r="D47" s="133">
        <f t="shared" si="44"/>
        <v>192767</v>
      </c>
      <c r="E47" s="133">
        <f t="shared" si="44"/>
        <v>22</v>
      </c>
      <c r="F47" s="133">
        <f t="shared" si="44"/>
        <v>2946</v>
      </c>
      <c r="G47" s="133">
        <f t="shared" si="44"/>
        <v>0</v>
      </c>
      <c r="H47" s="133">
        <f t="shared" si="44"/>
        <v>0</v>
      </c>
      <c r="I47" s="133">
        <f t="shared" si="44"/>
        <v>20</v>
      </c>
      <c r="J47" s="133">
        <f t="shared" si="44"/>
        <v>6000</v>
      </c>
      <c r="K47" s="133">
        <f t="shared" si="44"/>
        <v>6</v>
      </c>
      <c r="L47" s="133">
        <f t="shared" si="44"/>
        <v>6155</v>
      </c>
      <c r="M47" s="133">
        <f t="shared" si="2"/>
        <v>406</v>
      </c>
      <c r="N47" s="133">
        <f t="shared" si="3"/>
        <v>207868</v>
      </c>
    </row>
    <row r="48" spans="2:14" ht="20.149999999999999" customHeight="1" x14ac:dyDescent="0.2">
      <c r="B48" s="79" t="s">
        <v>44</v>
      </c>
      <c r="C48" s="133">
        <f t="shared" ref="C48:L48" si="45">SUM(C100,C152)</f>
        <v>696</v>
      </c>
      <c r="D48" s="133">
        <f t="shared" si="45"/>
        <v>131300</v>
      </c>
      <c r="E48" s="133">
        <f t="shared" si="45"/>
        <v>57</v>
      </c>
      <c r="F48" s="133">
        <f t="shared" si="45"/>
        <v>1921</v>
      </c>
      <c r="G48" s="133">
        <f t="shared" si="45"/>
        <v>3</v>
      </c>
      <c r="H48" s="133">
        <f t="shared" si="45"/>
        <v>1684</v>
      </c>
      <c r="I48" s="133">
        <f t="shared" si="45"/>
        <v>85</v>
      </c>
      <c r="J48" s="133">
        <f t="shared" si="45"/>
        <v>3716</v>
      </c>
      <c r="K48" s="133">
        <f t="shared" si="45"/>
        <v>0</v>
      </c>
      <c r="L48" s="133">
        <f t="shared" si="45"/>
        <v>0</v>
      </c>
      <c r="M48" s="133">
        <f t="shared" si="2"/>
        <v>841</v>
      </c>
      <c r="N48" s="133">
        <f t="shared" si="3"/>
        <v>138621</v>
      </c>
    </row>
    <row r="49" spans="2:14" ht="20.149999999999999" customHeight="1" x14ac:dyDescent="0.2">
      <c r="B49" s="79" t="s">
        <v>45</v>
      </c>
      <c r="C49" s="133">
        <f t="shared" ref="C49:L49" si="46">SUM(C101,C153)</f>
        <v>264</v>
      </c>
      <c r="D49" s="133">
        <f t="shared" si="46"/>
        <v>327593</v>
      </c>
      <c r="E49" s="133">
        <f t="shared" si="46"/>
        <v>3</v>
      </c>
      <c r="F49" s="133">
        <f t="shared" si="46"/>
        <v>238</v>
      </c>
      <c r="G49" s="133">
        <f t="shared" si="46"/>
        <v>1</v>
      </c>
      <c r="H49" s="133">
        <f t="shared" si="46"/>
        <v>66</v>
      </c>
      <c r="I49" s="133">
        <f t="shared" si="46"/>
        <v>37</v>
      </c>
      <c r="J49" s="133">
        <f t="shared" si="46"/>
        <v>12126</v>
      </c>
      <c r="K49" s="133">
        <f t="shared" si="46"/>
        <v>2</v>
      </c>
      <c r="L49" s="133">
        <f t="shared" si="46"/>
        <v>188</v>
      </c>
      <c r="M49" s="133">
        <f t="shared" si="2"/>
        <v>307</v>
      </c>
      <c r="N49" s="133">
        <f t="shared" si="3"/>
        <v>340211</v>
      </c>
    </row>
    <row r="50" spans="2:14" ht="20.149999999999999" customHeight="1" x14ac:dyDescent="0.2">
      <c r="B50" s="79" t="s">
        <v>46</v>
      </c>
      <c r="C50" s="133">
        <f t="shared" ref="C50:L50" si="47">SUM(C102,C154)</f>
        <v>599</v>
      </c>
      <c r="D50" s="133">
        <f t="shared" si="47"/>
        <v>55974</v>
      </c>
      <c r="E50" s="133">
        <f t="shared" si="47"/>
        <v>8</v>
      </c>
      <c r="F50" s="133">
        <f t="shared" si="47"/>
        <v>836</v>
      </c>
      <c r="G50" s="133">
        <f t="shared" si="47"/>
        <v>6</v>
      </c>
      <c r="H50" s="133">
        <f t="shared" si="47"/>
        <v>1692</v>
      </c>
      <c r="I50" s="133">
        <f t="shared" si="47"/>
        <v>19</v>
      </c>
      <c r="J50" s="133">
        <f t="shared" si="47"/>
        <v>18783</v>
      </c>
      <c r="K50" s="133">
        <f t="shared" si="47"/>
        <v>3</v>
      </c>
      <c r="L50" s="133">
        <f t="shared" si="47"/>
        <v>264</v>
      </c>
      <c r="M50" s="133">
        <f t="shared" si="2"/>
        <v>635</v>
      </c>
      <c r="N50" s="133">
        <f t="shared" si="3"/>
        <v>77549</v>
      </c>
    </row>
    <row r="51" spans="2:14" ht="20.149999999999999" customHeight="1" thickBot="1" x14ac:dyDescent="0.25">
      <c r="B51" s="80" t="s">
        <v>47</v>
      </c>
      <c r="C51" s="134">
        <f t="shared" ref="C51:L51" si="48">SUM(C103,C155)</f>
        <v>275</v>
      </c>
      <c r="D51" s="134">
        <f t="shared" si="48"/>
        <v>194625</v>
      </c>
      <c r="E51" s="134">
        <f t="shared" si="48"/>
        <v>2</v>
      </c>
      <c r="F51" s="134">
        <f t="shared" si="48"/>
        <v>231</v>
      </c>
      <c r="G51" s="134">
        <f t="shared" si="48"/>
        <v>5</v>
      </c>
      <c r="H51" s="134">
        <f t="shared" si="48"/>
        <v>1342</v>
      </c>
      <c r="I51" s="134">
        <f t="shared" si="48"/>
        <v>12</v>
      </c>
      <c r="J51" s="134">
        <f t="shared" si="48"/>
        <v>4231</v>
      </c>
      <c r="K51" s="134">
        <f t="shared" si="48"/>
        <v>4</v>
      </c>
      <c r="L51" s="134">
        <f t="shared" si="48"/>
        <v>631</v>
      </c>
      <c r="M51" s="134">
        <f t="shared" si="2"/>
        <v>298</v>
      </c>
      <c r="N51" s="134">
        <f t="shared" si="3"/>
        <v>201060</v>
      </c>
    </row>
    <row r="52" spans="2:14" ht="20.149999999999999" customHeight="1" thickTop="1" x14ac:dyDescent="0.2">
      <c r="B52" s="81" t="s">
        <v>48</v>
      </c>
      <c r="C52" s="135">
        <f t="shared" ref="C52:L52" si="49">SUM(C5:C51)</f>
        <v>75120</v>
      </c>
      <c r="D52" s="135">
        <f t="shared" si="49"/>
        <v>8378783</v>
      </c>
      <c r="E52" s="135">
        <f t="shared" si="49"/>
        <v>70901</v>
      </c>
      <c r="F52" s="135">
        <f t="shared" si="49"/>
        <v>4748497</v>
      </c>
      <c r="G52" s="135">
        <f t="shared" si="49"/>
        <v>6771</v>
      </c>
      <c r="H52" s="135">
        <f t="shared" si="49"/>
        <v>3914585</v>
      </c>
      <c r="I52" s="135">
        <f t="shared" si="49"/>
        <v>5511</v>
      </c>
      <c r="J52" s="135">
        <f t="shared" si="49"/>
        <v>2696940</v>
      </c>
      <c r="K52" s="135">
        <f t="shared" si="49"/>
        <v>781</v>
      </c>
      <c r="L52" s="135">
        <f t="shared" si="49"/>
        <v>216304</v>
      </c>
      <c r="M52" s="135">
        <f>C52+E52+G52+I52+K52</f>
        <v>159084</v>
      </c>
      <c r="N52" s="135">
        <f>D52+F52+H52+J52+L52</f>
        <v>19955109</v>
      </c>
    </row>
    <row r="53" spans="2:14" ht="18" customHeight="1" x14ac:dyDescent="0.2">
      <c r="B53" s="213" t="s">
        <v>111</v>
      </c>
      <c r="C53" s="213"/>
      <c r="D53" s="213"/>
      <c r="E53" s="213"/>
      <c r="F53" s="213"/>
      <c r="G53" s="213"/>
      <c r="H53" s="213"/>
      <c r="I53" s="213"/>
      <c r="J53" s="213"/>
      <c r="K53" s="213"/>
      <c r="M53" s="73"/>
      <c r="N53" s="132" t="str">
        <f>N1</f>
        <v>令和7年</v>
      </c>
    </row>
    <row r="54" spans="2:14" x14ac:dyDescent="0.2">
      <c r="B54" s="75"/>
      <c r="C54" s="76"/>
      <c r="D54" s="84" t="s">
        <v>84</v>
      </c>
      <c r="E54" s="76"/>
      <c r="K54" s="77"/>
      <c r="L54" s="77"/>
      <c r="M54" s="77"/>
      <c r="N54" s="83" t="s">
        <v>49</v>
      </c>
    </row>
    <row r="55" spans="2:14" ht="15" customHeight="1" x14ac:dyDescent="0.2">
      <c r="B55" s="214" t="s">
        <v>63</v>
      </c>
      <c r="C55" s="212" t="s">
        <v>69</v>
      </c>
      <c r="D55" s="212"/>
      <c r="E55" s="212" t="s">
        <v>71</v>
      </c>
      <c r="F55" s="212"/>
      <c r="G55" s="212" t="s">
        <v>72</v>
      </c>
      <c r="H55" s="212"/>
      <c r="I55" s="216" t="s">
        <v>101</v>
      </c>
      <c r="J55" s="217"/>
      <c r="K55" s="212" t="s">
        <v>58</v>
      </c>
      <c r="L55" s="212"/>
      <c r="M55" s="212" t="s">
        <v>0</v>
      </c>
      <c r="N55" s="212"/>
    </row>
    <row r="56" spans="2:14" ht="12" customHeight="1" x14ac:dyDescent="0.2">
      <c r="B56" s="215"/>
      <c r="C56" s="82" t="s">
        <v>50</v>
      </c>
      <c r="D56" s="82" t="s">
        <v>51</v>
      </c>
      <c r="E56" s="82" t="s">
        <v>50</v>
      </c>
      <c r="F56" s="82" t="s">
        <v>51</v>
      </c>
      <c r="G56" s="82" t="s">
        <v>50</v>
      </c>
      <c r="H56" s="82" t="s">
        <v>51</v>
      </c>
      <c r="I56" s="82" t="s">
        <v>50</v>
      </c>
      <c r="J56" s="82" t="s">
        <v>51</v>
      </c>
      <c r="K56" s="82" t="s">
        <v>50</v>
      </c>
      <c r="L56" s="82" t="s">
        <v>51</v>
      </c>
      <c r="M56" s="82" t="s">
        <v>50</v>
      </c>
      <c r="N56" s="82" t="s">
        <v>51</v>
      </c>
    </row>
    <row r="57" spans="2:14" ht="20.149999999999999" customHeight="1" x14ac:dyDescent="0.2">
      <c r="B57" s="79" t="s">
        <v>1</v>
      </c>
      <c r="C57" s="133">
        <v>329</v>
      </c>
      <c r="D57" s="133">
        <v>28246</v>
      </c>
      <c r="E57" s="133">
        <v>228</v>
      </c>
      <c r="F57" s="133">
        <v>7776</v>
      </c>
      <c r="G57" s="133">
        <v>1</v>
      </c>
      <c r="H57" s="133">
        <v>248</v>
      </c>
      <c r="I57" s="133">
        <v>13</v>
      </c>
      <c r="J57" s="133">
        <v>3773</v>
      </c>
      <c r="K57" s="133">
        <v>0</v>
      </c>
      <c r="L57" s="133">
        <v>0</v>
      </c>
      <c r="M57" s="133">
        <f t="shared" ref="M57:M103" si="50">C57+E57+G57+I57+K57</f>
        <v>571</v>
      </c>
      <c r="N57" s="133">
        <f t="shared" ref="N57:N103" si="51">D57+F57+H57+J57+L57</f>
        <v>40043</v>
      </c>
    </row>
    <row r="58" spans="2:14" ht="20.149999999999999" customHeight="1" x14ac:dyDescent="0.2">
      <c r="B58" s="79" t="s">
        <v>2</v>
      </c>
      <c r="C58" s="133">
        <v>0</v>
      </c>
      <c r="D58" s="133">
        <v>0</v>
      </c>
      <c r="E58" s="133">
        <v>0</v>
      </c>
      <c r="F58" s="133">
        <v>0</v>
      </c>
      <c r="G58" s="133">
        <v>0</v>
      </c>
      <c r="H58" s="133">
        <v>0</v>
      </c>
      <c r="I58" s="133">
        <v>0</v>
      </c>
      <c r="J58" s="133">
        <v>0</v>
      </c>
      <c r="K58" s="133">
        <v>0</v>
      </c>
      <c r="L58" s="133">
        <v>0</v>
      </c>
      <c r="M58" s="133">
        <f t="shared" si="50"/>
        <v>0</v>
      </c>
      <c r="N58" s="133">
        <f t="shared" si="51"/>
        <v>0</v>
      </c>
    </row>
    <row r="59" spans="2:14" ht="20.149999999999999" customHeight="1" x14ac:dyDescent="0.2">
      <c r="B59" s="79" t="s">
        <v>3</v>
      </c>
      <c r="C59" s="133">
        <v>10</v>
      </c>
      <c r="D59" s="133">
        <v>2825</v>
      </c>
      <c r="E59" s="133">
        <v>0</v>
      </c>
      <c r="F59" s="133">
        <v>0</v>
      </c>
      <c r="G59" s="133">
        <v>0</v>
      </c>
      <c r="H59" s="133">
        <v>0</v>
      </c>
      <c r="I59" s="133">
        <v>4</v>
      </c>
      <c r="J59" s="133">
        <v>4620</v>
      </c>
      <c r="K59" s="133">
        <v>0</v>
      </c>
      <c r="L59" s="133">
        <v>0</v>
      </c>
      <c r="M59" s="133">
        <f t="shared" si="50"/>
        <v>14</v>
      </c>
      <c r="N59" s="133">
        <f t="shared" si="51"/>
        <v>7445</v>
      </c>
    </row>
    <row r="60" spans="2:14" ht="20.149999999999999" customHeight="1" x14ac:dyDescent="0.2">
      <c r="B60" s="79" t="s">
        <v>4</v>
      </c>
      <c r="C60" s="133">
        <v>1110</v>
      </c>
      <c r="D60" s="133">
        <v>72618</v>
      </c>
      <c r="E60" s="133">
        <v>352</v>
      </c>
      <c r="F60" s="133">
        <v>13557</v>
      </c>
      <c r="G60" s="133">
        <v>22</v>
      </c>
      <c r="H60" s="133">
        <v>13737</v>
      </c>
      <c r="I60" s="133">
        <v>86</v>
      </c>
      <c r="J60" s="133">
        <v>25940</v>
      </c>
      <c r="K60" s="133">
        <v>0</v>
      </c>
      <c r="L60" s="133">
        <v>0</v>
      </c>
      <c r="M60" s="133">
        <f t="shared" si="50"/>
        <v>1570</v>
      </c>
      <c r="N60" s="133">
        <f t="shared" si="51"/>
        <v>125852</v>
      </c>
    </row>
    <row r="61" spans="2:14" ht="20.149999999999999" customHeight="1" x14ac:dyDescent="0.2">
      <c r="B61" s="79" t="s">
        <v>5</v>
      </c>
      <c r="C61" s="133">
        <v>4</v>
      </c>
      <c r="D61" s="133">
        <v>19925</v>
      </c>
      <c r="E61" s="133">
        <v>0</v>
      </c>
      <c r="F61" s="133">
        <v>0</v>
      </c>
      <c r="G61" s="133">
        <v>0</v>
      </c>
      <c r="H61" s="133">
        <v>0</v>
      </c>
      <c r="I61" s="133">
        <v>6</v>
      </c>
      <c r="J61" s="133">
        <v>770</v>
      </c>
      <c r="K61" s="133">
        <v>0</v>
      </c>
      <c r="L61" s="133">
        <v>0</v>
      </c>
      <c r="M61" s="133">
        <f t="shared" si="50"/>
        <v>10</v>
      </c>
      <c r="N61" s="133">
        <f t="shared" si="51"/>
        <v>20695</v>
      </c>
    </row>
    <row r="62" spans="2:14" ht="20.149999999999999" customHeight="1" x14ac:dyDescent="0.2">
      <c r="B62" s="79" t="s">
        <v>6</v>
      </c>
      <c r="C62" s="133">
        <v>27</v>
      </c>
      <c r="D62" s="133">
        <v>14135</v>
      </c>
      <c r="E62" s="133">
        <v>0</v>
      </c>
      <c r="F62" s="133">
        <v>0</v>
      </c>
      <c r="G62" s="133">
        <v>0</v>
      </c>
      <c r="H62" s="133">
        <v>0</v>
      </c>
      <c r="I62" s="133">
        <v>3</v>
      </c>
      <c r="J62" s="133">
        <v>396</v>
      </c>
      <c r="K62" s="133">
        <v>0</v>
      </c>
      <c r="L62" s="133">
        <v>0</v>
      </c>
      <c r="M62" s="133">
        <f t="shared" si="50"/>
        <v>30</v>
      </c>
      <c r="N62" s="133">
        <f t="shared" si="51"/>
        <v>14531</v>
      </c>
    </row>
    <row r="63" spans="2:14" ht="20.149999999999999" customHeight="1" x14ac:dyDescent="0.2">
      <c r="B63" s="79" t="s">
        <v>7</v>
      </c>
      <c r="C63" s="133">
        <v>9</v>
      </c>
      <c r="D63" s="133">
        <v>10189</v>
      </c>
      <c r="E63" s="133">
        <v>0</v>
      </c>
      <c r="F63" s="133">
        <v>0</v>
      </c>
      <c r="G63" s="133">
        <v>0</v>
      </c>
      <c r="H63" s="133">
        <v>0</v>
      </c>
      <c r="I63" s="133">
        <v>0</v>
      </c>
      <c r="J63" s="133">
        <v>0</v>
      </c>
      <c r="K63" s="133">
        <v>0</v>
      </c>
      <c r="L63" s="133">
        <v>0</v>
      </c>
      <c r="M63" s="133">
        <f t="shared" si="50"/>
        <v>9</v>
      </c>
      <c r="N63" s="133">
        <f t="shared" si="51"/>
        <v>10189</v>
      </c>
    </row>
    <row r="64" spans="2:14" ht="20.149999999999999" customHeight="1" x14ac:dyDescent="0.2">
      <c r="B64" s="79" t="s">
        <v>8</v>
      </c>
      <c r="C64" s="133">
        <v>3</v>
      </c>
      <c r="D64" s="133">
        <v>341</v>
      </c>
      <c r="E64" s="133">
        <v>1</v>
      </c>
      <c r="F64" s="133">
        <v>149</v>
      </c>
      <c r="G64" s="133">
        <v>0</v>
      </c>
      <c r="H64" s="133">
        <v>0</v>
      </c>
      <c r="I64" s="133">
        <v>8</v>
      </c>
      <c r="J64" s="133">
        <v>1408</v>
      </c>
      <c r="K64" s="133">
        <v>0</v>
      </c>
      <c r="L64" s="133">
        <v>0</v>
      </c>
      <c r="M64" s="133">
        <f t="shared" si="50"/>
        <v>12</v>
      </c>
      <c r="N64" s="133">
        <f t="shared" si="51"/>
        <v>1898</v>
      </c>
    </row>
    <row r="65" spans="2:15" ht="20.149999999999999" customHeight="1" x14ac:dyDescent="0.2">
      <c r="B65" s="79" t="s">
        <v>9</v>
      </c>
      <c r="C65" s="133">
        <v>0</v>
      </c>
      <c r="D65" s="133">
        <v>0</v>
      </c>
      <c r="E65" s="133">
        <v>0</v>
      </c>
      <c r="F65" s="133">
        <v>0</v>
      </c>
      <c r="G65" s="133">
        <v>0</v>
      </c>
      <c r="H65" s="133">
        <v>0</v>
      </c>
      <c r="I65" s="133">
        <v>0</v>
      </c>
      <c r="J65" s="133">
        <v>0</v>
      </c>
      <c r="K65" s="133">
        <v>0</v>
      </c>
      <c r="L65" s="133">
        <v>0</v>
      </c>
      <c r="M65" s="133">
        <f t="shared" si="50"/>
        <v>0</v>
      </c>
      <c r="N65" s="133">
        <f t="shared" si="51"/>
        <v>0</v>
      </c>
    </row>
    <row r="66" spans="2:15" ht="20.149999999999999" customHeight="1" x14ac:dyDescent="0.2">
      <c r="B66" s="79" t="s">
        <v>10</v>
      </c>
      <c r="C66" s="133">
        <v>14</v>
      </c>
      <c r="D66" s="133">
        <v>10399</v>
      </c>
      <c r="E66" s="133">
        <v>1</v>
      </c>
      <c r="F66" s="133">
        <v>66</v>
      </c>
      <c r="G66" s="133">
        <v>0</v>
      </c>
      <c r="H66" s="133">
        <v>0</v>
      </c>
      <c r="I66" s="133">
        <v>6</v>
      </c>
      <c r="J66" s="133">
        <v>1199</v>
      </c>
      <c r="K66" s="133">
        <v>0</v>
      </c>
      <c r="L66" s="133">
        <v>0</v>
      </c>
      <c r="M66" s="133">
        <f t="shared" si="50"/>
        <v>21</v>
      </c>
      <c r="N66" s="133">
        <f t="shared" si="51"/>
        <v>11664</v>
      </c>
    </row>
    <row r="67" spans="2:15" ht="20.149999999999999" customHeight="1" x14ac:dyDescent="0.2">
      <c r="B67" s="79" t="s">
        <v>11</v>
      </c>
      <c r="C67" s="133">
        <v>326</v>
      </c>
      <c r="D67" s="133">
        <v>129952</v>
      </c>
      <c r="E67" s="133">
        <v>26</v>
      </c>
      <c r="F67" s="133">
        <v>2579</v>
      </c>
      <c r="G67" s="133">
        <v>14</v>
      </c>
      <c r="H67" s="133">
        <v>1914</v>
      </c>
      <c r="I67" s="133">
        <v>51</v>
      </c>
      <c r="J67" s="133">
        <v>8079</v>
      </c>
      <c r="K67" s="133">
        <v>1</v>
      </c>
      <c r="L67" s="133">
        <v>330</v>
      </c>
      <c r="M67" s="133">
        <f t="shared" si="50"/>
        <v>418</v>
      </c>
      <c r="N67" s="133">
        <f t="shared" si="51"/>
        <v>142854</v>
      </c>
    </row>
    <row r="68" spans="2:15" ht="20.149999999999999" customHeight="1" x14ac:dyDescent="0.2">
      <c r="B68" s="79" t="s">
        <v>12</v>
      </c>
      <c r="C68" s="133">
        <v>51</v>
      </c>
      <c r="D68" s="133">
        <v>55761</v>
      </c>
      <c r="E68" s="133">
        <v>652</v>
      </c>
      <c r="F68" s="133">
        <v>10732</v>
      </c>
      <c r="G68" s="133">
        <v>9</v>
      </c>
      <c r="H68" s="133">
        <v>2117</v>
      </c>
      <c r="I68" s="133">
        <v>15</v>
      </c>
      <c r="J68" s="133">
        <v>3024</v>
      </c>
      <c r="K68" s="133">
        <v>0</v>
      </c>
      <c r="L68" s="133">
        <v>0</v>
      </c>
      <c r="M68" s="133">
        <f t="shared" si="50"/>
        <v>727</v>
      </c>
      <c r="N68" s="133">
        <f t="shared" si="51"/>
        <v>71634</v>
      </c>
    </row>
    <row r="69" spans="2:15" ht="20.149999999999999" customHeight="1" x14ac:dyDescent="0.2">
      <c r="B69" s="79" t="s">
        <v>13</v>
      </c>
      <c r="C69" s="133">
        <v>3110</v>
      </c>
      <c r="D69" s="133">
        <v>827870</v>
      </c>
      <c r="E69" s="133">
        <v>41713</v>
      </c>
      <c r="F69" s="133">
        <v>2632789</v>
      </c>
      <c r="G69" s="133">
        <v>3178</v>
      </c>
      <c r="H69" s="133">
        <v>2372341</v>
      </c>
      <c r="I69" s="133">
        <v>1129</v>
      </c>
      <c r="J69" s="133">
        <v>931987</v>
      </c>
      <c r="K69" s="133">
        <v>33</v>
      </c>
      <c r="L69" s="133">
        <v>9367</v>
      </c>
      <c r="M69" s="133">
        <f t="shared" si="50"/>
        <v>49163</v>
      </c>
      <c r="N69" s="133">
        <f t="shared" si="51"/>
        <v>6774354</v>
      </c>
      <c r="O69" s="78"/>
    </row>
    <row r="70" spans="2:15" ht="20.149999999999999" customHeight="1" x14ac:dyDescent="0.2">
      <c r="B70" s="79" t="s">
        <v>14</v>
      </c>
      <c r="C70" s="133">
        <v>95</v>
      </c>
      <c r="D70" s="133">
        <v>95950</v>
      </c>
      <c r="E70" s="133">
        <v>23</v>
      </c>
      <c r="F70" s="133">
        <v>4319</v>
      </c>
      <c r="G70" s="133">
        <v>126</v>
      </c>
      <c r="H70" s="133">
        <v>48858</v>
      </c>
      <c r="I70" s="133">
        <v>68</v>
      </c>
      <c r="J70" s="133">
        <v>29252</v>
      </c>
      <c r="K70" s="133">
        <v>1</v>
      </c>
      <c r="L70" s="133">
        <v>660</v>
      </c>
      <c r="M70" s="133">
        <f t="shared" si="50"/>
        <v>313</v>
      </c>
      <c r="N70" s="133">
        <f t="shared" si="51"/>
        <v>179039</v>
      </c>
    </row>
    <row r="71" spans="2:15" ht="20.149999999999999" customHeight="1" x14ac:dyDescent="0.2">
      <c r="B71" s="79" t="s">
        <v>15</v>
      </c>
      <c r="C71" s="133">
        <v>7</v>
      </c>
      <c r="D71" s="133">
        <v>8697</v>
      </c>
      <c r="E71" s="133">
        <v>2</v>
      </c>
      <c r="F71" s="133">
        <v>215</v>
      </c>
      <c r="G71" s="133">
        <v>2</v>
      </c>
      <c r="H71" s="133">
        <v>275</v>
      </c>
      <c r="I71" s="133">
        <v>5</v>
      </c>
      <c r="J71" s="133">
        <v>869</v>
      </c>
      <c r="K71" s="133">
        <v>0</v>
      </c>
      <c r="L71" s="133">
        <v>0</v>
      </c>
      <c r="M71" s="133">
        <f t="shared" si="50"/>
        <v>16</v>
      </c>
      <c r="N71" s="133">
        <f t="shared" si="51"/>
        <v>10056</v>
      </c>
    </row>
    <row r="72" spans="2:15" ht="20.149999999999999" customHeight="1" x14ac:dyDescent="0.2">
      <c r="B72" s="79" t="s">
        <v>16</v>
      </c>
      <c r="C72" s="133">
        <v>0</v>
      </c>
      <c r="D72" s="133">
        <v>0</v>
      </c>
      <c r="E72" s="133">
        <v>0</v>
      </c>
      <c r="F72" s="133">
        <v>0</v>
      </c>
      <c r="G72" s="133">
        <v>0</v>
      </c>
      <c r="H72" s="133">
        <v>0</v>
      </c>
      <c r="I72" s="133">
        <v>0</v>
      </c>
      <c r="J72" s="133">
        <v>0</v>
      </c>
      <c r="K72" s="133">
        <v>0</v>
      </c>
      <c r="L72" s="133">
        <v>0</v>
      </c>
      <c r="M72" s="133">
        <f t="shared" si="50"/>
        <v>0</v>
      </c>
      <c r="N72" s="133">
        <f t="shared" si="51"/>
        <v>0</v>
      </c>
    </row>
    <row r="73" spans="2:15" ht="20.149999999999999" customHeight="1" x14ac:dyDescent="0.2">
      <c r="B73" s="79" t="s">
        <v>17</v>
      </c>
      <c r="C73" s="133">
        <v>8</v>
      </c>
      <c r="D73" s="133">
        <v>6584</v>
      </c>
      <c r="E73" s="133">
        <v>3</v>
      </c>
      <c r="F73" s="133">
        <v>551</v>
      </c>
      <c r="G73" s="133">
        <v>0</v>
      </c>
      <c r="H73" s="133">
        <v>0</v>
      </c>
      <c r="I73" s="133">
        <v>7</v>
      </c>
      <c r="J73" s="133">
        <v>1078</v>
      </c>
      <c r="K73" s="133">
        <v>0</v>
      </c>
      <c r="L73" s="133">
        <v>0</v>
      </c>
      <c r="M73" s="133">
        <f t="shared" si="50"/>
        <v>18</v>
      </c>
      <c r="N73" s="133">
        <f t="shared" si="51"/>
        <v>8213</v>
      </c>
    </row>
    <row r="74" spans="2:15" ht="20.149999999999999" customHeight="1" x14ac:dyDescent="0.2">
      <c r="B74" s="79" t="s">
        <v>18</v>
      </c>
      <c r="C74" s="133">
        <v>0</v>
      </c>
      <c r="D74" s="133">
        <v>0</v>
      </c>
      <c r="E74" s="133">
        <v>0</v>
      </c>
      <c r="F74" s="133">
        <v>0</v>
      </c>
      <c r="G74" s="133">
        <v>0</v>
      </c>
      <c r="H74" s="133">
        <v>0</v>
      </c>
      <c r="I74" s="133">
        <v>0</v>
      </c>
      <c r="J74" s="133">
        <v>0</v>
      </c>
      <c r="K74" s="133">
        <v>0</v>
      </c>
      <c r="L74" s="133">
        <v>0</v>
      </c>
      <c r="M74" s="133">
        <f t="shared" si="50"/>
        <v>0</v>
      </c>
      <c r="N74" s="133">
        <f t="shared" si="51"/>
        <v>0</v>
      </c>
    </row>
    <row r="75" spans="2:15" ht="20.149999999999999" customHeight="1" x14ac:dyDescent="0.2">
      <c r="B75" s="79" t="s">
        <v>19</v>
      </c>
      <c r="C75" s="133">
        <v>15</v>
      </c>
      <c r="D75" s="133">
        <v>34302</v>
      </c>
      <c r="E75" s="133">
        <v>1</v>
      </c>
      <c r="F75" s="133">
        <v>110</v>
      </c>
      <c r="G75" s="133">
        <v>0</v>
      </c>
      <c r="H75" s="133">
        <v>0</v>
      </c>
      <c r="I75" s="133">
        <v>12</v>
      </c>
      <c r="J75" s="133">
        <v>2995</v>
      </c>
      <c r="K75" s="133">
        <v>0</v>
      </c>
      <c r="L75" s="133">
        <v>0</v>
      </c>
      <c r="M75" s="133">
        <f t="shared" si="50"/>
        <v>28</v>
      </c>
      <c r="N75" s="133">
        <f t="shared" si="51"/>
        <v>37407</v>
      </c>
    </row>
    <row r="76" spans="2:15" ht="20.149999999999999" customHeight="1" x14ac:dyDescent="0.2">
      <c r="B76" s="79" t="s">
        <v>20</v>
      </c>
      <c r="C76" s="133">
        <v>23</v>
      </c>
      <c r="D76" s="133">
        <v>42488</v>
      </c>
      <c r="E76" s="133">
        <v>9</v>
      </c>
      <c r="F76" s="133">
        <v>1337</v>
      </c>
      <c r="G76" s="133">
        <v>2</v>
      </c>
      <c r="H76" s="133">
        <v>715</v>
      </c>
      <c r="I76" s="133">
        <v>9</v>
      </c>
      <c r="J76" s="133">
        <v>1727</v>
      </c>
      <c r="K76" s="133">
        <v>0</v>
      </c>
      <c r="L76" s="133">
        <v>0</v>
      </c>
      <c r="M76" s="133">
        <f t="shared" si="50"/>
        <v>43</v>
      </c>
      <c r="N76" s="133">
        <f t="shared" si="51"/>
        <v>46267</v>
      </c>
    </row>
    <row r="77" spans="2:15" ht="20.149999999999999" customHeight="1" x14ac:dyDescent="0.2">
      <c r="B77" s="79" t="s">
        <v>21</v>
      </c>
      <c r="C77" s="133">
        <v>0</v>
      </c>
      <c r="D77" s="133">
        <v>0</v>
      </c>
      <c r="E77" s="133">
        <v>12</v>
      </c>
      <c r="F77" s="133">
        <v>869</v>
      </c>
      <c r="G77" s="133">
        <v>1</v>
      </c>
      <c r="H77" s="133">
        <v>330</v>
      </c>
      <c r="I77" s="133">
        <v>5</v>
      </c>
      <c r="J77" s="133">
        <v>1298</v>
      </c>
      <c r="K77" s="133">
        <v>0</v>
      </c>
      <c r="L77" s="133">
        <v>0</v>
      </c>
      <c r="M77" s="133">
        <f t="shared" si="50"/>
        <v>18</v>
      </c>
      <c r="N77" s="133">
        <f t="shared" si="51"/>
        <v>2497</v>
      </c>
    </row>
    <row r="78" spans="2:15" ht="20.149999999999999" customHeight="1" x14ac:dyDescent="0.2">
      <c r="B78" s="79" t="s">
        <v>22</v>
      </c>
      <c r="C78" s="133">
        <v>28</v>
      </c>
      <c r="D78" s="133">
        <v>40665</v>
      </c>
      <c r="E78" s="133">
        <v>3</v>
      </c>
      <c r="F78" s="133">
        <v>325</v>
      </c>
      <c r="G78" s="133">
        <v>0</v>
      </c>
      <c r="H78" s="133">
        <v>0</v>
      </c>
      <c r="I78" s="133">
        <v>13</v>
      </c>
      <c r="J78" s="133">
        <v>12584</v>
      </c>
      <c r="K78" s="133">
        <v>0</v>
      </c>
      <c r="L78" s="133">
        <v>0</v>
      </c>
      <c r="M78" s="133">
        <f t="shared" si="50"/>
        <v>44</v>
      </c>
      <c r="N78" s="133">
        <f t="shared" si="51"/>
        <v>53574</v>
      </c>
    </row>
    <row r="79" spans="2:15" ht="20.149999999999999" customHeight="1" x14ac:dyDescent="0.2">
      <c r="B79" s="79" t="s">
        <v>23</v>
      </c>
      <c r="C79" s="133">
        <v>1540</v>
      </c>
      <c r="D79" s="133">
        <v>174597</v>
      </c>
      <c r="E79" s="133">
        <v>281</v>
      </c>
      <c r="F79" s="133">
        <v>16567</v>
      </c>
      <c r="G79" s="133">
        <v>106</v>
      </c>
      <c r="H79" s="133">
        <v>62108</v>
      </c>
      <c r="I79" s="133">
        <v>137</v>
      </c>
      <c r="J79" s="133">
        <v>41721</v>
      </c>
      <c r="K79" s="133">
        <v>1</v>
      </c>
      <c r="L79" s="133">
        <v>33</v>
      </c>
      <c r="M79" s="133">
        <f t="shared" si="50"/>
        <v>2065</v>
      </c>
      <c r="N79" s="133">
        <f t="shared" si="51"/>
        <v>295026</v>
      </c>
    </row>
    <row r="80" spans="2:15" ht="20.149999999999999" customHeight="1" x14ac:dyDescent="0.2">
      <c r="B80" s="79" t="s">
        <v>24</v>
      </c>
      <c r="C80" s="133">
        <v>4</v>
      </c>
      <c r="D80" s="133">
        <v>7032</v>
      </c>
      <c r="E80" s="133">
        <v>0</v>
      </c>
      <c r="F80" s="133">
        <v>0</v>
      </c>
      <c r="G80" s="133">
        <v>0</v>
      </c>
      <c r="H80" s="133">
        <v>0</v>
      </c>
      <c r="I80" s="133">
        <v>0</v>
      </c>
      <c r="J80" s="133">
        <v>0</v>
      </c>
      <c r="K80" s="133">
        <v>0</v>
      </c>
      <c r="L80" s="133">
        <v>0</v>
      </c>
      <c r="M80" s="133">
        <f t="shared" si="50"/>
        <v>4</v>
      </c>
      <c r="N80" s="133">
        <f t="shared" si="51"/>
        <v>7032</v>
      </c>
    </row>
    <row r="81" spans="2:14" ht="20.149999999999999" customHeight="1" x14ac:dyDescent="0.2">
      <c r="B81" s="79" t="s">
        <v>25</v>
      </c>
      <c r="C81" s="133">
        <v>1</v>
      </c>
      <c r="D81" s="133">
        <v>1026</v>
      </c>
      <c r="E81" s="133">
        <v>0</v>
      </c>
      <c r="F81" s="133">
        <v>0</v>
      </c>
      <c r="G81" s="133">
        <v>0</v>
      </c>
      <c r="H81" s="133">
        <v>0</v>
      </c>
      <c r="I81" s="133">
        <v>0</v>
      </c>
      <c r="J81" s="133">
        <v>0</v>
      </c>
      <c r="K81" s="133">
        <v>0</v>
      </c>
      <c r="L81" s="133">
        <v>0</v>
      </c>
      <c r="M81" s="133">
        <f t="shared" si="50"/>
        <v>1</v>
      </c>
      <c r="N81" s="133">
        <f t="shared" si="51"/>
        <v>1026</v>
      </c>
    </row>
    <row r="82" spans="2:14" ht="20.149999999999999" customHeight="1" x14ac:dyDescent="0.2">
      <c r="B82" s="79" t="s">
        <v>26</v>
      </c>
      <c r="C82" s="133">
        <v>102</v>
      </c>
      <c r="D82" s="133">
        <v>121529</v>
      </c>
      <c r="E82" s="133">
        <v>12</v>
      </c>
      <c r="F82" s="133">
        <v>3488</v>
      </c>
      <c r="G82" s="133">
        <v>70</v>
      </c>
      <c r="H82" s="133">
        <v>38463</v>
      </c>
      <c r="I82" s="133">
        <v>58</v>
      </c>
      <c r="J82" s="133">
        <v>17670</v>
      </c>
      <c r="K82" s="133">
        <v>0</v>
      </c>
      <c r="L82" s="133">
        <v>0</v>
      </c>
      <c r="M82" s="133">
        <f t="shared" si="50"/>
        <v>242</v>
      </c>
      <c r="N82" s="133">
        <f t="shared" si="51"/>
        <v>181150</v>
      </c>
    </row>
    <row r="83" spans="2:14" ht="20.149999999999999" customHeight="1" x14ac:dyDescent="0.2">
      <c r="B83" s="79" t="s">
        <v>27</v>
      </c>
      <c r="C83" s="133">
        <v>4161</v>
      </c>
      <c r="D83" s="133">
        <v>321753</v>
      </c>
      <c r="E83" s="133">
        <v>21208</v>
      </c>
      <c r="F83" s="133">
        <v>1143496</v>
      </c>
      <c r="G83" s="133">
        <v>555</v>
      </c>
      <c r="H83" s="133">
        <v>176885</v>
      </c>
      <c r="I83" s="133">
        <v>393</v>
      </c>
      <c r="J83" s="133">
        <v>112053</v>
      </c>
      <c r="K83" s="133">
        <v>9</v>
      </c>
      <c r="L83" s="133">
        <v>2187</v>
      </c>
      <c r="M83" s="133">
        <f t="shared" si="50"/>
        <v>26326</v>
      </c>
      <c r="N83" s="133">
        <f t="shared" si="51"/>
        <v>1756374</v>
      </c>
    </row>
    <row r="84" spans="2:14" ht="20.149999999999999" customHeight="1" x14ac:dyDescent="0.2">
      <c r="B84" s="79" t="s">
        <v>28</v>
      </c>
      <c r="C84" s="133">
        <v>56</v>
      </c>
      <c r="D84" s="133">
        <v>142356</v>
      </c>
      <c r="E84" s="133">
        <v>13</v>
      </c>
      <c r="F84" s="133">
        <v>1582</v>
      </c>
      <c r="G84" s="133">
        <v>42</v>
      </c>
      <c r="H84" s="133">
        <v>26684</v>
      </c>
      <c r="I84" s="133">
        <v>78</v>
      </c>
      <c r="J84" s="133">
        <v>18909</v>
      </c>
      <c r="K84" s="133">
        <v>0</v>
      </c>
      <c r="L84" s="133">
        <v>0</v>
      </c>
      <c r="M84" s="133">
        <f t="shared" si="50"/>
        <v>189</v>
      </c>
      <c r="N84" s="133">
        <f t="shared" si="51"/>
        <v>189531</v>
      </c>
    </row>
    <row r="85" spans="2:14" ht="20.149999999999999" customHeight="1" x14ac:dyDescent="0.2">
      <c r="B85" s="79" t="s">
        <v>29</v>
      </c>
      <c r="C85" s="133">
        <v>127</v>
      </c>
      <c r="D85" s="133">
        <v>157295</v>
      </c>
      <c r="E85" s="133">
        <v>1</v>
      </c>
      <c r="F85" s="133">
        <v>110</v>
      </c>
      <c r="G85" s="133">
        <v>5</v>
      </c>
      <c r="H85" s="133">
        <v>2013</v>
      </c>
      <c r="I85" s="133">
        <v>39</v>
      </c>
      <c r="J85" s="133">
        <v>25264</v>
      </c>
      <c r="K85" s="133">
        <v>0</v>
      </c>
      <c r="L85" s="133">
        <v>0</v>
      </c>
      <c r="M85" s="133">
        <f t="shared" si="50"/>
        <v>172</v>
      </c>
      <c r="N85" s="133">
        <f t="shared" si="51"/>
        <v>184682</v>
      </c>
    </row>
    <row r="86" spans="2:14" ht="20.149999999999999" customHeight="1" x14ac:dyDescent="0.2">
      <c r="B86" s="79" t="s">
        <v>30</v>
      </c>
      <c r="C86" s="133">
        <v>0</v>
      </c>
      <c r="D86" s="133">
        <v>0</v>
      </c>
      <c r="E86" s="133">
        <v>0</v>
      </c>
      <c r="F86" s="133">
        <v>0</v>
      </c>
      <c r="G86" s="133">
        <v>0</v>
      </c>
      <c r="H86" s="133">
        <v>0</v>
      </c>
      <c r="I86" s="133">
        <v>0</v>
      </c>
      <c r="J86" s="133">
        <v>0</v>
      </c>
      <c r="K86" s="133">
        <v>0</v>
      </c>
      <c r="L86" s="133">
        <v>0</v>
      </c>
      <c r="M86" s="133">
        <f t="shared" si="50"/>
        <v>0</v>
      </c>
      <c r="N86" s="133">
        <f t="shared" si="51"/>
        <v>0</v>
      </c>
    </row>
    <row r="87" spans="2:14" ht="20.149999999999999" customHeight="1" x14ac:dyDescent="0.2">
      <c r="B87" s="79" t="s">
        <v>31</v>
      </c>
      <c r="C87" s="133">
        <v>10</v>
      </c>
      <c r="D87" s="133">
        <v>4692</v>
      </c>
      <c r="E87" s="133">
        <v>0</v>
      </c>
      <c r="F87" s="133">
        <v>0</v>
      </c>
      <c r="G87" s="133">
        <v>0</v>
      </c>
      <c r="H87" s="133">
        <v>0</v>
      </c>
      <c r="I87" s="133">
        <v>0</v>
      </c>
      <c r="J87" s="133">
        <v>0</v>
      </c>
      <c r="K87" s="133">
        <v>0</v>
      </c>
      <c r="L87" s="133">
        <v>0</v>
      </c>
      <c r="M87" s="133">
        <f t="shared" si="50"/>
        <v>10</v>
      </c>
      <c r="N87" s="133">
        <f t="shared" si="51"/>
        <v>4692</v>
      </c>
    </row>
    <row r="88" spans="2:14" ht="20.149999999999999" customHeight="1" x14ac:dyDescent="0.2">
      <c r="B88" s="79" t="s">
        <v>32</v>
      </c>
      <c r="C88" s="133">
        <v>10</v>
      </c>
      <c r="D88" s="133">
        <v>18637</v>
      </c>
      <c r="E88" s="133">
        <v>0</v>
      </c>
      <c r="F88" s="133">
        <v>0</v>
      </c>
      <c r="G88" s="133">
        <v>0</v>
      </c>
      <c r="H88" s="133">
        <v>0</v>
      </c>
      <c r="I88" s="133">
        <v>10</v>
      </c>
      <c r="J88" s="133">
        <v>1320</v>
      </c>
      <c r="K88" s="133">
        <v>0</v>
      </c>
      <c r="L88" s="133">
        <v>0</v>
      </c>
      <c r="M88" s="133">
        <f t="shared" si="50"/>
        <v>20</v>
      </c>
      <c r="N88" s="133">
        <f t="shared" si="51"/>
        <v>19957</v>
      </c>
    </row>
    <row r="89" spans="2:14" ht="20.149999999999999" customHeight="1" x14ac:dyDescent="0.2">
      <c r="B89" s="79" t="s">
        <v>33</v>
      </c>
      <c r="C89" s="133">
        <v>20</v>
      </c>
      <c r="D89" s="133">
        <v>4201</v>
      </c>
      <c r="E89" s="133">
        <v>2</v>
      </c>
      <c r="F89" s="133">
        <v>215</v>
      </c>
      <c r="G89" s="133">
        <v>0</v>
      </c>
      <c r="H89" s="133">
        <v>0</v>
      </c>
      <c r="I89" s="133">
        <v>6</v>
      </c>
      <c r="J89" s="133">
        <v>781</v>
      </c>
      <c r="K89" s="133">
        <v>0</v>
      </c>
      <c r="L89" s="133">
        <v>0</v>
      </c>
      <c r="M89" s="133">
        <f t="shared" si="50"/>
        <v>28</v>
      </c>
      <c r="N89" s="133">
        <f t="shared" si="51"/>
        <v>5197</v>
      </c>
    </row>
    <row r="90" spans="2:14" ht="20.149999999999999" customHeight="1" x14ac:dyDescent="0.2">
      <c r="B90" s="79" t="s">
        <v>34</v>
      </c>
      <c r="C90" s="133">
        <v>923</v>
      </c>
      <c r="D90" s="133">
        <v>53242</v>
      </c>
      <c r="E90" s="133">
        <v>213</v>
      </c>
      <c r="F90" s="133">
        <v>6617</v>
      </c>
      <c r="G90" s="133">
        <v>2</v>
      </c>
      <c r="H90" s="133">
        <v>440</v>
      </c>
      <c r="I90" s="133">
        <v>11</v>
      </c>
      <c r="J90" s="133">
        <v>5115</v>
      </c>
      <c r="K90" s="133">
        <v>0</v>
      </c>
      <c r="L90" s="133">
        <v>0</v>
      </c>
      <c r="M90" s="133">
        <f t="shared" si="50"/>
        <v>1149</v>
      </c>
      <c r="N90" s="133">
        <f t="shared" si="51"/>
        <v>65414</v>
      </c>
    </row>
    <row r="91" spans="2:14" ht="20.149999999999999" customHeight="1" x14ac:dyDescent="0.2">
      <c r="B91" s="79" t="s">
        <v>35</v>
      </c>
      <c r="C91" s="133">
        <v>16</v>
      </c>
      <c r="D91" s="133">
        <v>33545</v>
      </c>
      <c r="E91" s="133">
        <v>0</v>
      </c>
      <c r="F91" s="133">
        <v>0</v>
      </c>
      <c r="G91" s="133">
        <v>0</v>
      </c>
      <c r="H91" s="133">
        <v>0</v>
      </c>
      <c r="I91" s="133">
        <v>4</v>
      </c>
      <c r="J91" s="133">
        <v>6391</v>
      </c>
      <c r="K91" s="133">
        <v>0</v>
      </c>
      <c r="L91" s="133">
        <v>0</v>
      </c>
      <c r="M91" s="133">
        <f t="shared" si="50"/>
        <v>20</v>
      </c>
      <c r="N91" s="133">
        <f t="shared" si="51"/>
        <v>39936</v>
      </c>
    </row>
    <row r="92" spans="2:14" ht="20.149999999999999" customHeight="1" x14ac:dyDescent="0.2">
      <c r="B92" s="79" t="s">
        <v>36</v>
      </c>
      <c r="C92" s="133">
        <v>7</v>
      </c>
      <c r="D92" s="133">
        <v>1463</v>
      </c>
      <c r="E92" s="133">
        <v>0</v>
      </c>
      <c r="F92" s="133">
        <v>0</v>
      </c>
      <c r="G92" s="133">
        <v>0</v>
      </c>
      <c r="H92" s="133">
        <v>0</v>
      </c>
      <c r="I92" s="133">
        <v>0</v>
      </c>
      <c r="J92" s="133">
        <v>0</v>
      </c>
      <c r="K92" s="133">
        <v>0</v>
      </c>
      <c r="L92" s="133">
        <v>0</v>
      </c>
      <c r="M92" s="133">
        <f t="shared" si="50"/>
        <v>7</v>
      </c>
      <c r="N92" s="133">
        <f t="shared" si="51"/>
        <v>1463</v>
      </c>
    </row>
    <row r="93" spans="2:14" ht="20.149999999999999" customHeight="1" x14ac:dyDescent="0.2">
      <c r="B93" s="79" t="s">
        <v>37</v>
      </c>
      <c r="C93" s="133">
        <v>315</v>
      </c>
      <c r="D93" s="133">
        <v>8976</v>
      </c>
      <c r="E93" s="133">
        <v>29</v>
      </c>
      <c r="F93" s="133">
        <v>2053</v>
      </c>
      <c r="G93" s="133">
        <v>1</v>
      </c>
      <c r="H93" s="133">
        <v>500</v>
      </c>
      <c r="I93" s="133">
        <v>6</v>
      </c>
      <c r="J93" s="133">
        <v>741</v>
      </c>
      <c r="K93" s="133">
        <v>0</v>
      </c>
      <c r="L93" s="133">
        <v>0</v>
      </c>
      <c r="M93" s="133">
        <f t="shared" si="50"/>
        <v>351</v>
      </c>
      <c r="N93" s="133">
        <f t="shared" si="51"/>
        <v>12270</v>
      </c>
    </row>
    <row r="94" spans="2:14" ht="20.149999999999999" customHeight="1" x14ac:dyDescent="0.2">
      <c r="B94" s="79" t="s">
        <v>38</v>
      </c>
      <c r="C94" s="133">
        <v>7</v>
      </c>
      <c r="D94" s="133">
        <v>4040</v>
      </c>
      <c r="E94" s="133">
        <v>1</v>
      </c>
      <c r="F94" s="133">
        <v>149</v>
      </c>
      <c r="G94" s="133">
        <v>0</v>
      </c>
      <c r="H94" s="133">
        <v>0</v>
      </c>
      <c r="I94" s="133">
        <v>4</v>
      </c>
      <c r="J94" s="133">
        <v>1731</v>
      </c>
      <c r="K94" s="133">
        <v>0</v>
      </c>
      <c r="L94" s="133">
        <v>0</v>
      </c>
      <c r="M94" s="133">
        <f t="shared" si="50"/>
        <v>12</v>
      </c>
      <c r="N94" s="133">
        <f t="shared" si="51"/>
        <v>5920</v>
      </c>
    </row>
    <row r="95" spans="2:14" ht="20.149999999999999" customHeight="1" x14ac:dyDescent="0.2">
      <c r="B95" s="79" t="s">
        <v>39</v>
      </c>
      <c r="C95" s="133">
        <v>0</v>
      </c>
      <c r="D95" s="133">
        <v>0</v>
      </c>
      <c r="E95" s="133">
        <v>0</v>
      </c>
      <c r="F95" s="133">
        <v>0</v>
      </c>
      <c r="G95" s="133">
        <v>0</v>
      </c>
      <c r="H95" s="133">
        <v>0</v>
      </c>
      <c r="I95" s="133">
        <v>0</v>
      </c>
      <c r="J95" s="133">
        <v>0</v>
      </c>
      <c r="K95" s="133">
        <v>0</v>
      </c>
      <c r="L95" s="133">
        <v>0</v>
      </c>
      <c r="M95" s="133">
        <f t="shared" si="50"/>
        <v>0</v>
      </c>
      <c r="N95" s="133">
        <f t="shared" si="51"/>
        <v>0</v>
      </c>
    </row>
    <row r="96" spans="2:14" ht="20.149999999999999" customHeight="1" x14ac:dyDescent="0.2">
      <c r="B96" s="79" t="s">
        <v>40</v>
      </c>
      <c r="C96" s="133">
        <v>1489</v>
      </c>
      <c r="D96" s="133">
        <v>98762</v>
      </c>
      <c r="E96" s="133">
        <v>216</v>
      </c>
      <c r="F96" s="133">
        <v>17155</v>
      </c>
      <c r="G96" s="133">
        <v>127</v>
      </c>
      <c r="H96" s="133">
        <v>78898</v>
      </c>
      <c r="I96" s="133">
        <v>118</v>
      </c>
      <c r="J96" s="133">
        <v>49270</v>
      </c>
      <c r="K96" s="133">
        <v>0</v>
      </c>
      <c r="L96" s="133">
        <v>0</v>
      </c>
      <c r="M96" s="133">
        <f t="shared" si="50"/>
        <v>1950</v>
      </c>
      <c r="N96" s="133">
        <f t="shared" si="51"/>
        <v>244085</v>
      </c>
    </row>
    <row r="97" spans="2:14" ht="20.149999999999999" customHeight="1" x14ac:dyDescent="0.2">
      <c r="B97" s="79" t="s">
        <v>41</v>
      </c>
      <c r="C97" s="133">
        <v>2</v>
      </c>
      <c r="D97" s="133">
        <v>1682</v>
      </c>
      <c r="E97" s="133">
        <v>0</v>
      </c>
      <c r="F97" s="133">
        <v>0</v>
      </c>
      <c r="G97" s="133">
        <v>0</v>
      </c>
      <c r="H97" s="133">
        <v>0</v>
      </c>
      <c r="I97" s="133">
        <v>0</v>
      </c>
      <c r="J97" s="133">
        <v>0</v>
      </c>
      <c r="K97" s="133">
        <v>0</v>
      </c>
      <c r="L97" s="133">
        <v>0</v>
      </c>
      <c r="M97" s="133">
        <f t="shared" si="50"/>
        <v>2</v>
      </c>
      <c r="N97" s="133">
        <f t="shared" si="51"/>
        <v>1682</v>
      </c>
    </row>
    <row r="98" spans="2:14" ht="20.149999999999999" customHeight="1" x14ac:dyDescent="0.2">
      <c r="B98" s="79" t="s">
        <v>42</v>
      </c>
      <c r="C98" s="133">
        <v>0</v>
      </c>
      <c r="D98" s="133">
        <v>0</v>
      </c>
      <c r="E98" s="133">
        <v>0</v>
      </c>
      <c r="F98" s="133">
        <v>0</v>
      </c>
      <c r="G98" s="133">
        <v>0</v>
      </c>
      <c r="H98" s="133">
        <v>0</v>
      </c>
      <c r="I98" s="133">
        <v>0</v>
      </c>
      <c r="J98" s="133">
        <v>0</v>
      </c>
      <c r="K98" s="133">
        <v>0</v>
      </c>
      <c r="L98" s="133">
        <v>0</v>
      </c>
      <c r="M98" s="133">
        <f t="shared" si="50"/>
        <v>0</v>
      </c>
      <c r="N98" s="133">
        <f t="shared" si="51"/>
        <v>0</v>
      </c>
    </row>
    <row r="99" spans="2:14" ht="20.149999999999999" customHeight="1" x14ac:dyDescent="0.2">
      <c r="B99" s="79" t="s">
        <v>43</v>
      </c>
      <c r="C99" s="133">
        <v>7</v>
      </c>
      <c r="D99" s="133">
        <v>1676</v>
      </c>
      <c r="E99" s="133">
        <v>0</v>
      </c>
      <c r="F99" s="133">
        <v>0</v>
      </c>
      <c r="G99" s="133">
        <v>0</v>
      </c>
      <c r="H99" s="133">
        <v>0</v>
      </c>
      <c r="I99" s="133">
        <v>4</v>
      </c>
      <c r="J99" s="133">
        <v>528</v>
      </c>
      <c r="K99" s="133">
        <v>0</v>
      </c>
      <c r="L99" s="133">
        <v>0</v>
      </c>
      <c r="M99" s="133">
        <f t="shared" si="50"/>
        <v>11</v>
      </c>
      <c r="N99" s="133">
        <f t="shared" si="51"/>
        <v>2204</v>
      </c>
    </row>
    <row r="100" spans="2:14" ht="20.149999999999999" customHeight="1" x14ac:dyDescent="0.2">
      <c r="B100" s="79" t="s">
        <v>44</v>
      </c>
      <c r="C100" s="133">
        <v>4</v>
      </c>
      <c r="D100" s="133">
        <v>14375</v>
      </c>
      <c r="E100" s="133">
        <v>0</v>
      </c>
      <c r="F100" s="133">
        <v>0</v>
      </c>
      <c r="G100" s="133">
        <v>0</v>
      </c>
      <c r="H100" s="133">
        <v>0</v>
      </c>
      <c r="I100" s="133">
        <v>5</v>
      </c>
      <c r="J100" s="133">
        <v>660</v>
      </c>
      <c r="K100" s="133">
        <v>0</v>
      </c>
      <c r="L100" s="133">
        <v>0</v>
      </c>
      <c r="M100" s="133">
        <f t="shared" si="50"/>
        <v>9</v>
      </c>
      <c r="N100" s="133">
        <f t="shared" si="51"/>
        <v>15035</v>
      </c>
    </row>
    <row r="101" spans="2:14" ht="20.149999999999999" customHeight="1" x14ac:dyDescent="0.2">
      <c r="B101" s="79" t="s">
        <v>45</v>
      </c>
      <c r="C101" s="133">
        <v>8</v>
      </c>
      <c r="D101" s="133">
        <v>13500</v>
      </c>
      <c r="E101" s="133">
        <v>1</v>
      </c>
      <c r="F101" s="133">
        <v>149</v>
      </c>
      <c r="G101" s="133">
        <v>0</v>
      </c>
      <c r="H101" s="133">
        <v>0</v>
      </c>
      <c r="I101" s="133">
        <v>6</v>
      </c>
      <c r="J101" s="133">
        <v>1210</v>
      </c>
      <c r="K101" s="133">
        <v>0</v>
      </c>
      <c r="L101" s="133">
        <v>0</v>
      </c>
      <c r="M101" s="133">
        <f t="shared" si="50"/>
        <v>15</v>
      </c>
      <c r="N101" s="133">
        <f t="shared" si="51"/>
        <v>14859</v>
      </c>
    </row>
    <row r="102" spans="2:14" ht="20.149999999999999" customHeight="1" x14ac:dyDescent="0.2">
      <c r="B102" s="79" t="s">
        <v>46</v>
      </c>
      <c r="C102" s="133">
        <v>4</v>
      </c>
      <c r="D102" s="133">
        <v>1596</v>
      </c>
      <c r="E102" s="133">
        <v>8</v>
      </c>
      <c r="F102" s="133">
        <v>836</v>
      </c>
      <c r="G102" s="133">
        <v>4</v>
      </c>
      <c r="H102" s="133">
        <v>792</v>
      </c>
      <c r="I102" s="133">
        <v>4</v>
      </c>
      <c r="J102" s="133">
        <v>528</v>
      </c>
      <c r="K102" s="133">
        <v>0</v>
      </c>
      <c r="L102" s="133">
        <v>0</v>
      </c>
      <c r="M102" s="133">
        <f t="shared" si="50"/>
        <v>20</v>
      </c>
      <c r="N102" s="133">
        <f t="shared" si="51"/>
        <v>3752</v>
      </c>
    </row>
    <row r="103" spans="2:14" ht="20.149999999999999" customHeight="1" thickBot="1" x14ac:dyDescent="0.25">
      <c r="B103" s="80" t="s">
        <v>47</v>
      </c>
      <c r="C103" s="134">
        <v>8</v>
      </c>
      <c r="D103" s="134">
        <v>3031</v>
      </c>
      <c r="E103" s="134">
        <v>1</v>
      </c>
      <c r="F103" s="134">
        <v>66</v>
      </c>
      <c r="G103" s="134">
        <v>1</v>
      </c>
      <c r="H103" s="134">
        <v>110</v>
      </c>
      <c r="I103" s="134">
        <v>3</v>
      </c>
      <c r="J103" s="134">
        <v>792</v>
      </c>
      <c r="K103" s="134">
        <v>0</v>
      </c>
      <c r="L103" s="134">
        <v>0</v>
      </c>
      <c r="M103" s="134">
        <f t="shared" si="50"/>
        <v>13</v>
      </c>
      <c r="N103" s="134">
        <f t="shared" si="51"/>
        <v>3999</v>
      </c>
    </row>
    <row r="104" spans="2:14" ht="20.149999999999999" customHeight="1" thickTop="1" x14ac:dyDescent="0.2">
      <c r="B104" s="81" t="s">
        <v>48</v>
      </c>
      <c r="C104" s="135">
        <f t="shared" ref="C104:L104" si="52">SUM(C57:C103)</f>
        <v>13990</v>
      </c>
      <c r="D104" s="135">
        <f t="shared" si="52"/>
        <v>2589953</v>
      </c>
      <c r="E104" s="135">
        <f t="shared" si="52"/>
        <v>65012</v>
      </c>
      <c r="F104" s="135">
        <f t="shared" si="52"/>
        <v>3867857</v>
      </c>
      <c r="G104" s="135">
        <f t="shared" si="52"/>
        <v>4268</v>
      </c>
      <c r="H104" s="135">
        <f t="shared" si="52"/>
        <v>2827428</v>
      </c>
      <c r="I104" s="135">
        <f t="shared" si="52"/>
        <v>2326</v>
      </c>
      <c r="J104" s="135">
        <f t="shared" si="52"/>
        <v>1315683</v>
      </c>
      <c r="K104" s="135">
        <f t="shared" si="52"/>
        <v>45</v>
      </c>
      <c r="L104" s="135">
        <f t="shared" si="52"/>
        <v>12577</v>
      </c>
      <c r="M104" s="135">
        <f>C104+E104+G104+I104+K104</f>
        <v>85641</v>
      </c>
      <c r="N104" s="135">
        <f>D104+F104+H104+J104+L104</f>
        <v>10613498</v>
      </c>
    </row>
    <row r="105" spans="2:14" ht="18" customHeight="1" x14ac:dyDescent="0.2">
      <c r="B105" s="213" t="s">
        <v>111</v>
      </c>
      <c r="C105" s="213"/>
      <c r="D105" s="213"/>
      <c r="E105" s="213"/>
      <c r="F105" s="213"/>
      <c r="G105" s="213"/>
      <c r="H105" s="213"/>
      <c r="I105" s="213"/>
      <c r="J105" s="213"/>
      <c r="K105" s="213"/>
      <c r="M105" s="73"/>
      <c r="N105" s="132" t="str">
        <f>N1</f>
        <v>令和7年</v>
      </c>
    </row>
    <row r="106" spans="2:14" x14ac:dyDescent="0.2">
      <c r="B106" s="75"/>
      <c r="C106" s="76"/>
      <c r="D106" s="84" t="s">
        <v>83</v>
      </c>
      <c r="E106" s="76"/>
      <c r="K106" s="77"/>
      <c r="L106" s="77"/>
      <c r="M106" s="77"/>
      <c r="N106" s="83" t="s">
        <v>49</v>
      </c>
    </row>
    <row r="107" spans="2:14" ht="15" customHeight="1" x14ac:dyDescent="0.2">
      <c r="B107" s="214" t="s">
        <v>63</v>
      </c>
      <c r="C107" s="212" t="s">
        <v>69</v>
      </c>
      <c r="D107" s="212"/>
      <c r="E107" s="212" t="s">
        <v>71</v>
      </c>
      <c r="F107" s="212"/>
      <c r="G107" s="212" t="s">
        <v>72</v>
      </c>
      <c r="H107" s="212"/>
      <c r="I107" s="216" t="s">
        <v>101</v>
      </c>
      <c r="J107" s="217"/>
      <c r="K107" s="212" t="s">
        <v>58</v>
      </c>
      <c r="L107" s="212"/>
      <c r="M107" s="212" t="s">
        <v>0</v>
      </c>
      <c r="N107" s="212"/>
    </row>
    <row r="108" spans="2:14" ht="12" customHeight="1" x14ac:dyDescent="0.2">
      <c r="B108" s="215"/>
      <c r="C108" s="82" t="s">
        <v>50</v>
      </c>
      <c r="D108" s="82" t="s">
        <v>51</v>
      </c>
      <c r="E108" s="82" t="s">
        <v>50</v>
      </c>
      <c r="F108" s="82" t="s">
        <v>51</v>
      </c>
      <c r="G108" s="82" t="s">
        <v>50</v>
      </c>
      <c r="H108" s="82" t="s">
        <v>51</v>
      </c>
      <c r="I108" s="82" t="s">
        <v>50</v>
      </c>
      <c r="J108" s="82" t="s">
        <v>51</v>
      </c>
      <c r="K108" s="82" t="s">
        <v>50</v>
      </c>
      <c r="L108" s="82" t="s">
        <v>51</v>
      </c>
      <c r="M108" s="82" t="s">
        <v>50</v>
      </c>
      <c r="N108" s="82" t="s">
        <v>51</v>
      </c>
    </row>
    <row r="109" spans="2:14" ht="20.149999999999999" customHeight="1" x14ac:dyDescent="0.2">
      <c r="B109" s="79" t="s">
        <v>1</v>
      </c>
      <c r="C109" s="133">
        <v>273</v>
      </c>
      <c r="D109" s="133">
        <v>75892</v>
      </c>
      <c r="E109" s="133">
        <v>259</v>
      </c>
      <c r="F109" s="133">
        <v>1316</v>
      </c>
      <c r="G109" s="133">
        <v>35</v>
      </c>
      <c r="H109" s="133">
        <v>2441</v>
      </c>
      <c r="I109" s="133">
        <v>18</v>
      </c>
      <c r="J109" s="133">
        <v>3572</v>
      </c>
      <c r="K109" s="133">
        <v>2</v>
      </c>
      <c r="L109" s="133">
        <v>250</v>
      </c>
      <c r="M109" s="133">
        <f t="shared" ref="M109:M155" si="53">C109+E109+G109+I109+K109</f>
        <v>587</v>
      </c>
      <c r="N109" s="133">
        <f t="shared" ref="N109:N155" si="54">D109+F109+H109+J109+L109</f>
        <v>83471</v>
      </c>
    </row>
    <row r="110" spans="2:14" ht="20.149999999999999" customHeight="1" x14ac:dyDescent="0.2">
      <c r="B110" s="79" t="s">
        <v>2</v>
      </c>
      <c r="C110" s="133">
        <v>1836</v>
      </c>
      <c r="D110" s="133">
        <v>140531</v>
      </c>
      <c r="E110" s="133">
        <v>4</v>
      </c>
      <c r="F110" s="133">
        <v>1210</v>
      </c>
      <c r="G110" s="133">
        <v>4</v>
      </c>
      <c r="H110" s="133">
        <v>122</v>
      </c>
      <c r="I110" s="133">
        <v>3</v>
      </c>
      <c r="J110" s="133">
        <v>355</v>
      </c>
      <c r="K110" s="133">
        <v>1</v>
      </c>
      <c r="L110" s="133">
        <v>33</v>
      </c>
      <c r="M110" s="133">
        <f>C110+E110+G110+I110+K110</f>
        <v>1848</v>
      </c>
      <c r="N110" s="133">
        <f>D110+F110+H110+J110+L110</f>
        <v>142251</v>
      </c>
    </row>
    <row r="111" spans="2:14" ht="20.149999999999999" customHeight="1" x14ac:dyDescent="0.2">
      <c r="B111" s="79" t="s">
        <v>3</v>
      </c>
      <c r="C111" s="133">
        <v>877</v>
      </c>
      <c r="D111" s="133">
        <v>20923</v>
      </c>
      <c r="E111" s="133">
        <v>0</v>
      </c>
      <c r="F111" s="133">
        <v>0</v>
      </c>
      <c r="G111" s="133">
        <v>0</v>
      </c>
      <c r="H111" s="133">
        <v>0</v>
      </c>
      <c r="I111" s="133">
        <v>11</v>
      </c>
      <c r="J111" s="133">
        <v>913</v>
      </c>
      <c r="K111" s="133">
        <v>0</v>
      </c>
      <c r="L111" s="133">
        <v>0</v>
      </c>
      <c r="M111" s="133">
        <f t="shared" si="53"/>
        <v>888</v>
      </c>
      <c r="N111" s="133">
        <f t="shared" si="54"/>
        <v>21836</v>
      </c>
    </row>
    <row r="112" spans="2:14" ht="20.149999999999999" customHeight="1" x14ac:dyDescent="0.2">
      <c r="B112" s="79" t="s">
        <v>4</v>
      </c>
      <c r="C112" s="133">
        <v>758</v>
      </c>
      <c r="D112" s="133">
        <v>46617</v>
      </c>
      <c r="E112" s="133">
        <v>3</v>
      </c>
      <c r="F112" s="133">
        <v>385</v>
      </c>
      <c r="G112" s="133">
        <v>9</v>
      </c>
      <c r="H112" s="133">
        <v>1725</v>
      </c>
      <c r="I112" s="133">
        <v>27</v>
      </c>
      <c r="J112" s="133">
        <v>2243</v>
      </c>
      <c r="K112" s="133">
        <v>2</v>
      </c>
      <c r="L112" s="133">
        <v>165</v>
      </c>
      <c r="M112" s="133">
        <f t="shared" si="53"/>
        <v>799</v>
      </c>
      <c r="N112" s="133">
        <f t="shared" si="54"/>
        <v>51135</v>
      </c>
    </row>
    <row r="113" spans="2:15" ht="20.149999999999999" customHeight="1" x14ac:dyDescent="0.2">
      <c r="B113" s="79" t="s">
        <v>5</v>
      </c>
      <c r="C113" s="133">
        <v>597</v>
      </c>
      <c r="D113" s="133">
        <v>32830</v>
      </c>
      <c r="E113" s="133">
        <v>0</v>
      </c>
      <c r="F113" s="133">
        <v>0</v>
      </c>
      <c r="G113" s="133">
        <v>1</v>
      </c>
      <c r="H113" s="133">
        <v>466</v>
      </c>
      <c r="I113" s="133">
        <v>12</v>
      </c>
      <c r="J113" s="133">
        <v>381</v>
      </c>
      <c r="K113" s="133">
        <v>0</v>
      </c>
      <c r="L113" s="133">
        <v>0</v>
      </c>
      <c r="M113" s="133">
        <f t="shared" si="53"/>
        <v>610</v>
      </c>
      <c r="N113" s="133">
        <f t="shared" si="54"/>
        <v>33677</v>
      </c>
    </row>
    <row r="114" spans="2:15" ht="20.149999999999999" customHeight="1" x14ac:dyDescent="0.2">
      <c r="B114" s="79" t="s">
        <v>6</v>
      </c>
      <c r="C114" s="133">
        <v>114</v>
      </c>
      <c r="D114" s="133">
        <v>47147</v>
      </c>
      <c r="E114" s="133">
        <v>1</v>
      </c>
      <c r="F114" s="133">
        <v>77</v>
      </c>
      <c r="G114" s="133">
        <v>13</v>
      </c>
      <c r="H114" s="133">
        <v>620</v>
      </c>
      <c r="I114" s="133">
        <v>8</v>
      </c>
      <c r="J114" s="133">
        <v>4968</v>
      </c>
      <c r="K114" s="133">
        <v>1</v>
      </c>
      <c r="L114" s="133">
        <v>100</v>
      </c>
      <c r="M114" s="133">
        <f t="shared" si="53"/>
        <v>137</v>
      </c>
      <c r="N114" s="133">
        <f t="shared" si="54"/>
        <v>52912</v>
      </c>
    </row>
    <row r="115" spans="2:15" ht="20.149999999999999" customHeight="1" x14ac:dyDescent="0.2">
      <c r="B115" s="79" t="s">
        <v>7</v>
      </c>
      <c r="C115" s="133">
        <v>436</v>
      </c>
      <c r="D115" s="133">
        <v>126898</v>
      </c>
      <c r="E115" s="133">
        <v>4</v>
      </c>
      <c r="F115" s="133">
        <v>1558</v>
      </c>
      <c r="G115" s="133">
        <v>8</v>
      </c>
      <c r="H115" s="133">
        <v>1119</v>
      </c>
      <c r="I115" s="133">
        <v>27</v>
      </c>
      <c r="J115" s="133">
        <v>8309</v>
      </c>
      <c r="K115" s="133">
        <v>0</v>
      </c>
      <c r="L115" s="133">
        <v>0</v>
      </c>
      <c r="M115" s="133">
        <f t="shared" si="53"/>
        <v>475</v>
      </c>
      <c r="N115" s="133">
        <f t="shared" si="54"/>
        <v>137884</v>
      </c>
    </row>
    <row r="116" spans="2:15" ht="20.149999999999999" customHeight="1" x14ac:dyDescent="0.2">
      <c r="B116" s="79" t="s">
        <v>8</v>
      </c>
      <c r="C116" s="133">
        <v>2256</v>
      </c>
      <c r="D116" s="133">
        <v>288093</v>
      </c>
      <c r="E116" s="133">
        <v>13</v>
      </c>
      <c r="F116" s="133">
        <v>3274</v>
      </c>
      <c r="G116" s="133">
        <v>6</v>
      </c>
      <c r="H116" s="133">
        <v>2037</v>
      </c>
      <c r="I116" s="133">
        <v>17</v>
      </c>
      <c r="J116" s="133">
        <v>5404</v>
      </c>
      <c r="K116" s="133">
        <v>4</v>
      </c>
      <c r="L116" s="133">
        <v>206</v>
      </c>
      <c r="M116" s="133">
        <f t="shared" si="53"/>
        <v>2296</v>
      </c>
      <c r="N116" s="133">
        <f t="shared" si="54"/>
        <v>299014</v>
      </c>
    </row>
    <row r="117" spans="2:15" ht="20.149999999999999" customHeight="1" x14ac:dyDescent="0.2">
      <c r="B117" s="79" t="s">
        <v>9</v>
      </c>
      <c r="C117" s="133">
        <v>489</v>
      </c>
      <c r="D117" s="133">
        <v>97509</v>
      </c>
      <c r="E117" s="133">
        <v>18</v>
      </c>
      <c r="F117" s="133">
        <v>2796</v>
      </c>
      <c r="G117" s="133">
        <v>0</v>
      </c>
      <c r="H117" s="133">
        <v>0</v>
      </c>
      <c r="I117" s="133">
        <v>17</v>
      </c>
      <c r="J117" s="133">
        <v>2599</v>
      </c>
      <c r="K117" s="133">
        <v>11</v>
      </c>
      <c r="L117" s="133">
        <v>2084</v>
      </c>
      <c r="M117" s="133">
        <f t="shared" si="53"/>
        <v>535</v>
      </c>
      <c r="N117" s="133">
        <f t="shared" si="54"/>
        <v>104988</v>
      </c>
    </row>
    <row r="118" spans="2:15" ht="20.149999999999999" customHeight="1" x14ac:dyDescent="0.2">
      <c r="B118" s="79" t="s">
        <v>10</v>
      </c>
      <c r="C118" s="133">
        <v>308</v>
      </c>
      <c r="D118" s="133">
        <v>81437</v>
      </c>
      <c r="E118" s="133">
        <v>0</v>
      </c>
      <c r="F118" s="133">
        <v>0</v>
      </c>
      <c r="G118" s="133">
        <v>3</v>
      </c>
      <c r="H118" s="133">
        <v>1700</v>
      </c>
      <c r="I118" s="133">
        <v>26</v>
      </c>
      <c r="J118" s="133">
        <v>5261</v>
      </c>
      <c r="K118" s="133">
        <v>0</v>
      </c>
      <c r="L118" s="133">
        <v>0</v>
      </c>
      <c r="M118" s="133">
        <f t="shared" si="53"/>
        <v>337</v>
      </c>
      <c r="N118" s="133">
        <f t="shared" si="54"/>
        <v>88398</v>
      </c>
    </row>
    <row r="119" spans="2:15" ht="20.149999999999999" customHeight="1" x14ac:dyDescent="0.2">
      <c r="B119" s="79" t="s">
        <v>11</v>
      </c>
      <c r="C119" s="133">
        <v>5256</v>
      </c>
      <c r="D119" s="133">
        <v>279323</v>
      </c>
      <c r="E119" s="133">
        <v>1</v>
      </c>
      <c r="F119" s="133">
        <v>88</v>
      </c>
      <c r="G119" s="133">
        <v>66</v>
      </c>
      <c r="H119" s="133">
        <v>6504</v>
      </c>
      <c r="I119" s="133">
        <v>81</v>
      </c>
      <c r="J119" s="133">
        <v>6961</v>
      </c>
      <c r="K119" s="133">
        <v>58</v>
      </c>
      <c r="L119" s="133">
        <v>6624</v>
      </c>
      <c r="M119" s="133">
        <f t="shared" si="53"/>
        <v>5462</v>
      </c>
      <c r="N119" s="133">
        <f t="shared" si="54"/>
        <v>299500</v>
      </c>
    </row>
    <row r="120" spans="2:15" ht="20.149999999999999" customHeight="1" x14ac:dyDescent="0.2">
      <c r="B120" s="79" t="s">
        <v>12</v>
      </c>
      <c r="C120" s="133">
        <v>2586</v>
      </c>
      <c r="D120" s="133">
        <v>204268</v>
      </c>
      <c r="E120" s="133">
        <v>13</v>
      </c>
      <c r="F120" s="133">
        <v>1959</v>
      </c>
      <c r="G120" s="133">
        <v>12</v>
      </c>
      <c r="H120" s="133">
        <v>10460</v>
      </c>
      <c r="I120" s="133">
        <v>88</v>
      </c>
      <c r="J120" s="133">
        <v>40146</v>
      </c>
      <c r="K120" s="133">
        <v>15</v>
      </c>
      <c r="L120" s="133">
        <v>9936</v>
      </c>
      <c r="M120" s="133">
        <f t="shared" si="53"/>
        <v>2714</v>
      </c>
      <c r="N120" s="133">
        <f t="shared" si="54"/>
        <v>266769</v>
      </c>
    </row>
    <row r="121" spans="2:15" ht="20.149999999999999" customHeight="1" x14ac:dyDescent="0.2">
      <c r="B121" s="79" t="s">
        <v>13</v>
      </c>
      <c r="C121" s="133">
        <v>3917</v>
      </c>
      <c r="D121" s="133">
        <v>218651</v>
      </c>
      <c r="E121" s="133">
        <v>1875</v>
      </c>
      <c r="F121" s="133">
        <v>294711</v>
      </c>
      <c r="G121" s="133">
        <v>1340</v>
      </c>
      <c r="H121" s="133">
        <v>912293</v>
      </c>
      <c r="I121" s="133">
        <v>1140</v>
      </c>
      <c r="J121" s="133">
        <v>771759</v>
      </c>
      <c r="K121" s="133">
        <v>325</v>
      </c>
      <c r="L121" s="133">
        <v>122568</v>
      </c>
      <c r="M121" s="133">
        <f t="shared" si="53"/>
        <v>8597</v>
      </c>
      <c r="N121" s="133">
        <f t="shared" si="54"/>
        <v>2319982</v>
      </c>
      <c r="O121" s="78"/>
    </row>
    <row r="122" spans="2:15" ht="20.149999999999999" customHeight="1" x14ac:dyDescent="0.2">
      <c r="B122" s="79" t="s">
        <v>14</v>
      </c>
      <c r="C122" s="133">
        <v>4087</v>
      </c>
      <c r="D122" s="133">
        <v>105912</v>
      </c>
      <c r="E122" s="133">
        <v>34</v>
      </c>
      <c r="F122" s="133">
        <v>2284</v>
      </c>
      <c r="G122" s="133">
        <v>318</v>
      </c>
      <c r="H122" s="133">
        <v>18020</v>
      </c>
      <c r="I122" s="133">
        <v>243</v>
      </c>
      <c r="J122" s="133">
        <v>24322</v>
      </c>
      <c r="K122" s="133">
        <v>39</v>
      </c>
      <c r="L122" s="133">
        <v>7748</v>
      </c>
      <c r="M122" s="133">
        <f t="shared" si="53"/>
        <v>4721</v>
      </c>
      <c r="N122" s="133">
        <f t="shared" si="54"/>
        <v>158286</v>
      </c>
    </row>
    <row r="123" spans="2:15" ht="20.149999999999999" customHeight="1" x14ac:dyDescent="0.2">
      <c r="B123" s="79" t="s">
        <v>15</v>
      </c>
      <c r="C123" s="133">
        <v>197</v>
      </c>
      <c r="D123" s="133">
        <v>394389</v>
      </c>
      <c r="E123" s="133">
        <v>2</v>
      </c>
      <c r="F123" s="133">
        <v>763</v>
      </c>
      <c r="G123" s="133">
        <v>0</v>
      </c>
      <c r="H123" s="133">
        <v>0</v>
      </c>
      <c r="I123" s="133">
        <v>11</v>
      </c>
      <c r="J123" s="133">
        <v>8497</v>
      </c>
      <c r="K123" s="133">
        <v>2</v>
      </c>
      <c r="L123" s="133">
        <v>268</v>
      </c>
      <c r="M123" s="133">
        <f t="shared" si="53"/>
        <v>212</v>
      </c>
      <c r="N123" s="133">
        <f t="shared" si="54"/>
        <v>403917</v>
      </c>
    </row>
    <row r="124" spans="2:15" ht="20.149999999999999" customHeight="1" x14ac:dyDescent="0.2">
      <c r="B124" s="79" t="s">
        <v>16</v>
      </c>
      <c r="C124" s="133">
        <v>186</v>
      </c>
      <c r="D124" s="133">
        <v>54669</v>
      </c>
      <c r="E124" s="133">
        <v>0</v>
      </c>
      <c r="F124" s="133">
        <v>0</v>
      </c>
      <c r="G124" s="133">
        <v>0</v>
      </c>
      <c r="H124" s="133">
        <v>0</v>
      </c>
      <c r="I124" s="133">
        <v>33</v>
      </c>
      <c r="J124" s="133">
        <v>4182</v>
      </c>
      <c r="K124" s="133">
        <v>1</v>
      </c>
      <c r="L124" s="133">
        <v>100</v>
      </c>
      <c r="M124" s="133">
        <f t="shared" si="53"/>
        <v>220</v>
      </c>
      <c r="N124" s="133">
        <f t="shared" si="54"/>
        <v>58951</v>
      </c>
    </row>
    <row r="125" spans="2:15" ht="20.149999999999999" customHeight="1" x14ac:dyDescent="0.2">
      <c r="B125" s="79" t="s">
        <v>17</v>
      </c>
      <c r="C125" s="133">
        <v>931</v>
      </c>
      <c r="D125" s="133">
        <v>63991</v>
      </c>
      <c r="E125" s="133">
        <v>0</v>
      </c>
      <c r="F125" s="133">
        <v>0</v>
      </c>
      <c r="G125" s="133">
        <v>6</v>
      </c>
      <c r="H125" s="133">
        <v>411</v>
      </c>
      <c r="I125" s="133">
        <v>0</v>
      </c>
      <c r="J125" s="133">
        <v>0</v>
      </c>
      <c r="K125" s="133">
        <v>2</v>
      </c>
      <c r="L125" s="133">
        <v>80</v>
      </c>
      <c r="M125" s="133">
        <f t="shared" si="53"/>
        <v>939</v>
      </c>
      <c r="N125" s="133">
        <f t="shared" si="54"/>
        <v>64482</v>
      </c>
    </row>
    <row r="126" spans="2:15" ht="20.149999999999999" customHeight="1" x14ac:dyDescent="0.2">
      <c r="B126" s="79" t="s">
        <v>18</v>
      </c>
      <c r="C126" s="133">
        <v>879</v>
      </c>
      <c r="D126" s="133">
        <v>56737</v>
      </c>
      <c r="E126" s="133">
        <v>0</v>
      </c>
      <c r="F126" s="133">
        <v>0</v>
      </c>
      <c r="G126" s="133">
        <v>5</v>
      </c>
      <c r="H126" s="133">
        <v>1219</v>
      </c>
      <c r="I126" s="133">
        <v>22</v>
      </c>
      <c r="J126" s="133">
        <v>6363</v>
      </c>
      <c r="K126" s="133">
        <v>0</v>
      </c>
      <c r="L126" s="133">
        <v>0</v>
      </c>
      <c r="M126" s="133">
        <f t="shared" si="53"/>
        <v>906</v>
      </c>
      <c r="N126" s="133">
        <f t="shared" si="54"/>
        <v>64319</v>
      </c>
    </row>
    <row r="127" spans="2:15" ht="20.149999999999999" customHeight="1" x14ac:dyDescent="0.2">
      <c r="B127" s="79" t="s">
        <v>19</v>
      </c>
      <c r="C127" s="133">
        <v>774</v>
      </c>
      <c r="D127" s="133">
        <v>93681</v>
      </c>
      <c r="E127" s="133">
        <v>31</v>
      </c>
      <c r="F127" s="133">
        <v>1364</v>
      </c>
      <c r="G127" s="133">
        <v>9</v>
      </c>
      <c r="H127" s="133">
        <v>781</v>
      </c>
      <c r="I127" s="133">
        <v>5</v>
      </c>
      <c r="J127" s="133">
        <v>242</v>
      </c>
      <c r="K127" s="133">
        <v>0</v>
      </c>
      <c r="L127" s="133">
        <v>0</v>
      </c>
      <c r="M127" s="133">
        <f t="shared" si="53"/>
        <v>819</v>
      </c>
      <c r="N127" s="133">
        <f t="shared" si="54"/>
        <v>96068</v>
      </c>
    </row>
    <row r="128" spans="2:15" ht="20.149999999999999" customHeight="1" x14ac:dyDescent="0.2">
      <c r="B128" s="79" t="s">
        <v>20</v>
      </c>
      <c r="C128" s="133">
        <v>460</v>
      </c>
      <c r="D128" s="133">
        <v>83706</v>
      </c>
      <c r="E128" s="133">
        <v>61</v>
      </c>
      <c r="F128" s="133">
        <v>3512</v>
      </c>
      <c r="G128" s="133">
        <v>7</v>
      </c>
      <c r="H128" s="133">
        <v>395</v>
      </c>
      <c r="I128" s="133">
        <v>27</v>
      </c>
      <c r="J128" s="133">
        <v>2945</v>
      </c>
      <c r="K128" s="133">
        <v>0</v>
      </c>
      <c r="L128" s="133">
        <v>0</v>
      </c>
      <c r="M128" s="133">
        <f t="shared" si="53"/>
        <v>555</v>
      </c>
      <c r="N128" s="133">
        <f t="shared" si="54"/>
        <v>90558</v>
      </c>
    </row>
    <row r="129" spans="2:14" ht="20.149999999999999" customHeight="1" x14ac:dyDescent="0.2">
      <c r="B129" s="79" t="s">
        <v>21</v>
      </c>
      <c r="C129" s="133">
        <v>1002</v>
      </c>
      <c r="D129" s="133">
        <v>138593</v>
      </c>
      <c r="E129" s="133">
        <v>17</v>
      </c>
      <c r="F129" s="133">
        <v>5355</v>
      </c>
      <c r="G129" s="133">
        <v>0</v>
      </c>
      <c r="H129" s="133">
        <v>0</v>
      </c>
      <c r="I129" s="133">
        <v>12</v>
      </c>
      <c r="J129" s="133">
        <v>5316</v>
      </c>
      <c r="K129" s="133">
        <v>1</v>
      </c>
      <c r="L129" s="133">
        <v>44</v>
      </c>
      <c r="M129" s="133">
        <f t="shared" si="53"/>
        <v>1032</v>
      </c>
      <c r="N129" s="133">
        <f t="shared" si="54"/>
        <v>149308</v>
      </c>
    </row>
    <row r="130" spans="2:14" ht="20.149999999999999" customHeight="1" x14ac:dyDescent="0.2">
      <c r="B130" s="79" t="s">
        <v>22</v>
      </c>
      <c r="C130" s="133">
        <v>1079</v>
      </c>
      <c r="D130" s="133">
        <v>156109</v>
      </c>
      <c r="E130" s="133">
        <v>6</v>
      </c>
      <c r="F130" s="133">
        <v>3109</v>
      </c>
      <c r="G130" s="133">
        <v>2</v>
      </c>
      <c r="H130" s="133">
        <v>3696</v>
      </c>
      <c r="I130" s="133">
        <v>20</v>
      </c>
      <c r="J130" s="133">
        <v>2487</v>
      </c>
      <c r="K130" s="133">
        <v>9</v>
      </c>
      <c r="L130" s="133">
        <v>1039</v>
      </c>
      <c r="M130" s="133">
        <f t="shared" si="53"/>
        <v>1116</v>
      </c>
      <c r="N130" s="133">
        <f t="shared" si="54"/>
        <v>166440</v>
      </c>
    </row>
    <row r="131" spans="2:14" ht="20.149999999999999" customHeight="1" x14ac:dyDescent="0.2">
      <c r="B131" s="79" t="s">
        <v>23</v>
      </c>
      <c r="C131" s="133">
        <v>3444</v>
      </c>
      <c r="D131" s="133">
        <v>396394</v>
      </c>
      <c r="E131" s="133">
        <v>14</v>
      </c>
      <c r="F131" s="133">
        <v>678</v>
      </c>
      <c r="G131" s="133">
        <v>36</v>
      </c>
      <c r="H131" s="133">
        <v>16382</v>
      </c>
      <c r="I131" s="133">
        <v>109</v>
      </c>
      <c r="J131" s="133">
        <v>36089</v>
      </c>
      <c r="K131" s="133">
        <v>25</v>
      </c>
      <c r="L131" s="133">
        <v>2415</v>
      </c>
      <c r="M131" s="133">
        <f t="shared" si="53"/>
        <v>3628</v>
      </c>
      <c r="N131" s="133">
        <f t="shared" si="54"/>
        <v>451958</v>
      </c>
    </row>
    <row r="132" spans="2:14" ht="20.149999999999999" customHeight="1" x14ac:dyDescent="0.2">
      <c r="B132" s="79" t="s">
        <v>24</v>
      </c>
      <c r="C132" s="133">
        <v>347</v>
      </c>
      <c r="D132" s="133">
        <v>103869</v>
      </c>
      <c r="E132" s="133">
        <v>12</v>
      </c>
      <c r="F132" s="133">
        <v>1285</v>
      </c>
      <c r="G132" s="133">
        <v>3</v>
      </c>
      <c r="H132" s="133">
        <v>232</v>
      </c>
      <c r="I132" s="133">
        <v>9</v>
      </c>
      <c r="J132" s="133">
        <v>785</v>
      </c>
      <c r="K132" s="133">
        <v>1</v>
      </c>
      <c r="L132" s="133">
        <v>77</v>
      </c>
      <c r="M132" s="133">
        <f t="shared" si="53"/>
        <v>372</v>
      </c>
      <c r="N132" s="133">
        <f t="shared" si="54"/>
        <v>106248</v>
      </c>
    </row>
    <row r="133" spans="2:14" ht="20.149999999999999" customHeight="1" x14ac:dyDescent="0.2">
      <c r="B133" s="79" t="s">
        <v>25</v>
      </c>
      <c r="C133" s="133">
        <v>476</v>
      </c>
      <c r="D133" s="133">
        <v>65147</v>
      </c>
      <c r="E133" s="133">
        <v>1</v>
      </c>
      <c r="F133" s="133">
        <v>190</v>
      </c>
      <c r="G133" s="133">
        <v>2</v>
      </c>
      <c r="H133" s="133">
        <v>169</v>
      </c>
      <c r="I133" s="133">
        <v>28</v>
      </c>
      <c r="J133" s="133">
        <v>1669</v>
      </c>
      <c r="K133" s="133">
        <v>1</v>
      </c>
      <c r="L133" s="133">
        <v>55</v>
      </c>
      <c r="M133" s="133">
        <f t="shared" si="53"/>
        <v>508</v>
      </c>
      <c r="N133" s="133">
        <f t="shared" si="54"/>
        <v>67230</v>
      </c>
    </row>
    <row r="134" spans="2:14" ht="20.149999999999999" customHeight="1" x14ac:dyDescent="0.2">
      <c r="B134" s="79" t="s">
        <v>26</v>
      </c>
      <c r="C134" s="133">
        <v>1139</v>
      </c>
      <c r="D134" s="133">
        <v>47259</v>
      </c>
      <c r="E134" s="133">
        <v>184</v>
      </c>
      <c r="F134" s="133">
        <v>8067</v>
      </c>
      <c r="G134" s="133">
        <v>18</v>
      </c>
      <c r="H134" s="133">
        <v>6515</v>
      </c>
      <c r="I134" s="133">
        <v>90</v>
      </c>
      <c r="J134" s="133">
        <v>13038</v>
      </c>
      <c r="K134" s="133">
        <v>16</v>
      </c>
      <c r="L134" s="133">
        <v>1282</v>
      </c>
      <c r="M134" s="133">
        <f t="shared" si="53"/>
        <v>1447</v>
      </c>
      <c r="N134" s="133">
        <f t="shared" si="54"/>
        <v>76161</v>
      </c>
    </row>
    <row r="135" spans="2:14" ht="20.149999999999999" customHeight="1" x14ac:dyDescent="0.2">
      <c r="B135" s="79" t="s">
        <v>27</v>
      </c>
      <c r="C135" s="133">
        <v>8702</v>
      </c>
      <c r="D135" s="133">
        <v>152236</v>
      </c>
      <c r="E135" s="133">
        <v>221</v>
      </c>
      <c r="F135" s="133">
        <v>24043</v>
      </c>
      <c r="G135" s="133">
        <v>264</v>
      </c>
      <c r="H135" s="133">
        <v>49838</v>
      </c>
      <c r="I135" s="133">
        <v>312</v>
      </c>
      <c r="J135" s="133">
        <v>142866</v>
      </c>
      <c r="K135" s="133">
        <v>53</v>
      </c>
      <c r="L135" s="133">
        <v>28589</v>
      </c>
      <c r="M135" s="133">
        <f t="shared" si="53"/>
        <v>9552</v>
      </c>
      <c r="N135" s="133">
        <f t="shared" si="54"/>
        <v>397572</v>
      </c>
    </row>
    <row r="136" spans="2:14" ht="20.149999999999999" customHeight="1" x14ac:dyDescent="0.2">
      <c r="B136" s="79" t="s">
        <v>28</v>
      </c>
      <c r="C136" s="133">
        <v>1960</v>
      </c>
      <c r="D136" s="133">
        <v>113021</v>
      </c>
      <c r="E136" s="133">
        <v>16</v>
      </c>
      <c r="F136" s="133">
        <v>464</v>
      </c>
      <c r="G136" s="133">
        <v>118</v>
      </c>
      <c r="H136" s="133">
        <v>6867</v>
      </c>
      <c r="I136" s="133">
        <v>262</v>
      </c>
      <c r="J136" s="133">
        <v>37107</v>
      </c>
      <c r="K136" s="133">
        <v>21</v>
      </c>
      <c r="L136" s="133">
        <v>3713</v>
      </c>
      <c r="M136" s="133">
        <f t="shared" si="53"/>
        <v>2377</v>
      </c>
      <c r="N136" s="133">
        <f t="shared" si="54"/>
        <v>161172</v>
      </c>
    </row>
    <row r="137" spans="2:14" ht="20.149999999999999" customHeight="1" x14ac:dyDescent="0.2">
      <c r="B137" s="79" t="s">
        <v>29</v>
      </c>
      <c r="C137" s="133">
        <v>887</v>
      </c>
      <c r="D137" s="133">
        <v>13127</v>
      </c>
      <c r="E137" s="133">
        <v>0</v>
      </c>
      <c r="F137" s="133">
        <v>0</v>
      </c>
      <c r="G137" s="133">
        <v>4</v>
      </c>
      <c r="H137" s="133">
        <v>111</v>
      </c>
      <c r="I137" s="133">
        <v>13</v>
      </c>
      <c r="J137" s="133">
        <v>2133</v>
      </c>
      <c r="K137" s="133">
        <v>1</v>
      </c>
      <c r="L137" s="133">
        <v>275</v>
      </c>
      <c r="M137" s="133">
        <f t="shared" si="53"/>
        <v>905</v>
      </c>
      <c r="N137" s="133">
        <f t="shared" si="54"/>
        <v>15646</v>
      </c>
    </row>
    <row r="138" spans="2:14" ht="20.149999999999999" customHeight="1" x14ac:dyDescent="0.2">
      <c r="B138" s="79" t="s">
        <v>30</v>
      </c>
      <c r="C138" s="133">
        <v>309</v>
      </c>
      <c r="D138" s="133">
        <v>93142</v>
      </c>
      <c r="E138" s="133">
        <v>2</v>
      </c>
      <c r="F138" s="133">
        <v>96</v>
      </c>
      <c r="G138" s="133">
        <v>0</v>
      </c>
      <c r="H138" s="133">
        <v>0</v>
      </c>
      <c r="I138" s="133">
        <v>12</v>
      </c>
      <c r="J138" s="133">
        <v>974</v>
      </c>
      <c r="K138" s="133">
        <v>0</v>
      </c>
      <c r="L138" s="133">
        <v>0</v>
      </c>
      <c r="M138" s="133">
        <f t="shared" si="53"/>
        <v>323</v>
      </c>
      <c r="N138" s="133">
        <f t="shared" si="54"/>
        <v>94212</v>
      </c>
    </row>
    <row r="139" spans="2:14" ht="20.149999999999999" customHeight="1" x14ac:dyDescent="0.2">
      <c r="B139" s="79" t="s">
        <v>31</v>
      </c>
      <c r="C139" s="133">
        <v>47</v>
      </c>
      <c r="D139" s="133">
        <v>17402</v>
      </c>
      <c r="E139" s="133">
        <v>0</v>
      </c>
      <c r="F139" s="133">
        <v>0</v>
      </c>
      <c r="G139" s="133">
        <v>2</v>
      </c>
      <c r="H139" s="133">
        <v>14</v>
      </c>
      <c r="I139" s="133">
        <v>11</v>
      </c>
      <c r="J139" s="133">
        <v>4127</v>
      </c>
      <c r="K139" s="133">
        <v>37</v>
      </c>
      <c r="L139" s="133">
        <v>185</v>
      </c>
      <c r="M139" s="133">
        <f t="shared" si="53"/>
        <v>97</v>
      </c>
      <c r="N139" s="133">
        <f t="shared" si="54"/>
        <v>21728</v>
      </c>
    </row>
    <row r="140" spans="2:14" ht="20.149999999999999" customHeight="1" x14ac:dyDescent="0.2">
      <c r="B140" s="79" t="s">
        <v>32</v>
      </c>
      <c r="C140" s="133">
        <v>677</v>
      </c>
      <c r="D140" s="133">
        <v>28196</v>
      </c>
      <c r="E140" s="133">
        <v>3</v>
      </c>
      <c r="F140" s="133">
        <v>1170</v>
      </c>
      <c r="G140" s="133">
        <v>0</v>
      </c>
      <c r="H140" s="133">
        <v>0</v>
      </c>
      <c r="I140" s="133">
        <v>2</v>
      </c>
      <c r="J140" s="133">
        <v>167</v>
      </c>
      <c r="K140" s="133">
        <v>0</v>
      </c>
      <c r="L140" s="133">
        <v>0</v>
      </c>
      <c r="M140" s="133">
        <f t="shared" si="53"/>
        <v>682</v>
      </c>
      <c r="N140" s="133">
        <f t="shared" si="54"/>
        <v>29533</v>
      </c>
    </row>
    <row r="141" spans="2:14" ht="20.149999999999999" customHeight="1" x14ac:dyDescent="0.2">
      <c r="B141" s="79" t="s">
        <v>33</v>
      </c>
      <c r="C141" s="133">
        <v>1861</v>
      </c>
      <c r="D141" s="133">
        <v>172916</v>
      </c>
      <c r="E141" s="133">
        <v>6</v>
      </c>
      <c r="F141" s="133">
        <v>297</v>
      </c>
      <c r="G141" s="133">
        <v>10</v>
      </c>
      <c r="H141" s="133">
        <v>1954</v>
      </c>
      <c r="I141" s="133">
        <v>15</v>
      </c>
      <c r="J141" s="133">
        <v>3950</v>
      </c>
      <c r="K141" s="133">
        <v>6</v>
      </c>
      <c r="L141" s="133">
        <v>370</v>
      </c>
      <c r="M141" s="133">
        <f t="shared" si="53"/>
        <v>1898</v>
      </c>
      <c r="N141" s="133">
        <f t="shared" si="54"/>
        <v>179487</v>
      </c>
    </row>
    <row r="142" spans="2:14" ht="20.149999999999999" customHeight="1" x14ac:dyDescent="0.2">
      <c r="B142" s="79" t="s">
        <v>34</v>
      </c>
      <c r="C142" s="133">
        <v>1302</v>
      </c>
      <c r="D142" s="133">
        <v>185681</v>
      </c>
      <c r="E142" s="133">
        <v>2879</v>
      </c>
      <c r="F142" s="133">
        <v>78853</v>
      </c>
      <c r="G142" s="133">
        <v>73</v>
      </c>
      <c r="H142" s="133">
        <v>4719</v>
      </c>
      <c r="I142" s="133">
        <v>91</v>
      </c>
      <c r="J142" s="133">
        <v>32771</v>
      </c>
      <c r="K142" s="133">
        <v>8</v>
      </c>
      <c r="L142" s="133">
        <v>1095</v>
      </c>
      <c r="M142" s="133">
        <f t="shared" si="53"/>
        <v>4353</v>
      </c>
      <c r="N142" s="133">
        <f t="shared" si="54"/>
        <v>303119</v>
      </c>
    </row>
    <row r="143" spans="2:14" ht="20.149999999999999" customHeight="1" x14ac:dyDescent="0.2">
      <c r="B143" s="79" t="s">
        <v>35</v>
      </c>
      <c r="C143" s="133">
        <v>1629</v>
      </c>
      <c r="D143" s="133">
        <v>83682</v>
      </c>
      <c r="E143" s="133">
        <v>2</v>
      </c>
      <c r="F143" s="133">
        <v>88</v>
      </c>
      <c r="G143" s="133">
        <v>5</v>
      </c>
      <c r="H143" s="133">
        <v>685</v>
      </c>
      <c r="I143" s="133">
        <v>19</v>
      </c>
      <c r="J143" s="133">
        <v>2941</v>
      </c>
      <c r="K143" s="133">
        <v>2</v>
      </c>
      <c r="L143" s="133">
        <v>495</v>
      </c>
      <c r="M143" s="133">
        <f t="shared" si="53"/>
        <v>1657</v>
      </c>
      <c r="N143" s="133">
        <f t="shared" si="54"/>
        <v>87891</v>
      </c>
    </row>
    <row r="144" spans="2:14" ht="20.149999999999999" customHeight="1" x14ac:dyDescent="0.2">
      <c r="B144" s="79" t="s">
        <v>36</v>
      </c>
      <c r="C144" s="133">
        <v>356</v>
      </c>
      <c r="D144" s="133">
        <v>38070</v>
      </c>
      <c r="E144" s="133">
        <v>0</v>
      </c>
      <c r="F144" s="133">
        <v>0</v>
      </c>
      <c r="G144" s="133">
        <v>0</v>
      </c>
      <c r="H144" s="133">
        <v>0</v>
      </c>
      <c r="I144" s="133">
        <v>35</v>
      </c>
      <c r="J144" s="133">
        <v>2756</v>
      </c>
      <c r="K144" s="133">
        <v>19</v>
      </c>
      <c r="L144" s="133">
        <v>1763</v>
      </c>
      <c r="M144" s="133">
        <f t="shared" si="53"/>
        <v>410</v>
      </c>
      <c r="N144" s="133">
        <f t="shared" si="54"/>
        <v>42589</v>
      </c>
    </row>
    <row r="145" spans="2:14" ht="20.149999999999999" customHeight="1" x14ac:dyDescent="0.2">
      <c r="B145" s="79" t="s">
        <v>37</v>
      </c>
      <c r="C145" s="133">
        <v>803</v>
      </c>
      <c r="D145" s="133">
        <v>35471</v>
      </c>
      <c r="E145" s="133">
        <v>3</v>
      </c>
      <c r="F145" s="133">
        <v>309</v>
      </c>
      <c r="G145" s="133">
        <v>0</v>
      </c>
      <c r="H145" s="133">
        <v>0</v>
      </c>
      <c r="I145" s="133">
        <v>18</v>
      </c>
      <c r="J145" s="133">
        <v>2414</v>
      </c>
      <c r="K145" s="133">
        <v>0</v>
      </c>
      <c r="L145" s="133">
        <v>0</v>
      </c>
      <c r="M145" s="133">
        <f t="shared" si="53"/>
        <v>824</v>
      </c>
      <c r="N145" s="133">
        <f t="shared" si="54"/>
        <v>38194</v>
      </c>
    </row>
    <row r="146" spans="2:14" ht="20.149999999999999" customHeight="1" x14ac:dyDescent="0.2">
      <c r="B146" s="79" t="s">
        <v>38</v>
      </c>
      <c r="C146" s="133">
        <v>933</v>
      </c>
      <c r="D146" s="133">
        <v>122208</v>
      </c>
      <c r="E146" s="133">
        <v>53</v>
      </c>
      <c r="F146" s="133">
        <v>2588</v>
      </c>
      <c r="G146" s="133">
        <v>8</v>
      </c>
      <c r="H146" s="133">
        <v>940</v>
      </c>
      <c r="I146" s="133">
        <v>18</v>
      </c>
      <c r="J146" s="133">
        <v>8814</v>
      </c>
      <c r="K146" s="133">
        <v>8</v>
      </c>
      <c r="L146" s="133">
        <v>662</v>
      </c>
      <c r="M146" s="133">
        <f t="shared" si="53"/>
        <v>1020</v>
      </c>
      <c r="N146" s="133">
        <f t="shared" si="54"/>
        <v>135212</v>
      </c>
    </row>
    <row r="147" spans="2:14" ht="20.149999999999999" customHeight="1" x14ac:dyDescent="0.2">
      <c r="B147" s="79" t="s">
        <v>39</v>
      </c>
      <c r="C147" s="133">
        <v>404</v>
      </c>
      <c r="D147" s="133">
        <v>46768</v>
      </c>
      <c r="E147" s="133">
        <v>0</v>
      </c>
      <c r="F147" s="133">
        <v>0</v>
      </c>
      <c r="G147" s="133">
        <v>16</v>
      </c>
      <c r="H147" s="133">
        <v>3141</v>
      </c>
      <c r="I147" s="133">
        <v>15</v>
      </c>
      <c r="J147" s="133">
        <v>6427</v>
      </c>
      <c r="K147" s="133">
        <v>12</v>
      </c>
      <c r="L147" s="133">
        <v>902</v>
      </c>
      <c r="M147" s="133">
        <f t="shared" si="53"/>
        <v>447</v>
      </c>
      <c r="N147" s="133">
        <f t="shared" si="54"/>
        <v>57238</v>
      </c>
    </row>
    <row r="148" spans="2:14" ht="20.149999999999999" customHeight="1" x14ac:dyDescent="0.2">
      <c r="B148" s="79" t="s">
        <v>40</v>
      </c>
      <c r="C148" s="133">
        <v>3838</v>
      </c>
      <c r="D148" s="133">
        <v>284778</v>
      </c>
      <c r="E148" s="133">
        <v>69</v>
      </c>
      <c r="F148" s="133">
        <v>433630</v>
      </c>
      <c r="G148" s="133">
        <v>87</v>
      </c>
      <c r="H148" s="133">
        <v>21483</v>
      </c>
      <c r="I148" s="133">
        <v>116</v>
      </c>
      <c r="J148" s="133">
        <v>128925</v>
      </c>
      <c r="K148" s="133">
        <v>36</v>
      </c>
      <c r="L148" s="133">
        <v>3036</v>
      </c>
      <c r="M148" s="133">
        <f t="shared" si="53"/>
        <v>4146</v>
      </c>
      <c r="N148" s="133">
        <f t="shared" si="54"/>
        <v>871852</v>
      </c>
    </row>
    <row r="149" spans="2:14" ht="20.149999999999999" customHeight="1" x14ac:dyDescent="0.2">
      <c r="B149" s="79" t="s">
        <v>41</v>
      </c>
      <c r="C149" s="133">
        <v>420</v>
      </c>
      <c r="D149" s="133">
        <v>24866</v>
      </c>
      <c r="E149" s="133">
        <v>0</v>
      </c>
      <c r="F149" s="133">
        <v>0</v>
      </c>
      <c r="G149" s="133">
        <v>0</v>
      </c>
      <c r="H149" s="133">
        <v>0</v>
      </c>
      <c r="I149" s="133">
        <v>2</v>
      </c>
      <c r="J149" s="133">
        <v>382</v>
      </c>
      <c r="K149" s="133">
        <v>1</v>
      </c>
      <c r="L149" s="133">
        <v>110</v>
      </c>
      <c r="M149" s="133">
        <f t="shared" si="53"/>
        <v>423</v>
      </c>
      <c r="N149" s="133">
        <f t="shared" si="54"/>
        <v>25358</v>
      </c>
    </row>
    <row r="150" spans="2:14" ht="20.149999999999999" customHeight="1" x14ac:dyDescent="0.2">
      <c r="B150" s="79" t="s">
        <v>42</v>
      </c>
      <c r="C150" s="133">
        <v>137</v>
      </c>
      <c r="D150" s="133">
        <v>88610</v>
      </c>
      <c r="E150" s="133">
        <v>0</v>
      </c>
      <c r="F150" s="133">
        <v>0</v>
      </c>
      <c r="G150" s="133">
        <v>3</v>
      </c>
      <c r="H150" s="133">
        <v>6216</v>
      </c>
      <c r="I150" s="133">
        <v>9</v>
      </c>
      <c r="J150" s="133">
        <v>4559</v>
      </c>
      <c r="K150" s="133">
        <v>1</v>
      </c>
      <c r="L150" s="133">
        <v>220</v>
      </c>
      <c r="M150" s="133">
        <f t="shared" si="53"/>
        <v>150</v>
      </c>
      <c r="N150" s="133">
        <f t="shared" si="54"/>
        <v>99605</v>
      </c>
    </row>
    <row r="151" spans="2:14" ht="20.149999999999999" customHeight="1" x14ac:dyDescent="0.2">
      <c r="B151" s="79" t="s">
        <v>43</v>
      </c>
      <c r="C151" s="133">
        <v>351</v>
      </c>
      <c r="D151" s="133">
        <v>191091</v>
      </c>
      <c r="E151" s="133">
        <v>22</v>
      </c>
      <c r="F151" s="133">
        <v>2946</v>
      </c>
      <c r="G151" s="133">
        <v>0</v>
      </c>
      <c r="H151" s="133">
        <v>0</v>
      </c>
      <c r="I151" s="133">
        <v>16</v>
      </c>
      <c r="J151" s="133">
        <v>5472</v>
      </c>
      <c r="K151" s="133">
        <v>6</v>
      </c>
      <c r="L151" s="133">
        <v>6155</v>
      </c>
      <c r="M151" s="133">
        <f t="shared" si="53"/>
        <v>395</v>
      </c>
      <c r="N151" s="133">
        <f t="shared" si="54"/>
        <v>205664</v>
      </c>
    </row>
    <row r="152" spans="2:14" ht="20.149999999999999" customHeight="1" x14ac:dyDescent="0.2">
      <c r="B152" s="79" t="s">
        <v>44</v>
      </c>
      <c r="C152" s="133">
        <v>692</v>
      </c>
      <c r="D152" s="133">
        <v>116925</v>
      </c>
      <c r="E152" s="133">
        <v>57</v>
      </c>
      <c r="F152" s="133">
        <v>1921</v>
      </c>
      <c r="G152" s="133">
        <v>3</v>
      </c>
      <c r="H152" s="133">
        <v>1684</v>
      </c>
      <c r="I152" s="133">
        <v>80</v>
      </c>
      <c r="J152" s="133">
        <v>3056</v>
      </c>
      <c r="K152" s="133">
        <v>0</v>
      </c>
      <c r="L152" s="133">
        <v>0</v>
      </c>
      <c r="M152" s="133">
        <f t="shared" si="53"/>
        <v>832</v>
      </c>
      <c r="N152" s="133">
        <f t="shared" si="54"/>
        <v>123586</v>
      </c>
    </row>
    <row r="153" spans="2:14" ht="20.149999999999999" customHeight="1" x14ac:dyDescent="0.2">
      <c r="B153" s="79" t="s">
        <v>45</v>
      </c>
      <c r="C153" s="133">
        <v>256</v>
      </c>
      <c r="D153" s="133">
        <v>314093</v>
      </c>
      <c r="E153" s="133">
        <v>2</v>
      </c>
      <c r="F153" s="133">
        <v>89</v>
      </c>
      <c r="G153" s="133">
        <v>1</v>
      </c>
      <c r="H153" s="133">
        <v>66</v>
      </c>
      <c r="I153" s="133">
        <v>31</v>
      </c>
      <c r="J153" s="133">
        <v>10916</v>
      </c>
      <c r="K153" s="133">
        <v>2</v>
      </c>
      <c r="L153" s="133">
        <v>188</v>
      </c>
      <c r="M153" s="133">
        <f t="shared" si="53"/>
        <v>292</v>
      </c>
      <c r="N153" s="133">
        <f t="shared" si="54"/>
        <v>325352</v>
      </c>
    </row>
    <row r="154" spans="2:14" ht="20.149999999999999" customHeight="1" x14ac:dyDescent="0.2">
      <c r="B154" s="79" t="s">
        <v>46</v>
      </c>
      <c r="C154" s="133">
        <v>595</v>
      </c>
      <c r="D154" s="133">
        <v>54378</v>
      </c>
      <c r="E154" s="133">
        <v>0</v>
      </c>
      <c r="F154" s="133">
        <v>0</v>
      </c>
      <c r="G154" s="133">
        <v>2</v>
      </c>
      <c r="H154" s="133">
        <v>900</v>
      </c>
      <c r="I154" s="133">
        <v>15</v>
      </c>
      <c r="J154" s="133">
        <v>18255</v>
      </c>
      <c r="K154" s="133">
        <v>3</v>
      </c>
      <c r="L154" s="133">
        <v>264</v>
      </c>
      <c r="M154" s="133">
        <f t="shared" si="53"/>
        <v>615</v>
      </c>
      <c r="N154" s="133">
        <f t="shared" si="54"/>
        <v>73797</v>
      </c>
    </row>
    <row r="155" spans="2:14" ht="20.149999999999999" customHeight="1" thickBot="1" x14ac:dyDescent="0.25">
      <c r="B155" s="80" t="s">
        <v>47</v>
      </c>
      <c r="C155" s="134">
        <v>267</v>
      </c>
      <c r="D155" s="134">
        <v>191594</v>
      </c>
      <c r="E155" s="134">
        <v>1</v>
      </c>
      <c r="F155" s="134">
        <v>165</v>
      </c>
      <c r="G155" s="134">
        <v>4</v>
      </c>
      <c r="H155" s="134">
        <v>1232</v>
      </c>
      <c r="I155" s="134">
        <v>9</v>
      </c>
      <c r="J155" s="134">
        <v>3439</v>
      </c>
      <c r="K155" s="134">
        <v>4</v>
      </c>
      <c r="L155" s="134">
        <v>631</v>
      </c>
      <c r="M155" s="134">
        <f t="shared" si="53"/>
        <v>285</v>
      </c>
      <c r="N155" s="134">
        <f t="shared" si="54"/>
        <v>197061</v>
      </c>
    </row>
    <row r="156" spans="2:14" ht="20.149999999999999" customHeight="1" thickTop="1" x14ac:dyDescent="0.2">
      <c r="B156" s="81" t="s">
        <v>48</v>
      </c>
      <c r="C156" s="135">
        <f t="shared" ref="C156:L156" si="55">SUM(C109:C155)</f>
        <v>61130</v>
      </c>
      <c r="D156" s="135">
        <f t="shared" si="55"/>
        <v>5788830</v>
      </c>
      <c r="E156" s="135">
        <f t="shared" si="55"/>
        <v>5889</v>
      </c>
      <c r="F156" s="135">
        <f t="shared" si="55"/>
        <v>880640</v>
      </c>
      <c r="G156" s="135">
        <f t="shared" si="55"/>
        <v>2503</v>
      </c>
      <c r="H156" s="135">
        <f t="shared" si="55"/>
        <v>1087157</v>
      </c>
      <c r="I156" s="135">
        <f t="shared" si="55"/>
        <v>3185</v>
      </c>
      <c r="J156" s="135">
        <f t="shared" si="55"/>
        <v>1381257</v>
      </c>
      <c r="K156" s="135">
        <f t="shared" si="55"/>
        <v>736</v>
      </c>
      <c r="L156" s="135">
        <f t="shared" si="55"/>
        <v>203727</v>
      </c>
      <c r="M156" s="135">
        <f>C156+E156+G156+I156+K156</f>
        <v>73443</v>
      </c>
      <c r="N156" s="135">
        <f>D156+F156+H156+J156+L156</f>
        <v>9341611</v>
      </c>
    </row>
  </sheetData>
  <mergeCells count="24">
    <mergeCell ref="M3:N3"/>
    <mergeCell ref="G3:H3"/>
    <mergeCell ref="I3:J3"/>
    <mergeCell ref="B1:K1"/>
    <mergeCell ref="C3:D3"/>
    <mergeCell ref="E3:F3"/>
    <mergeCell ref="K3:L3"/>
    <mergeCell ref="B3:B4"/>
    <mergeCell ref="B53:K53"/>
    <mergeCell ref="B55:B56"/>
    <mergeCell ref="C55:D55"/>
    <mergeCell ref="E55:F55"/>
    <mergeCell ref="G55:H55"/>
    <mergeCell ref="I55:J55"/>
    <mergeCell ref="K55:L55"/>
    <mergeCell ref="M55:N55"/>
    <mergeCell ref="B105:K105"/>
    <mergeCell ref="B107:B108"/>
    <mergeCell ref="C107:D107"/>
    <mergeCell ref="E107:F107"/>
    <mergeCell ref="G107:H107"/>
    <mergeCell ref="I107:J107"/>
    <mergeCell ref="K107:L107"/>
    <mergeCell ref="M107:N107"/>
  </mergeCells>
  <phoneticPr fontId="2"/>
  <pageMargins left="0.59055118110236227" right="0.11811023622047245" top="0.74803149606299213" bottom="0.55118110236220474" header="0.31496062992125984" footer="0.31496062992125984"/>
  <pageSetup paperSize="9" scale="77" orientation="portrait" r:id="rId1"/>
  <headerFooter alignWithMargins="0">
    <oddFooter>&amp;L※「鑑定人等としての業務」を除く</oddFooter>
  </headerFooter>
  <rowBreaks count="2" manualBreakCount="2">
    <brk id="52" max="16383" man="1"/>
    <brk id="10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8">
    <tabColor indexed="45"/>
  </sheetPr>
  <dimension ref="B1:U162"/>
  <sheetViews>
    <sheetView showGridLines="0" showZeros="0" tabSelected="1" view="pageBreakPreview" topLeftCell="A48" zoomScaleNormal="100" zoomScaleSheetLayoutView="100" workbookViewId="0">
      <selection activeCell="L59" sqref="L59:M59"/>
    </sheetView>
  </sheetViews>
  <sheetFormatPr defaultColWidth="10" defaultRowHeight="13" x14ac:dyDescent="0.2"/>
  <cols>
    <col min="1" max="1" width="1.08984375" style="55" customWidth="1"/>
    <col min="2" max="2" width="7.90625" style="54" customWidth="1"/>
    <col min="3" max="3" width="5.90625" style="54" customWidth="1"/>
    <col min="4" max="4" width="8.81640625" style="54" customWidth="1"/>
    <col min="5" max="5" width="1.1796875" style="54" customWidth="1"/>
    <col min="6" max="6" width="5.90625" style="54" customWidth="1"/>
    <col min="7" max="7" width="8.81640625" style="54" customWidth="1"/>
    <col min="8" max="8" width="5.6328125" style="54" customWidth="1"/>
    <col min="9" max="9" width="8.81640625" style="54" customWidth="1"/>
    <col min="10" max="10" width="5.6328125" style="54" customWidth="1"/>
    <col min="11" max="11" width="8.81640625" style="54" customWidth="1"/>
    <col min="12" max="12" width="6.453125" style="54" customWidth="1"/>
    <col min="13" max="13" width="9.36328125" style="54" customWidth="1"/>
    <col min="14" max="14" width="1.1796875" style="55" customWidth="1"/>
    <col min="15" max="15" width="6.453125" style="55" customWidth="1"/>
    <col min="16" max="16" width="9.36328125" style="55" customWidth="1"/>
    <col min="17" max="17" width="6.453125" style="55" customWidth="1"/>
    <col min="18" max="18" width="9.36328125" style="55" customWidth="1"/>
    <col min="19" max="19" width="6.453125" style="55" customWidth="1"/>
    <col min="20" max="20" width="9.36328125" style="55" customWidth="1"/>
    <col min="21" max="21" width="1.1796875" style="54" customWidth="1"/>
    <col min="22" max="22" width="1.36328125" style="55" customWidth="1"/>
    <col min="23" max="16384" width="10" style="55"/>
  </cols>
  <sheetData>
    <row r="1" spans="2:21" ht="18" customHeight="1" x14ac:dyDescent="0.2">
      <c r="B1" s="239" t="s">
        <v>112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P1" s="54"/>
      <c r="Q1" s="238"/>
      <c r="R1" s="238"/>
      <c r="S1" s="238" t="s">
        <v>116</v>
      </c>
      <c r="T1" s="238"/>
    </row>
    <row r="2" spans="2:21" ht="18" customHeight="1" x14ac:dyDescent="0.2">
      <c r="B2" s="218" t="s">
        <v>114</v>
      </c>
      <c r="C2" s="218"/>
      <c r="D2" s="218"/>
      <c r="E2" s="152"/>
      <c r="F2" s="152"/>
      <c r="G2" s="152"/>
      <c r="H2" s="152"/>
      <c r="I2" s="152"/>
      <c r="J2" s="152"/>
      <c r="K2" s="152"/>
      <c r="L2" s="152"/>
      <c r="P2" s="54"/>
      <c r="Q2" s="151"/>
      <c r="R2" s="151"/>
      <c r="S2" s="151"/>
      <c r="T2" s="151"/>
    </row>
    <row r="3" spans="2:21" x14ac:dyDescent="0.2">
      <c r="B3" s="218"/>
      <c r="C3" s="218"/>
      <c r="D3" s="218"/>
      <c r="E3" s="56"/>
      <c r="F3" s="98"/>
      <c r="G3" s="99" t="s">
        <v>87</v>
      </c>
      <c r="H3" s="98"/>
      <c r="I3" s="98"/>
      <c r="J3" s="98"/>
      <c r="R3" s="97"/>
      <c r="T3" s="97"/>
      <c r="U3" s="59"/>
    </row>
    <row r="4" spans="2:21" x14ac:dyDescent="0.2">
      <c r="B4" s="219"/>
      <c r="C4" s="219"/>
      <c r="D4" s="219"/>
      <c r="E4" s="56"/>
      <c r="F4" s="228" t="s">
        <v>88</v>
      </c>
      <c r="G4" s="229"/>
      <c r="H4" s="229"/>
      <c r="I4" s="229"/>
      <c r="J4" s="229"/>
      <c r="K4" s="229"/>
      <c r="L4" s="229"/>
      <c r="M4" s="230"/>
      <c r="N4" s="86"/>
      <c r="O4" s="231" t="s">
        <v>66</v>
      </c>
      <c r="P4" s="232"/>
      <c r="Q4" s="232"/>
      <c r="R4" s="232"/>
      <c r="S4" s="232"/>
      <c r="T4" s="233"/>
      <c r="U4" s="59"/>
    </row>
    <row r="5" spans="2:21" ht="24" customHeight="1" x14ac:dyDescent="0.2">
      <c r="B5" s="223" t="s">
        <v>63</v>
      </c>
      <c r="C5" s="226" t="s">
        <v>76</v>
      </c>
      <c r="D5" s="227"/>
      <c r="E5" s="96"/>
      <c r="F5" s="234" t="s">
        <v>98</v>
      </c>
      <c r="G5" s="235"/>
      <c r="H5" s="221" t="s">
        <v>100</v>
      </c>
      <c r="I5" s="222"/>
      <c r="J5" s="221" t="s">
        <v>115</v>
      </c>
      <c r="K5" s="222"/>
      <c r="L5" s="228" t="s">
        <v>91</v>
      </c>
      <c r="M5" s="230"/>
      <c r="N5" s="86"/>
      <c r="O5" s="231" t="s">
        <v>89</v>
      </c>
      <c r="P5" s="233"/>
      <c r="Q5" s="236" t="s">
        <v>90</v>
      </c>
      <c r="R5" s="237"/>
      <c r="S5" s="236" t="s">
        <v>93</v>
      </c>
      <c r="T5" s="237"/>
      <c r="U5" s="151"/>
    </row>
    <row r="6" spans="2:21" ht="12" customHeight="1" x14ac:dyDescent="0.2">
      <c r="B6" s="224"/>
      <c r="C6" s="88" t="s">
        <v>50</v>
      </c>
      <c r="D6" s="88" t="s">
        <v>51</v>
      </c>
      <c r="E6" s="96"/>
      <c r="F6" s="88" t="s">
        <v>50</v>
      </c>
      <c r="G6" s="88" t="s">
        <v>51</v>
      </c>
      <c r="H6" s="88" t="s">
        <v>50</v>
      </c>
      <c r="I6" s="88" t="s">
        <v>51</v>
      </c>
      <c r="J6" s="88" t="s">
        <v>50</v>
      </c>
      <c r="K6" s="88" t="s">
        <v>51</v>
      </c>
      <c r="L6" s="88" t="s">
        <v>50</v>
      </c>
      <c r="M6" s="88" t="s">
        <v>51</v>
      </c>
      <c r="N6" s="90"/>
      <c r="O6" s="88" t="s">
        <v>50</v>
      </c>
      <c r="P6" s="88" t="s">
        <v>51</v>
      </c>
      <c r="Q6" s="88" t="s">
        <v>50</v>
      </c>
      <c r="R6" s="88" t="s">
        <v>51</v>
      </c>
      <c r="S6" s="88" t="s">
        <v>50</v>
      </c>
      <c r="T6" s="88" t="s">
        <v>51</v>
      </c>
      <c r="U6" s="89"/>
    </row>
    <row r="7" spans="2:21" ht="20.149999999999999" customHeight="1" x14ac:dyDescent="0.2">
      <c r="B7" s="91" t="s">
        <v>1</v>
      </c>
      <c r="C7" s="136">
        <v>515</v>
      </c>
      <c r="D7" s="136">
        <v>98172</v>
      </c>
      <c r="E7" s="96"/>
      <c r="F7" s="136">
        <v>102</v>
      </c>
      <c r="G7" s="136">
        <v>10360</v>
      </c>
      <c r="H7" s="136">
        <v>91</v>
      </c>
      <c r="I7" s="136">
        <v>6494</v>
      </c>
      <c r="J7" s="136">
        <v>7</v>
      </c>
      <c r="K7" s="136">
        <v>1046</v>
      </c>
      <c r="L7" s="136">
        <v>200</v>
      </c>
      <c r="M7" s="136">
        <v>17900</v>
      </c>
      <c r="N7" s="61"/>
      <c r="O7" s="136">
        <v>3656</v>
      </c>
      <c r="P7" s="136">
        <v>283272</v>
      </c>
      <c r="Q7" s="136">
        <v>1686</v>
      </c>
      <c r="R7" s="136">
        <v>48517</v>
      </c>
      <c r="S7" s="136">
        <v>5342</v>
      </c>
      <c r="T7" s="136">
        <v>331789</v>
      </c>
      <c r="U7" s="60"/>
    </row>
    <row r="8" spans="2:21" ht="20.149999999999999" customHeight="1" x14ac:dyDescent="0.2">
      <c r="B8" s="91" t="s">
        <v>2</v>
      </c>
      <c r="C8" s="136">
        <v>222</v>
      </c>
      <c r="D8" s="136">
        <v>33039</v>
      </c>
      <c r="E8" s="96"/>
      <c r="F8" s="136">
        <v>27</v>
      </c>
      <c r="G8" s="136">
        <v>1587</v>
      </c>
      <c r="H8" s="136">
        <v>22</v>
      </c>
      <c r="I8" s="136">
        <v>422</v>
      </c>
      <c r="J8" s="136">
        <v>0</v>
      </c>
      <c r="K8" s="136">
        <v>0</v>
      </c>
      <c r="L8" s="136">
        <v>49</v>
      </c>
      <c r="M8" s="136">
        <v>2009</v>
      </c>
      <c r="N8" s="61"/>
      <c r="O8" s="136">
        <v>879</v>
      </c>
      <c r="P8" s="136">
        <v>63796</v>
      </c>
      <c r="Q8" s="136">
        <v>106</v>
      </c>
      <c r="R8" s="136">
        <v>8524</v>
      </c>
      <c r="S8" s="136">
        <v>985</v>
      </c>
      <c r="T8" s="136">
        <v>72320</v>
      </c>
      <c r="U8" s="60"/>
    </row>
    <row r="9" spans="2:21" ht="20.149999999999999" customHeight="1" x14ac:dyDescent="0.2">
      <c r="B9" s="91" t="s">
        <v>3</v>
      </c>
      <c r="C9" s="136">
        <v>113</v>
      </c>
      <c r="D9" s="136">
        <v>25655</v>
      </c>
      <c r="E9" s="96"/>
      <c r="F9" s="136">
        <v>2</v>
      </c>
      <c r="G9" s="136">
        <v>1430</v>
      </c>
      <c r="H9" s="136">
        <v>3</v>
      </c>
      <c r="I9" s="136">
        <v>2750</v>
      </c>
      <c r="J9" s="136">
        <v>0</v>
      </c>
      <c r="K9" s="136">
        <v>0</v>
      </c>
      <c r="L9" s="136">
        <v>5</v>
      </c>
      <c r="M9" s="136">
        <v>4180</v>
      </c>
      <c r="N9" s="61"/>
      <c r="O9" s="136">
        <v>723</v>
      </c>
      <c r="P9" s="136">
        <v>53917</v>
      </c>
      <c r="Q9" s="136">
        <v>171</v>
      </c>
      <c r="R9" s="136">
        <v>56489</v>
      </c>
      <c r="S9" s="136">
        <v>894</v>
      </c>
      <c r="T9" s="136">
        <v>110406</v>
      </c>
      <c r="U9" s="60"/>
    </row>
    <row r="10" spans="2:21" ht="20.149999999999999" customHeight="1" x14ac:dyDescent="0.2">
      <c r="B10" s="91" t="s">
        <v>4</v>
      </c>
      <c r="C10" s="136">
        <v>264</v>
      </c>
      <c r="D10" s="136">
        <v>58057</v>
      </c>
      <c r="E10" s="96"/>
      <c r="F10" s="136">
        <v>52</v>
      </c>
      <c r="G10" s="136">
        <v>4012</v>
      </c>
      <c r="H10" s="136">
        <v>125</v>
      </c>
      <c r="I10" s="136">
        <v>7336</v>
      </c>
      <c r="J10" s="136">
        <v>8</v>
      </c>
      <c r="K10" s="136">
        <v>741</v>
      </c>
      <c r="L10" s="136">
        <v>185</v>
      </c>
      <c r="M10" s="136">
        <v>12089</v>
      </c>
      <c r="N10" s="61"/>
      <c r="O10" s="136">
        <v>1541</v>
      </c>
      <c r="P10" s="136">
        <v>105148</v>
      </c>
      <c r="Q10" s="136">
        <v>448</v>
      </c>
      <c r="R10" s="136">
        <v>33659</v>
      </c>
      <c r="S10" s="136">
        <v>1989</v>
      </c>
      <c r="T10" s="136">
        <v>138807</v>
      </c>
      <c r="U10" s="60"/>
    </row>
    <row r="11" spans="2:21" ht="20.149999999999999" customHeight="1" x14ac:dyDescent="0.2">
      <c r="B11" s="91" t="s">
        <v>5</v>
      </c>
      <c r="C11" s="136">
        <v>150</v>
      </c>
      <c r="D11" s="136">
        <v>27036</v>
      </c>
      <c r="E11" s="96"/>
      <c r="F11" s="136">
        <v>64</v>
      </c>
      <c r="G11" s="136">
        <v>6399</v>
      </c>
      <c r="H11" s="136">
        <v>10</v>
      </c>
      <c r="I11" s="136">
        <v>377</v>
      </c>
      <c r="J11" s="136">
        <v>57</v>
      </c>
      <c r="K11" s="136">
        <v>790</v>
      </c>
      <c r="L11" s="136">
        <v>131</v>
      </c>
      <c r="M11" s="136">
        <v>7566</v>
      </c>
      <c r="N11" s="61"/>
      <c r="O11" s="136">
        <v>704</v>
      </c>
      <c r="P11" s="136">
        <v>49814</v>
      </c>
      <c r="Q11" s="136">
        <v>132</v>
      </c>
      <c r="R11" s="136">
        <v>9538</v>
      </c>
      <c r="S11" s="136">
        <v>836</v>
      </c>
      <c r="T11" s="136">
        <v>59352</v>
      </c>
      <c r="U11" s="60"/>
    </row>
    <row r="12" spans="2:21" ht="20.149999999999999" customHeight="1" x14ac:dyDescent="0.2">
      <c r="B12" s="91" t="s">
        <v>6</v>
      </c>
      <c r="C12" s="136">
        <v>116</v>
      </c>
      <c r="D12" s="136">
        <v>22773</v>
      </c>
      <c r="E12" s="96"/>
      <c r="F12" s="136">
        <v>38</v>
      </c>
      <c r="G12" s="136">
        <v>466</v>
      </c>
      <c r="H12" s="136">
        <v>308</v>
      </c>
      <c r="I12" s="136">
        <v>521</v>
      </c>
      <c r="J12" s="136">
        <v>5</v>
      </c>
      <c r="K12" s="136">
        <v>2300</v>
      </c>
      <c r="L12" s="136">
        <v>351</v>
      </c>
      <c r="M12" s="136">
        <v>3287</v>
      </c>
      <c r="N12" s="61"/>
      <c r="O12" s="136">
        <v>649</v>
      </c>
      <c r="P12" s="136">
        <v>46127</v>
      </c>
      <c r="Q12" s="136">
        <v>126</v>
      </c>
      <c r="R12" s="136">
        <v>9329</v>
      </c>
      <c r="S12" s="136">
        <v>775</v>
      </c>
      <c r="T12" s="136">
        <v>55456</v>
      </c>
      <c r="U12" s="60"/>
    </row>
    <row r="13" spans="2:21" ht="20.149999999999999" customHeight="1" x14ac:dyDescent="0.2">
      <c r="B13" s="91" t="s">
        <v>7</v>
      </c>
      <c r="C13" s="136">
        <v>259</v>
      </c>
      <c r="D13" s="136">
        <v>47749</v>
      </c>
      <c r="E13" s="96"/>
      <c r="F13" s="136">
        <v>52</v>
      </c>
      <c r="G13" s="136">
        <v>3707</v>
      </c>
      <c r="H13" s="136">
        <v>2</v>
      </c>
      <c r="I13" s="136">
        <v>457</v>
      </c>
      <c r="J13" s="136">
        <v>3</v>
      </c>
      <c r="K13" s="136">
        <v>556</v>
      </c>
      <c r="L13" s="136">
        <v>57</v>
      </c>
      <c r="M13" s="136">
        <v>4720</v>
      </c>
      <c r="N13" s="61"/>
      <c r="O13" s="136">
        <v>1236</v>
      </c>
      <c r="P13" s="136">
        <v>89972</v>
      </c>
      <c r="Q13" s="136">
        <v>224</v>
      </c>
      <c r="R13" s="136">
        <v>18062</v>
      </c>
      <c r="S13" s="136">
        <v>1460</v>
      </c>
      <c r="T13" s="136">
        <v>108034</v>
      </c>
      <c r="U13" s="60"/>
    </row>
    <row r="14" spans="2:21" ht="20.149999999999999" customHeight="1" x14ac:dyDescent="0.2">
      <c r="B14" s="91" t="s">
        <v>8</v>
      </c>
      <c r="C14" s="136">
        <v>513</v>
      </c>
      <c r="D14" s="136">
        <v>113196</v>
      </c>
      <c r="E14" s="96"/>
      <c r="F14" s="136">
        <v>17</v>
      </c>
      <c r="G14" s="136">
        <v>3153</v>
      </c>
      <c r="H14" s="136">
        <v>6</v>
      </c>
      <c r="I14" s="136">
        <v>1574</v>
      </c>
      <c r="J14" s="136">
        <v>4</v>
      </c>
      <c r="K14" s="136">
        <v>45</v>
      </c>
      <c r="L14" s="136">
        <v>27</v>
      </c>
      <c r="M14" s="136">
        <v>4772</v>
      </c>
      <c r="N14" s="61"/>
      <c r="O14" s="136">
        <v>2495</v>
      </c>
      <c r="P14" s="136">
        <v>120372</v>
      </c>
      <c r="Q14" s="136">
        <v>1342</v>
      </c>
      <c r="R14" s="136">
        <v>58976</v>
      </c>
      <c r="S14" s="136">
        <v>3837</v>
      </c>
      <c r="T14" s="136">
        <v>179348</v>
      </c>
      <c r="U14" s="60"/>
    </row>
    <row r="15" spans="2:21" ht="20.149999999999999" customHeight="1" x14ac:dyDescent="0.2">
      <c r="B15" s="91" t="s">
        <v>9</v>
      </c>
      <c r="C15" s="136">
        <v>285</v>
      </c>
      <c r="D15" s="136">
        <v>53295</v>
      </c>
      <c r="E15" s="96"/>
      <c r="F15" s="136">
        <v>38</v>
      </c>
      <c r="G15" s="136">
        <v>3091</v>
      </c>
      <c r="H15" s="136">
        <v>4</v>
      </c>
      <c r="I15" s="136">
        <v>61</v>
      </c>
      <c r="J15" s="136">
        <v>6</v>
      </c>
      <c r="K15" s="136">
        <v>2804</v>
      </c>
      <c r="L15" s="136">
        <v>48</v>
      </c>
      <c r="M15" s="136">
        <v>5956</v>
      </c>
      <c r="N15" s="61"/>
      <c r="O15" s="136">
        <v>1358</v>
      </c>
      <c r="P15" s="136">
        <v>94584</v>
      </c>
      <c r="Q15" s="136">
        <v>391</v>
      </c>
      <c r="R15" s="136">
        <v>30448</v>
      </c>
      <c r="S15" s="136">
        <v>1749</v>
      </c>
      <c r="T15" s="136">
        <v>125032</v>
      </c>
      <c r="U15" s="60"/>
    </row>
    <row r="16" spans="2:21" ht="20.149999999999999" customHeight="1" x14ac:dyDescent="0.2">
      <c r="B16" s="91" t="s">
        <v>10</v>
      </c>
      <c r="C16" s="136">
        <v>392</v>
      </c>
      <c r="D16" s="136">
        <v>70490</v>
      </c>
      <c r="E16" s="96"/>
      <c r="F16" s="136">
        <v>70</v>
      </c>
      <c r="G16" s="136">
        <v>6891</v>
      </c>
      <c r="H16" s="136">
        <v>19</v>
      </c>
      <c r="I16" s="136">
        <v>567</v>
      </c>
      <c r="J16" s="136">
        <v>280</v>
      </c>
      <c r="K16" s="136">
        <v>2833</v>
      </c>
      <c r="L16" s="136">
        <v>369</v>
      </c>
      <c r="M16" s="136">
        <v>10291</v>
      </c>
      <c r="N16" s="61"/>
      <c r="O16" s="136">
        <v>1120</v>
      </c>
      <c r="P16" s="136">
        <v>77187</v>
      </c>
      <c r="Q16" s="136">
        <v>384</v>
      </c>
      <c r="R16" s="136">
        <v>28583</v>
      </c>
      <c r="S16" s="136">
        <v>1504</v>
      </c>
      <c r="T16" s="136">
        <v>105770</v>
      </c>
      <c r="U16" s="60"/>
    </row>
    <row r="17" spans="2:21" ht="20.149999999999999" customHeight="1" x14ac:dyDescent="0.2">
      <c r="B17" s="91" t="s">
        <v>11</v>
      </c>
      <c r="C17" s="136">
        <v>462</v>
      </c>
      <c r="D17" s="136">
        <v>87165</v>
      </c>
      <c r="E17" s="96"/>
      <c r="F17" s="136">
        <v>134</v>
      </c>
      <c r="G17" s="136">
        <v>9489</v>
      </c>
      <c r="H17" s="136">
        <v>64</v>
      </c>
      <c r="I17" s="136">
        <v>3113</v>
      </c>
      <c r="J17" s="136">
        <v>86</v>
      </c>
      <c r="K17" s="136">
        <v>5872</v>
      </c>
      <c r="L17" s="136">
        <v>284</v>
      </c>
      <c r="M17" s="136">
        <v>18474</v>
      </c>
      <c r="N17" s="61"/>
      <c r="O17" s="136">
        <v>2228</v>
      </c>
      <c r="P17" s="136">
        <v>171276</v>
      </c>
      <c r="Q17" s="136">
        <v>1464</v>
      </c>
      <c r="R17" s="136">
        <v>81233</v>
      </c>
      <c r="S17" s="136">
        <v>3692</v>
      </c>
      <c r="T17" s="136">
        <v>252509</v>
      </c>
      <c r="U17" s="60"/>
    </row>
    <row r="18" spans="2:21" ht="20.149999999999999" customHeight="1" x14ac:dyDescent="0.2">
      <c r="B18" s="91" t="s">
        <v>12</v>
      </c>
      <c r="C18" s="136">
        <v>1530</v>
      </c>
      <c r="D18" s="136">
        <v>143225</v>
      </c>
      <c r="E18" s="96"/>
      <c r="F18" s="136">
        <v>187</v>
      </c>
      <c r="G18" s="136">
        <v>19662</v>
      </c>
      <c r="H18" s="136">
        <v>53</v>
      </c>
      <c r="I18" s="136">
        <v>2018</v>
      </c>
      <c r="J18" s="136">
        <v>165</v>
      </c>
      <c r="K18" s="136">
        <v>81804</v>
      </c>
      <c r="L18" s="136">
        <v>405</v>
      </c>
      <c r="M18" s="136">
        <v>103484</v>
      </c>
      <c r="N18" s="61"/>
      <c r="O18" s="136">
        <v>2986</v>
      </c>
      <c r="P18" s="136">
        <v>206464</v>
      </c>
      <c r="Q18" s="136">
        <v>2145</v>
      </c>
      <c r="R18" s="136">
        <v>102135</v>
      </c>
      <c r="S18" s="136">
        <v>5131</v>
      </c>
      <c r="T18" s="136">
        <v>308599</v>
      </c>
      <c r="U18" s="60"/>
    </row>
    <row r="19" spans="2:21" ht="20.149999999999999" customHeight="1" x14ac:dyDescent="0.2">
      <c r="B19" s="91" t="s">
        <v>13</v>
      </c>
      <c r="C19" s="136">
        <v>1720</v>
      </c>
      <c r="D19" s="136">
        <v>439769</v>
      </c>
      <c r="E19" s="96"/>
      <c r="F19" s="136">
        <v>807</v>
      </c>
      <c r="G19" s="136">
        <v>129716</v>
      </c>
      <c r="H19" s="136">
        <v>497</v>
      </c>
      <c r="I19" s="136">
        <v>49281</v>
      </c>
      <c r="J19" s="136">
        <v>682</v>
      </c>
      <c r="K19" s="136">
        <v>22568</v>
      </c>
      <c r="L19" s="136">
        <v>1986</v>
      </c>
      <c r="M19" s="136">
        <v>201565</v>
      </c>
      <c r="N19" s="61"/>
      <c r="O19" s="136">
        <v>7157</v>
      </c>
      <c r="P19" s="136">
        <v>484945</v>
      </c>
      <c r="Q19" s="136">
        <v>7158</v>
      </c>
      <c r="R19" s="136">
        <v>375464</v>
      </c>
      <c r="S19" s="136">
        <v>14315</v>
      </c>
      <c r="T19" s="136">
        <v>860409</v>
      </c>
      <c r="U19" s="60"/>
    </row>
    <row r="20" spans="2:21" ht="20.149999999999999" customHeight="1" x14ac:dyDescent="0.2">
      <c r="B20" s="91" t="s">
        <v>14</v>
      </c>
      <c r="C20" s="136">
        <v>981</v>
      </c>
      <c r="D20" s="136">
        <v>214690</v>
      </c>
      <c r="E20" s="96"/>
      <c r="F20" s="136">
        <v>489</v>
      </c>
      <c r="G20" s="136">
        <v>33123</v>
      </c>
      <c r="H20" s="136">
        <v>488</v>
      </c>
      <c r="I20" s="136">
        <v>10673</v>
      </c>
      <c r="J20" s="136">
        <v>139</v>
      </c>
      <c r="K20" s="136">
        <v>12516</v>
      </c>
      <c r="L20" s="136">
        <v>1116</v>
      </c>
      <c r="M20" s="136">
        <v>56312</v>
      </c>
      <c r="N20" s="61"/>
      <c r="O20" s="136">
        <v>3632</v>
      </c>
      <c r="P20" s="136">
        <v>255460</v>
      </c>
      <c r="Q20" s="136">
        <v>2204</v>
      </c>
      <c r="R20" s="136">
        <v>113915</v>
      </c>
      <c r="S20" s="136">
        <v>5836</v>
      </c>
      <c r="T20" s="136">
        <v>369375</v>
      </c>
      <c r="U20" s="60"/>
    </row>
    <row r="21" spans="2:21" ht="20.149999999999999" customHeight="1" x14ac:dyDescent="0.2">
      <c r="B21" s="91" t="s">
        <v>15</v>
      </c>
      <c r="C21" s="136">
        <v>264</v>
      </c>
      <c r="D21" s="136">
        <v>65273</v>
      </c>
      <c r="E21" s="96"/>
      <c r="F21" s="136">
        <v>3</v>
      </c>
      <c r="G21" s="136">
        <v>1815</v>
      </c>
      <c r="H21" s="136">
        <v>21</v>
      </c>
      <c r="I21" s="136">
        <v>1471</v>
      </c>
      <c r="J21" s="136">
        <v>5</v>
      </c>
      <c r="K21" s="136">
        <v>2051</v>
      </c>
      <c r="L21" s="136">
        <v>29</v>
      </c>
      <c r="M21" s="136">
        <v>5337</v>
      </c>
      <c r="N21" s="61"/>
      <c r="O21" s="136">
        <v>1233</v>
      </c>
      <c r="P21" s="136">
        <v>93579</v>
      </c>
      <c r="Q21" s="136">
        <v>491</v>
      </c>
      <c r="R21" s="136">
        <v>35126</v>
      </c>
      <c r="S21" s="136">
        <v>1724</v>
      </c>
      <c r="T21" s="136">
        <v>128705</v>
      </c>
      <c r="U21" s="60"/>
    </row>
    <row r="22" spans="2:21" ht="20.149999999999999" customHeight="1" x14ac:dyDescent="0.2">
      <c r="B22" s="91" t="s">
        <v>16</v>
      </c>
      <c r="C22" s="136">
        <v>171</v>
      </c>
      <c r="D22" s="136">
        <v>26202</v>
      </c>
      <c r="E22" s="96"/>
      <c r="F22" s="136">
        <v>35</v>
      </c>
      <c r="G22" s="136">
        <v>3721</v>
      </c>
      <c r="H22" s="136">
        <v>47</v>
      </c>
      <c r="I22" s="136">
        <v>1047</v>
      </c>
      <c r="J22" s="136">
        <v>0</v>
      </c>
      <c r="K22" s="136">
        <v>0</v>
      </c>
      <c r="L22" s="136">
        <v>82</v>
      </c>
      <c r="M22" s="136">
        <v>4768</v>
      </c>
      <c r="N22" s="61"/>
      <c r="O22" s="136">
        <v>685</v>
      </c>
      <c r="P22" s="136">
        <v>45556</v>
      </c>
      <c r="Q22" s="136">
        <v>314</v>
      </c>
      <c r="R22" s="136">
        <v>23125</v>
      </c>
      <c r="S22" s="136">
        <v>999</v>
      </c>
      <c r="T22" s="136">
        <v>68681</v>
      </c>
      <c r="U22" s="60"/>
    </row>
    <row r="23" spans="2:21" ht="20.149999999999999" customHeight="1" x14ac:dyDescent="0.2">
      <c r="B23" s="91" t="s">
        <v>17</v>
      </c>
      <c r="C23" s="136">
        <v>56</v>
      </c>
      <c r="D23" s="136">
        <v>9954</v>
      </c>
      <c r="E23" s="96"/>
      <c r="F23" s="136">
        <v>13</v>
      </c>
      <c r="G23" s="136">
        <v>1171</v>
      </c>
      <c r="H23" s="136">
        <v>16</v>
      </c>
      <c r="I23" s="136">
        <v>2903</v>
      </c>
      <c r="J23" s="136">
        <v>114</v>
      </c>
      <c r="K23" s="136">
        <v>1433</v>
      </c>
      <c r="L23" s="136">
        <v>143</v>
      </c>
      <c r="M23" s="136">
        <v>5507</v>
      </c>
      <c r="N23" s="61"/>
      <c r="O23" s="136">
        <v>742</v>
      </c>
      <c r="P23" s="136">
        <v>50811</v>
      </c>
      <c r="Q23" s="136">
        <v>334</v>
      </c>
      <c r="R23" s="136">
        <v>25701</v>
      </c>
      <c r="S23" s="136">
        <v>1076</v>
      </c>
      <c r="T23" s="136">
        <v>76512</v>
      </c>
      <c r="U23" s="60"/>
    </row>
    <row r="24" spans="2:21" ht="20.149999999999999" customHeight="1" x14ac:dyDescent="0.2">
      <c r="B24" s="91" t="s">
        <v>18</v>
      </c>
      <c r="C24" s="136">
        <v>106</v>
      </c>
      <c r="D24" s="136">
        <v>18567</v>
      </c>
      <c r="E24" s="96"/>
      <c r="F24" s="136">
        <v>8</v>
      </c>
      <c r="G24" s="136">
        <v>487</v>
      </c>
      <c r="H24" s="136">
        <v>16</v>
      </c>
      <c r="I24" s="136">
        <v>710</v>
      </c>
      <c r="J24" s="136">
        <v>4</v>
      </c>
      <c r="K24" s="136">
        <v>92</v>
      </c>
      <c r="L24" s="136">
        <v>28</v>
      </c>
      <c r="M24" s="136">
        <v>1289</v>
      </c>
      <c r="N24" s="61"/>
      <c r="O24" s="136">
        <v>428</v>
      </c>
      <c r="P24" s="136">
        <v>34773</v>
      </c>
      <c r="Q24" s="136">
        <v>227</v>
      </c>
      <c r="R24" s="136">
        <v>18577</v>
      </c>
      <c r="S24" s="136">
        <v>655</v>
      </c>
      <c r="T24" s="136">
        <v>53350</v>
      </c>
      <c r="U24" s="60"/>
    </row>
    <row r="25" spans="2:21" ht="20.149999999999999" customHeight="1" x14ac:dyDescent="0.2">
      <c r="B25" s="91" t="s">
        <v>19</v>
      </c>
      <c r="C25" s="136">
        <v>237</v>
      </c>
      <c r="D25" s="136">
        <v>48877</v>
      </c>
      <c r="E25" s="96"/>
      <c r="F25" s="136">
        <v>12</v>
      </c>
      <c r="G25" s="136">
        <v>3234</v>
      </c>
      <c r="H25" s="136">
        <v>30</v>
      </c>
      <c r="I25" s="136">
        <v>1963</v>
      </c>
      <c r="J25" s="136">
        <v>0</v>
      </c>
      <c r="K25" s="136">
        <v>0</v>
      </c>
      <c r="L25" s="136">
        <v>42</v>
      </c>
      <c r="M25" s="136">
        <v>5197</v>
      </c>
      <c r="N25" s="61"/>
      <c r="O25" s="136">
        <v>561</v>
      </c>
      <c r="P25" s="136">
        <v>40233</v>
      </c>
      <c r="Q25" s="136">
        <v>216</v>
      </c>
      <c r="R25" s="136">
        <v>16808</v>
      </c>
      <c r="S25" s="136">
        <v>777</v>
      </c>
      <c r="T25" s="136">
        <v>57041</v>
      </c>
      <c r="U25" s="60"/>
    </row>
    <row r="26" spans="2:21" ht="20.149999999999999" customHeight="1" x14ac:dyDescent="0.2">
      <c r="B26" s="91" t="s">
        <v>20</v>
      </c>
      <c r="C26" s="136">
        <v>237</v>
      </c>
      <c r="D26" s="136">
        <v>53748</v>
      </c>
      <c r="E26" s="96"/>
      <c r="F26" s="136">
        <v>39</v>
      </c>
      <c r="G26" s="136">
        <v>2599</v>
      </c>
      <c r="H26" s="136">
        <v>21</v>
      </c>
      <c r="I26" s="136">
        <v>531</v>
      </c>
      <c r="J26" s="136">
        <v>69</v>
      </c>
      <c r="K26" s="136">
        <v>1252</v>
      </c>
      <c r="L26" s="136">
        <v>129</v>
      </c>
      <c r="M26" s="136">
        <v>4382</v>
      </c>
      <c r="N26" s="61"/>
      <c r="O26" s="136">
        <v>1002</v>
      </c>
      <c r="P26" s="136">
        <v>69673</v>
      </c>
      <c r="Q26" s="136">
        <v>615</v>
      </c>
      <c r="R26" s="136">
        <v>49878</v>
      </c>
      <c r="S26" s="136">
        <v>1617</v>
      </c>
      <c r="T26" s="136">
        <v>119551</v>
      </c>
      <c r="U26" s="60"/>
    </row>
    <row r="27" spans="2:21" ht="20.149999999999999" customHeight="1" x14ac:dyDescent="0.2">
      <c r="B27" s="91" t="s">
        <v>21</v>
      </c>
      <c r="C27" s="136">
        <v>281</v>
      </c>
      <c r="D27" s="136">
        <v>43428</v>
      </c>
      <c r="E27" s="96"/>
      <c r="F27" s="136">
        <v>27</v>
      </c>
      <c r="G27" s="136">
        <v>1774</v>
      </c>
      <c r="H27" s="136">
        <v>18</v>
      </c>
      <c r="I27" s="136">
        <v>241</v>
      </c>
      <c r="J27" s="136">
        <v>4</v>
      </c>
      <c r="K27" s="136">
        <v>660</v>
      </c>
      <c r="L27" s="136">
        <v>49</v>
      </c>
      <c r="M27" s="136">
        <v>2675</v>
      </c>
      <c r="N27" s="61"/>
      <c r="O27" s="136">
        <v>1055</v>
      </c>
      <c r="P27" s="136">
        <v>73725</v>
      </c>
      <c r="Q27" s="136">
        <v>935</v>
      </c>
      <c r="R27" s="136">
        <v>43598</v>
      </c>
      <c r="S27" s="136">
        <v>1990</v>
      </c>
      <c r="T27" s="136">
        <v>117323</v>
      </c>
      <c r="U27" s="60"/>
    </row>
    <row r="28" spans="2:21" ht="20.149999999999999" customHeight="1" x14ac:dyDescent="0.2">
      <c r="B28" s="91" t="s">
        <v>22</v>
      </c>
      <c r="C28" s="136">
        <v>378</v>
      </c>
      <c r="D28" s="136">
        <v>69175</v>
      </c>
      <c r="E28" s="96"/>
      <c r="F28" s="136">
        <v>13</v>
      </c>
      <c r="G28" s="136">
        <v>931</v>
      </c>
      <c r="H28" s="136">
        <v>15</v>
      </c>
      <c r="I28" s="136">
        <v>4544</v>
      </c>
      <c r="J28" s="136">
        <v>195</v>
      </c>
      <c r="K28" s="136">
        <v>76335</v>
      </c>
      <c r="L28" s="136">
        <v>223</v>
      </c>
      <c r="M28" s="136">
        <v>81810</v>
      </c>
      <c r="N28" s="61"/>
      <c r="O28" s="136">
        <v>1917</v>
      </c>
      <c r="P28" s="136">
        <v>134253</v>
      </c>
      <c r="Q28" s="136">
        <v>824</v>
      </c>
      <c r="R28" s="136">
        <v>57505</v>
      </c>
      <c r="S28" s="136">
        <v>2741</v>
      </c>
      <c r="T28" s="136">
        <v>191758</v>
      </c>
      <c r="U28" s="60"/>
    </row>
    <row r="29" spans="2:21" ht="20.149999999999999" customHeight="1" x14ac:dyDescent="0.2">
      <c r="B29" s="91" t="s">
        <v>23</v>
      </c>
      <c r="C29" s="136">
        <v>878</v>
      </c>
      <c r="D29" s="136">
        <v>165270</v>
      </c>
      <c r="E29" s="96"/>
      <c r="F29" s="136">
        <v>147</v>
      </c>
      <c r="G29" s="136">
        <v>440640</v>
      </c>
      <c r="H29" s="136">
        <v>44</v>
      </c>
      <c r="I29" s="136">
        <v>9140</v>
      </c>
      <c r="J29" s="136">
        <v>21</v>
      </c>
      <c r="K29" s="136">
        <v>2254</v>
      </c>
      <c r="L29" s="136">
        <v>212</v>
      </c>
      <c r="M29" s="136">
        <v>452034</v>
      </c>
      <c r="N29" s="61"/>
      <c r="O29" s="136">
        <v>4246</v>
      </c>
      <c r="P29" s="136">
        <v>300221</v>
      </c>
      <c r="Q29" s="136">
        <v>3127</v>
      </c>
      <c r="R29" s="136">
        <v>108192</v>
      </c>
      <c r="S29" s="136">
        <v>7373</v>
      </c>
      <c r="T29" s="136">
        <v>408413</v>
      </c>
      <c r="U29" s="60"/>
    </row>
    <row r="30" spans="2:21" ht="20.149999999999999" customHeight="1" x14ac:dyDescent="0.2">
      <c r="B30" s="91" t="s">
        <v>24</v>
      </c>
      <c r="C30" s="136">
        <v>239</v>
      </c>
      <c r="D30" s="136">
        <v>37048</v>
      </c>
      <c r="E30" s="96"/>
      <c r="F30" s="136">
        <v>47</v>
      </c>
      <c r="G30" s="136">
        <v>3349</v>
      </c>
      <c r="H30" s="136">
        <v>23</v>
      </c>
      <c r="I30" s="136">
        <v>609</v>
      </c>
      <c r="J30" s="136">
        <v>2</v>
      </c>
      <c r="K30" s="136">
        <v>155</v>
      </c>
      <c r="L30" s="136">
        <v>72</v>
      </c>
      <c r="M30" s="136">
        <v>4113</v>
      </c>
      <c r="N30" s="61"/>
      <c r="O30" s="136">
        <v>1148</v>
      </c>
      <c r="P30" s="136">
        <v>81829</v>
      </c>
      <c r="Q30" s="136">
        <v>319</v>
      </c>
      <c r="R30" s="136">
        <v>24888</v>
      </c>
      <c r="S30" s="136">
        <v>1467</v>
      </c>
      <c r="T30" s="136">
        <v>106717</v>
      </c>
      <c r="U30" s="60"/>
    </row>
    <row r="31" spans="2:21" ht="20.149999999999999" customHeight="1" x14ac:dyDescent="0.2">
      <c r="B31" s="91" t="s">
        <v>25</v>
      </c>
      <c r="C31" s="136">
        <v>207</v>
      </c>
      <c r="D31" s="136">
        <v>38649</v>
      </c>
      <c r="E31" s="96"/>
      <c r="F31" s="136">
        <v>21</v>
      </c>
      <c r="G31" s="136">
        <v>2583</v>
      </c>
      <c r="H31" s="136">
        <v>12</v>
      </c>
      <c r="I31" s="136">
        <v>194</v>
      </c>
      <c r="J31" s="136">
        <v>8</v>
      </c>
      <c r="K31" s="136">
        <v>1202</v>
      </c>
      <c r="L31" s="136">
        <v>41</v>
      </c>
      <c r="M31" s="136">
        <v>3979</v>
      </c>
      <c r="N31" s="61"/>
      <c r="O31" s="136">
        <v>968</v>
      </c>
      <c r="P31" s="136">
        <v>67153</v>
      </c>
      <c r="Q31" s="136">
        <v>930</v>
      </c>
      <c r="R31" s="136">
        <v>22121</v>
      </c>
      <c r="S31" s="136">
        <v>1898</v>
      </c>
      <c r="T31" s="136">
        <v>89274</v>
      </c>
      <c r="U31" s="60"/>
    </row>
    <row r="32" spans="2:21" ht="20.149999999999999" customHeight="1" x14ac:dyDescent="0.2">
      <c r="B32" s="91" t="s">
        <v>26</v>
      </c>
      <c r="C32" s="136">
        <v>312</v>
      </c>
      <c r="D32" s="136">
        <v>60258</v>
      </c>
      <c r="E32" s="96"/>
      <c r="F32" s="136">
        <v>127</v>
      </c>
      <c r="G32" s="136">
        <v>13750</v>
      </c>
      <c r="H32" s="136">
        <v>41</v>
      </c>
      <c r="I32" s="136">
        <v>2968</v>
      </c>
      <c r="J32" s="136">
        <v>148</v>
      </c>
      <c r="K32" s="136">
        <v>4111</v>
      </c>
      <c r="L32" s="136">
        <v>316</v>
      </c>
      <c r="M32" s="136">
        <v>20829</v>
      </c>
      <c r="N32" s="61"/>
      <c r="O32" s="136">
        <v>1354</v>
      </c>
      <c r="P32" s="136">
        <v>104921</v>
      </c>
      <c r="Q32" s="136">
        <v>850</v>
      </c>
      <c r="R32" s="136">
        <v>74608</v>
      </c>
      <c r="S32" s="136">
        <v>2204</v>
      </c>
      <c r="T32" s="136">
        <v>179529</v>
      </c>
      <c r="U32" s="60"/>
    </row>
    <row r="33" spans="2:21" ht="20.149999999999999" customHeight="1" x14ac:dyDescent="0.2">
      <c r="B33" s="91" t="s">
        <v>27</v>
      </c>
      <c r="C33" s="136">
        <v>1158</v>
      </c>
      <c r="D33" s="136">
        <v>210323</v>
      </c>
      <c r="E33" s="96"/>
      <c r="F33" s="136">
        <v>788</v>
      </c>
      <c r="G33" s="136">
        <v>146728</v>
      </c>
      <c r="H33" s="136">
        <v>97</v>
      </c>
      <c r="I33" s="136">
        <v>22696</v>
      </c>
      <c r="J33" s="136">
        <v>133</v>
      </c>
      <c r="K33" s="136">
        <v>7256</v>
      </c>
      <c r="L33" s="136">
        <v>1018</v>
      </c>
      <c r="M33" s="136">
        <v>176680</v>
      </c>
      <c r="N33" s="61"/>
      <c r="O33" s="136">
        <v>3645</v>
      </c>
      <c r="P33" s="136">
        <v>271660</v>
      </c>
      <c r="Q33" s="136">
        <v>4011</v>
      </c>
      <c r="R33" s="136">
        <v>207336</v>
      </c>
      <c r="S33" s="136">
        <v>7656</v>
      </c>
      <c r="T33" s="136">
        <v>478996</v>
      </c>
      <c r="U33" s="60"/>
    </row>
    <row r="34" spans="2:21" ht="20.149999999999999" customHeight="1" x14ac:dyDescent="0.2">
      <c r="B34" s="91" t="s">
        <v>28</v>
      </c>
      <c r="C34" s="136">
        <v>740</v>
      </c>
      <c r="D34" s="136">
        <v>167756</v>
      </c>
      <c r="E34" s="96"/>
      <c r="F34" s="136">
        <v>144</v>
      </c>
      <c r="G34" s="136">
        <v>13914</v>
      </c>
      <c r="H34" s="136">
        <v>181</v>
      </c>
      <c r="I34" s="136">
        <v>6153</v>
      </c>
      <c r="J34" s="136">
        <v>39</v>
      </c>
      <c r="K34" s="136">
        <v>1723</v>
      </c>
      <c r="L34" s="136">
        <v>364</v>
      </c>
      <c r="M34" s="136">
        <v>21790</v>
      </c>
      <c r="N34" s="61"/>
      <c r="O34" s="136">
        <v>2881</v>
      </c>
      <c r="P34" s="136">
        <v>200908</v>
      </c>
      <c r="Q34" s="136">
        <v>1522</v>
      </c>
      <c r="R34" s="136">
        <v>83125</v>
      </c>
      <c r="S34" s="136">
        <v>4403</v>
      </c>
      <c r="T34" s="136">
        <v>284033</v>
      </c>
      <c r="U34" s="60"/>
    </row>
    <row r="35" spans="2:21" ht="20.149999999999999" customHeight="1" x14ac:dyDescent="0.2">
      <c r="B35" s="91" t="s">
        <v>29</v>
      </c>
      <c r="C35" s="136">
        <v>115</v>
      </c>
      <c r="D35" s="136">
        <v>20898</v>
      </c>
      <c r="E35" s="96"/>
      <c r="F35" s="136">
        <v>24</v>
      </c>
      <c r="G35" s="136">
        <v>2585</v>
      </c>
      <c r="H35" s="136">
        <v>0</v>
      </c>
      <c r="I35" s="136">
        <v>0</v>
      </c>
      <c r="J35" s="136">
        <v>0</v>
      </c>
      <c r="K35" s="136">
        <v>0</v>
      </c>
      <c r="L35" s="136">
        <v>24</v>
      </c>
      <c r="M35" s="136">
        <v>2585</v>
      </c>
      <c r="N35" s="61"/>
      <c r="O35" s="136">
        <v>890</v>
      </c>
      <c r="P35" s="136">
        <v>62163</v>
      </c>
      <c r="Q35" s="136">
        <v>425</v>
      </c>
      <c r="R35" s="136">
        <v>16987</v>
      </c>
      <c r="S35" s="136">
        <v>1315</v>
      </c>
      <c r="T35" s="136">
        <v>79150</v>
      </c>
      <c r="U35" s="60"/>
    </row>
    <row r="36" spans="2:21" ht="20.149999999999999" customHeight="1" x14ac:dyDescent="0.2">
      <c r="B36" s="91" t="s">
        <v>30</v>
      </c>
      <c r="C36" s="136">
        <v>120</v>
      </c>
      <c r="D36" s="136">
        <v>29646</v>
      </c>
      <c r="E36" s="96"/>
      <c r="F36" s="136">
        <v>24</v>
      </c>
      <c r="G36" s="136">
        <v>2242</v>
      </c>
      <c r="H36" s="136">
        <v>4</v>
      </c>
      <c r="I36" s="136">
        <v>110</v>
      </c>
      <c r="J36" s="136">
        <v>4</v>
      </c>
      <c r="K36" s="136">
        <v>369</v>
      </c>
      <c r="L36" s="136">
        <v>32</v>
      </c>
      <c r="M36" s="136">
        <v>2721</v>
      </c>
      <c r="N36" s="61"/>
      <c r="O36" s="136">
        <v>542</v>
      </c>
      <c r="P36" s="136">
        <v>39228</v>
      </c>
      <c r="Q36" s="136">
        <v>215</v>
      </c>
      <c r="R36" s="136">
        <v>24655</v>
      </c>
      <c r="S36" s="136">
        <v>757</v>
      </c>
      <c r="T36" s="136">
        <v>63883</v>
      </c>
      <c r="U36" s="60"/>
    </row>
    <row r="37" spans="2:21" ht="20.149999999999999" customHeight="1" x14ac:dyDescent="0.2">
      <c r="B37" s="91" t="s">
        <v>31</v>
      </c>
      <c r="C37" s="136">
        <v>41</v>
      </c>
      <c r="D37" s="136">
        <v>5880</v>
      </c>
      <c r="E37" s="96"/>
      <c r="F37" s="136">
        <v>17</v>
      </c>
      <c r="G37" s="136">
        <v>890</v>
      </c>
      <c r="H37" s="136">
        <v>3</v>
      </c>
      <c r="I37" s="136">
        <v>68</v>
      </c>
      <c r="J37" s="136">
        <v>1</v>
      </c>
      <c r="K37" s="136">
        <v>50</v>
      </c>
      <c r="L37" s="136">
        <v>21</v>
      </c>
      <c r="M37" s="136">
        <v>1008</v>
      </c>
      <c r="N37" s="61"/>
      <c r="O37" s="136">
        <v>430</v>
      </c>
      <c r="P37" s="136">
        <v>29289</v>
      </c>
      <c r="Q37" s="136">
        <v>290</v>
      </c>
      <c r="R37" s="136">
        <v>18613</v>
      </c>
      <c r="S37" s="136">
        <v>720</v>
      </c>
      <c r="T37" s="136">
        <v>47902</v>
      </c>
      <c r="U37" s="60"/>
    </row>
    <row r="38" spans="2:21" ht="20.149999999999999" customHeight="1" x14ac:dyDescent="0.2">
      <c r="B38" s="91" t="s">
        <v>32</v>
      </c>
      <c r="C38" s="136">
        <v>63</v>
      </c>
      <c r="D38" s="136">
        <v>8320</v>
      </c>
      <c r="E38" s="96"/>
      <c r="F38" s="136">
        <v>1</v>
      </c>
      <c r="G38" s="136">
        <v>211</v>
      </c>
      <c r="H38" s="136">
        <v>10</v>
      </c>
      <c r="I38" s="136">
        <v>752</v>
      </c>
      <c r="J38" s="136">
        <v>0</v>
      </c>
      <c r="K38" s="136">
        <v>0</v>
      </c>
      <c r="L38" s="136">
        <v>11</v>
      </c>
      <c r="M38" s="136">
        <v>963</v>
      </c>
      <c r="N38" s="61"/>
      <c r="O38" s="136">
        <v>493</v>
      </c>
      <c r="P38" s="136">
        <v>39576</v>
      </c>
      <c r="Q38" s="136">
        <v>89</v>
      </c>
      <c r="R38" s="136">
        <v>8619</v>
      </c>
      <c r="S38" s="136">
        <v>582</v>
      </c>
      <c r="T38" s="136">
        <v>48195</v>
      </c>
      <c r="U38" s="60"/>
    </row>
    <row r="39" spans="2:21" ht="20.149999999999999" customHeight="1" x14ac:dyDescent="0.2">
      <c r="B39" s="91" t="s">
        <v>33</v>
      </c>
      <c r="C39" s="136">
        <v>183</v>
      </c>
      <c r="D39" s="136">
        <v>31437</v>
      </c>
      <c r="E39" s="96"/>
      <c r="F39" s="136">
        <v>55</v>
      </c>
      <c r="G39" s="136">
        <v>4571</v>
      </c>
      <c r="H39" s="136">
        <v>32</v>
      </c>
      <c r="I39" s="136">
        <v>1066</v>
      </c>
      <c r="J39" s="136">
        <v>0</v>
      </c>
      <c r="K39" s="136">
        <v>0</v>
      </c>
      <c r="L39" s="136">
        <v>87</v>
      </c>
      <c r="M39" s="136">
        <v>5637</v>
      </c>
      <c r="N39" s="61"/>
      <c r="O39" s="136">
        <v>1029</v>
      </c>
      <c r="P39" s="136">
        <v>74678</v>
      </c>
      <c r="Q39" s="136">
        <v>2408</v>
      </c>
      <c r="R39" s="136">
        <v>100308</v>
      </c>
      <c r="S39" s="136">
        <v>3437</v>
      </c>
      <c r="T39" s="136">
        <v>174986</v>
      </c>
      <c r="U39" s="60"/>
    </row>
    <row r="40" spans="2:21" ht="20.149999999999999" customHeight="1" x14ac:dyDescent="0.2">
      <c r="B40" s="91" t="s">
        <v>34</v>
      </c>
      <c r="C40" s="136">
        <v>348</v>
      </c>
      <c r="D40" s="136">
        <v>60840</v>
      </c>
      <c r="E40" s="96"/>
      <c r="F40" s="136">
        <v>42</v>
      </c>
      <c r="G40" s="136">
        <v>2511</v>
      </c>
      <c r="H40" s="136">
        <v>59</v>
      </c>
      <c r="I40" s="136">
        <v>3337</v>
      </c>
      <c r="J40" s="136">
        <v>9</v>
      </c>
      <c r="K40" s="136">
        <v>622</v>
      </c>
      <c r="L40" s="136">
        <v>110</v>
      </c>
      <c r="M40" s="136">
        <v>6470</v>
      </c>
      <c r="N40" s="61"/>
      <c r="O40" s="136">
        <v>1600</v>
      </c>
      <c r="P40" s="136">
        <v>111083</v>
      </c>
      <c r="Q40" s="136">
        <v>4076</v>
      </c>
      <c r="R40" s="136">
        <v>137034</v>
      </c>
      <c r="S40" s="136">
        <v>5676</v>
      </c>
      <c r="T40" s="136">
        <v>248117</v>
      </c>
      <c r="U40" s="60"/>
    </row>
    <row r="41" spans="2:21" ht="20.149999999999999" customHeight="1" x14ac:dyDescent="0.2">
      <c r="B41" s="91" t="s">
        <v>35</v>
      </c>
      <c r="C41" s="136">
        <v>199</v>
      </c>
      <c r="D41" s="136">
        <v>38778</v>
      </c>
      <c r="E41" s="96"/>
      <c r="F41" s="136">
        <v>5</v>
      </c>
      <c r="G41" s="136">
        <v>314</v>
      </c>
      <c r="H41" s="136">
        <v>1</v>
      </c>
      <c r="I41" s="136">
        <v>50</v>
      </c>
      <c r="J41" s="136">
        <v>7</v>
      </c>
      <c r="K41" s="136">
        <v>1659</v>
      </c>
      <c r="L41" s="136">
        <v>13</v>
      </c>
      <c r="M41" s="136">
        <v>2023</v>
      </c>
      <c r="N41" s="61"/>
      <c r="O41" s="136">
        <v>1041</v>
      </c>
      <c r="P41" s="136">
        <v>72934</v>
      </c>
      <c r="Q41" s="136">
        <v>285</v>
      </c>
      <c r="R41" s="136">
        <v>21161</v>
      </c>
      <c r="S41" s="136">
        <v>1326</v>
      </c>
      <c r="T41" s="136">
        <v>94095</v>
      </c>
      <c r="U41" s="60"/>
    </row>
    <row r="42" spans="2:21" ht="20.149999999999999" customHeight="1" x14ac:dyDescent="0.2">
      <c r="B42" s="91" t="s">
        <v>36</v>
      </c>
      <c r="C42" s="136">
        <v>104</v>
      </c>
      <c r="D42" s="136">
        <v>25992</v>
      </c>
      <c r="E42" s="96"/>
      <c r="F42" s="136">
        <v>5</v>
      </c>
      <c r="G42" s="136">
        <v>631</v>
      </c>
      <c r="H42" s="136">
        <v>2</v>
      </c>
      <c r="I42" s="136">
        <v>33</v>
      </c>
      <c r="J42" s="136">
        <v>1</v>
      </c>
      <c r="K42" s="136">
        <v>3</v>
      </c>
      <c r="L42" s="136">
        <v>8</v>
      </c>
      <c r="M42" s="136">
        <v>667</v>
      </c>
      <c r="N42" s="61"/>
      <c r="O42" s="136">
        <v>465</v>
      </c>
      <c r="P42" s="136">
        <v>33361</v>
      </c>
      <c r="Q42" s="136">
        <v>181</v>
      </c>
      <c r="R42" s="136">
        <v>14130</v>
      </c>
      <c r="S42" s="136">
        <v>646</v>
      </c>
      <c r="T42" s="136">
        <v>47491</v>
      </c>
      <c r="U42" s="60"/>
    </row>
    <row r="43" spans="2:21" ht="20.149999999999999" customHeight="1" x14ac:dyDescent="0.2">
      <c r="B43" s="91" t="s">
        <v>37</v>
      </c>
      <c r="C43" s="136">
        <v>123</v>
      </c>
      <c r="D43" s="136">
        <v>23972</v>
      </c>
      <c r="E43" s="96"/>
      <c r="F43" s="136">
        <v>38</v>
      </c>
      <c r="G43" s="136">
        <v>3515</v>
      </c>
      <c r="H43" s="136">
        <v>10</v>
      </c>
      <c r="I43" s="136">
        <v>304</v>
      </c>
      <c r="J43" s="136">
        <v>2</v>
      </c>
      <c r="K43" s="136">
        <v>13</v>
      </c>
      <c r="L43" s="136">
        <v>50</v>
      </c>
      <c r="M43" s="136">
        <v>3832</v>
      </c>
      <c r="N43" s="61"/>
      <c r="O43" s="136">
        <v>532</v>
      </c>
      <c r="P43" s="136">
        <v>36646</v>
      </c>
      <c r="Q43" s="136">
        <v>238</v>
      </c>
      <c r="R43" s="136">
        <v>18901</v>
      </c>
      <c r="S43" s="136">
        <v>770</v>
      </c>
      <c r="T43" s="136">
        <v>55547</v>
      </c>
      <c r="U43" s="60"/>
    </row>
    <row r="44" spans="2:21" ht="20.149999999999999" customHeight="1" x14ac:dyDescent="0.2">
      <c r="B44" s="91" t="s">
        <v>38</v>
      </c>
      <c r="C44" s="136">
        <v>143</v>
      </c>
      <c r="D44" s="136">
        <v>25618</v>
      </c>
      <c r="E44" s="96"/>
      <c r="F44" s="136">
        <v>10</v>
      </c>
      <c r="G44" s="136">
        <v>1300</v>
      </c>
      <c r="H44" s="136">
        <v>9</v>
      </c>
      <c r="I44" s="136">
        <v>247</v>
      </c>
      <c r="J44" s="136">
        <v>68</v>
      </c>
      <c r="K44" s="136">
        <v>1014</v>
      </c>
      <c r="L44" s="136">
        <v>87</v>
      </c>
      <c r="M44" s="136">
        <v>2561</v>
      </c>
      <c r="N44" s="61"/>
      <c r="O44" s="136">
        <v>878</v>
      </c>
      <c r="P44" s="136">
        <v>61740</v>
      </c>
      <c r="Q44" s="136">
        <v>260</v>
      </c>
      <c r="R44" s="136">
        <v>21122</v>
      </c>
      <c r="S44" s="136">
        <v>1138</v>
      </c>
      <c r="T44" s="136">
        <v>82862</v>
      </c>
      <c r="U44" s="60"/>
    </row>
    <row r="45" spans="2:21" ht="20.149999999999999" customHeight="1" x14ac:dyDescent="0.2">
      <c r="B45" s="91" t="s">
        <v>39</v>
      </c>
      <c r="C45" s="136">
        <v>40</v>
      </c>
      <c r="D45" s="136">
        <v>6988</v>
      </c>
      <c r="E45" s="96"/>
      <c r="F45" s="136">
        <v>19</v>
      </c>
      <c r="G45" s="136">
        <v>4882</v>
      </c>
      <c r="H45" s="136">
        <v>5</v>
      </c>
      <c r="I45" s="136">
        <v>427</v>
      </c>
      <c r="J45" s="136">
        <v>4</v>
      </c>
      <c r="K45" s="136">
        <v>627</v>
      </c>
      <c r="L45" s="136">
        <v>28</v>
      </c>
      <c r="M45" s="136">
        <v>5936</v>
      </c>
      <c r="N45" s="61"/>
      <c r="O45" s="136">
        <v>531</v>
      </c>
      <c r="P45" s="136">
        <v>36770</v>
      </c>
      <c r="Q45" s="136">
        <v>173</v>
      </c>
      <c r="R45" s="136">
        <v>13796</v>
      </c>
      <c r="S45" s="136">
        <v>704</v>
      </c>
      <c r="T45" s="136">
        <v>50566</v>
      </c>
      <c r="U45" s="60"/>
    </row>
    <row r="46" spans="2:21" ht="20.149999999999999" customHeight="1" x14ac:dyDescent="0.2">
      <c r="B46" s="91" t="s">
        <v>40</v>
      </c>
      <c r="C46" s="136">
        <v>836</v>
      </c>
      <c r="D46" s="136">
        <v>119592</v>
      </c>
      <c r="E46" s="96"/>
      <c r="F46" s="136">
        <v>85</v>
      </c>
      <c r="G46" s="136">
        <v>8381</v>
      </c>
      <c r="H46" s="136">
        <v>51</v>
      </c>
      <c r="I46" s="136">
        <v>1552</v>
      </c>
      <c r="J46" s="136">
        <v>10</v>
      </c>
      <c r="K46" s="136">
        <v>646</v>
      </c>
      <c r="L46" s="136">
        <v>146</v>
      </c>
      <c r="M46" s="136">
        <v>10579</v>
      </c>
      <c r="N46" s="61"/>
      <c r="O46" s="136">
        <v>2452</v>
      </c>
      <c r="P46" s="136">
        <v>174583</v>
      </c>
      <c r="Q46" s="136">
        <v>2906</v>
      </c>
      <c r="R46" s="136">
        <v>52786</v>
      </c>
      <c r="S46" s="136">
        <v>5358</v>
      </c>
      <c r="T46" s="136">
        <v>227369</v>
      </c>
      <c r="U46" s="60"/>
    </row>
    <row r="47" spans="2:21" ht="20.149999999999999" customHeight="1" x14ac:dyDescent="0.2">
      <c r="B47" s="91" t="s">
        <v>41</v>
      </c>
      <c r="C47" s="136">
        <v>76</v>
      </c>
      <c r="D47" s="136">
        <v>12713</v>
      </c>
      <c r="E47" s="96"/>
      <c r="F47" s="136">
        <v>5</v>
      </c>
      <c r="G47" s="136">
        <v>338</v>
      </c>
      <c r="H47" s="136">
        <v>0</v>
      </c>
      <c r="I47" s="136">
        <v>0</v>
      </c>
      <c r="J47" s="136">
        <v>0</v>
      </c>
      <c r="K47" s="136">
        <v>0</v>
      </c>
      <c r="L47" s="136">
        <v>5</v>
      </c>
      <c r="M47" s="136">
        <v>338</v>
      </c>
      <c r="N47" s="61"/>
      <c r="O47" s="136">
        <v>487</v>
      </c>
      <c r="P47" s="136">
        <v>33941</v>
      </c>
      <c r="Q47" s="136">
        <v>99</v>
      </c>
      <c r="R47" s="136">
        <v>9265</v>
      </c>
      <c r="S47" s="136">
        <v>586</v>
      </c>
      <c r="T47" s="136">
        <v>43206</v>
      </c>
      <c r="U47" s="60"/>
    </row>
    <row r="48" spans="2:21" ht="20.149999999999999" customHeight="1" x14ac:dyDescent="0.2">
      <c r="B48" s="91" t="s">
        <v>42</v>
      </c>
      <c r="C48" s="136">
        <v>87</v>
      </c>
      <c r="D48" s="136">
        <v>16244</v>
      </c>
      <c r="E48" s="96"/>
      <c r="F48" s="136">
        <v>12</v>
      </c>
      <c r="G48" s="136">
        <v>844</v>
      </c>
      <c r="H48" s="136">
        <v>6</v>
      </c>
      <c r="I48" s="136">
        <v>399</v>
      </c>
      <c r="J48" s="136">
        <v>9</v>
      </c>
      <c r="K48" s="136">
        <v>1862</v>
      </c>
      <c r="L48" s="136">
        <v>27</v>
      </c>
      <c r="M48" s="136">
        <v>3105</v>
      </c>
      <c r="N48" s="61"/>
      <c r="O48" s="136">
        <v>964</v>
      </c>
      <c r="P48" s="136">
        <v>69247</v>
      </c>
      <c r="Q48" s="136">
        <v>154</v>
      </c>
      <c r="R48" s="136">
        <v>11391</v>
      </c>
      <c r="S48" s="136">
        <v>1118</v>
      </c>
      <c r="T48" s="136">
        <v>80638</v>
      </c>
      <c r="U48" s="60"/>
    </row>
    <row r="49" spans="2:21" ht="20.149999999999999" customHeight="1" x14ac:dyDescent="0.2">
      <c r="B49" s="91" t="s">
        <v>43</v>
      </c>
      <c r="C49" s="136">
        <v>112</v>
      </c>
      <c r="D49" s="136">
        <v>25577</v>
      </c>
      <c r="E49" s="96"/>
      <c r="F49" s="136">
        <v>10</v>
      </c>
      <c r="G49" s="136">
        <v>1755</v>
      </c>
      <c r="H49" s="136">
        <v>4</v>
      </c>
      <c r="I49" s="136">
        <v>1139</v>
      </c>
      <c r="J49" s="136">
        <v>16</v>
      </c>
      <c r="K49" s="136">
        <v>1185</v>
      </c>
      <c r="L49" s="136">
        <v>30</v>
      </c>
      <c r="M49" s="136">
        <v>4079</v>
      </c>
      <c r="N49" s="61"/>
      <c r="O49" s="136">
        <v>799</v>
      </c>
      <c r="P49" s="136">
        <v>62460</v>
      </c>
      <c r="Q49" s="136">
        <v>178</v>
      </c>
      <c r="R49" s="136">
        <v>16539</v>
      </c>
      <c r="S49" s="136">
        <v>977</v>
      </c>
      <c r="T49" s="136">
        <v>78999</v>
      </c>
      <c r="U49" s="60"/>
    </row>
    <row r="50" spans="2:21" ht="20.149999999999999" customHeight="1" x14ac:dyDescent="0.2">
      <c r="B50" s="91" t="s">
        <v>44</v>
      </c>
      <c r="C50" s="136">
        <v>100</v>
      </c>
      <c r="D50" s="136">
        <v>19847</v>
      </c>
      <c r="E50" s="96"/>
      <c r="F50" s="136">
        <v>16</v>
      </c>
      <c r="G50" s="136">
        <v>2893</v>
      </c>
      <c r="H50" s="136">
        <v>8</v>
      </c>
      <c r="I50" s="136">
        <v>733</v>
      </c>
      <c r="J50" s="136">
        <v>0</v>
      </c>
      <c r="K50" s="136">
        <v>0</v>
      </c>
      <c r="L50" s="136">
        <v>24</v>
      </c>
      <c r="M50" s="136">
        <v>3626</v>
      </c>
      <c r="N50" s="61"/>
      <c r="O50" s="136">
        <v>743</v>
      </c>
      <c r="P50" s="136">
        <v>52386</v>
      </c>
      <c r="Q50" s="136">
        <v>582</v>
      </c>
      <c r="R50" s="136">
        <v>11734</v>
      </c>
      <c r="S50" s="136">
        <v>1325</v>
      </c>
      <c r="T50" s="136">
        <v>64120</v>
      </c>
      <c r="U50" s="60"/>
    </row>
    <row r="51" spans="2:21" ht="20.149999999999999" customHeight="1" x14ac:dyDescent="0.2">
      <c r="B51" s="91" t="s">
        <v>45</v>
      </c>
      <c r="C51" s="136">
        <v>131</v>
      </c>
      <c r="D51" s="136">
        <v>22474</v>
      </c>
      <c r="E51" s="96"/>
      <c r="F51" s="136">
        <v>14</v>
      </c>
      <c r="G51" s="136">
        <v>2727</v>
      </c>
      <c r="H51" s="136">
        <v>2</v>
      </c>
      <c r="I51" s="136">
        <v>59</v>
      </c>
      <c r="J51" s="136">
        <v>0</v>
      </c>
      <c r="K51" s="136">
        <v>0</v>
      </c>
      <c r="L51" s="136">
        <v>16</v>
      </c>
      <c r="M51" s="136">
        <v>2786</v>
      </c>
      <c r="N51" s="61"/>
      <c r="O51" s="136">
        <v>745</v>
      </c>
      <c r="P51" s="136">
        <v>55246</v>
      </c>
      <c r="Q51" s="136">
        <v>105</v>
      </c>
      <c r="R51" s="136">
        <v>8319</v>
      </c>
      <c r="S51" s="136">
        <v>850</v>
      </c>
      <c r="T51" s="136">
        <v>63565</v>
      </c>
      <c r="U51" s="60"/>
    </row>
    <row r="52" spans="2:21" ht="20.149999999999999" customHeight="1" x14ac:dyDescent="0.2">
      <c r="B52" s="91" t="s">
        <v>46</v>
      </c>
      <c r="C52" s="136">
        <v>193</v>
      </c>
      <c r="D52" s="136">
        <v>31472</v>
      </c>
      <c r="E52" s="96"/>
      <c r="F52" s="136">
        <v>19</v>
      </c>
      <c r="G52" s="136">
        <v>1404</v>
      </c>
      <c r="H52" s="136">
        <v>7</v>
      </c>
      <c r="I52" s="136">
        <v>148</v>
      </c>
      <c r="J52" s="136">
        <v>3</v>
      </c>
      <c r="K52" s="136">
        <v>564</v>
      </c>
      <c r="L52" s="136">
        <v>29</v>
      </c>
      <c r="M52" s="136">
        <v>2116</v>
      </c>
      <c r="N52" s="61"/>
      <c r="O52" s="136">
        <v>1002</v>
      </c>
      <c r="P52" s="136">
        <v>67864</v>
      </c>
      <c r="Q52" s="136">
        <v>181</v>
      </c>
      <c r="R52" s="136">
        <v>13843</v>
      </c>
      <c r="S52" s="136">
        <v>1183</v>
      </c>
      <c r="T52" s="136">
        <v>81707</v>
      </c>
      <c r="U52" s="60"/>
    </row>
    <row r="53" spans="2:21" ht="20.149999999999999" customHeight="1" thickBot="1" x14ac:dyDescent="0.25">
      <c r="B53" s="92" t="s">
        <v>47</v>
      </c>
      <c r="C53" s="137">
        <v>150</v>
      </c>
      <c r="D53" s="137">
        <v>37011</v>
      </c>
      <c r="E53" s="96"/>
      <c r="F53" s="137">
        <v>3</v>
      </c>
      <c r="G53" s="137">
        <v>281</v>
      </c>
      <c r="H53" s="137">
        <v>4</v>
      </c>
      <c r="I53" s="137">
        <v>86</v>
      </c>
      <c r="J53" s="137">
        <v>0</v>
      </c>
      <c r="K53" s="137">
        <v>0</v>
      </c>
      <c r="L53" s="137">
        <v>7</v>
      </c>
      <c r="M53" s="137">
        <v>367</v>
      </c>
      <c r="N53" s="61"/>
      <c r="O53" s="137">
        <v>671</v>
      </c>
      <c r="P53" s="137">
        <v>50154</v>
      </c>
      <c r="Q53" s="137">
        <v>795</v>
      </c>
      <c r="R53" s="137">
        <v>27399</v>
      </c>
      <c r="S53" s="137">
        <v>1466</v>
      </c>
      <c r="T53" s="137">
        <v>77553</v>
      </c>
      <c r="U53" s="60"/>
    </row>
    <row r="54" spans="2:21" ht="20.149999999999999" customHeight="1" thickTop="1" x14ac:dyDescent="0.2">
      <c r="B54" s="164" t="s">
        <v>48</v>
      </c>
      <c r="C54" s="241">
        <v>15950</v>
      </c>
      <c r="D54" s="241">
        <v>3012138</v>
      </c>
      <c r="E54" s="164"/>
      <c r="F54" s="241">
        <v>3907</v>
      </c>
      <c r="G54" s="241">
        <v>912057</v>
      </c>
      <c r="H54" s="241">
        <v>2491</v>
      </c>
      <c r="I54" s="241">
        <v>151324</v>
      </c>
      <c r="J54" s="241">
        <v>2318</v>
      </c>
      <c r="K54" s="241">
        <v>241013</v>
      </c>
      <c r="L54" s="138">
        <v>8716</v>
      </c>
      <c r="M54" s="138">
        <v>1304394</v>
      </c>
      <c r="N54" s="242"/>
      <c r="O54" s="241">
        <v>68523</v>
      </c>
      <c r="P54" s="241">
        <v>4834978</v>
      </c>
      <c r="Q54" s="241">
        <v>46336</v>
      </c>
      <c r="R54" s="241">
        <v>2312062</v>
      </c>
      <c r="S54" s="241">
        <v>114859</v>
      </c>
      <c r="T54" s="241">
        <v>7147040</v>
      </c>
      <c r="U54" s="60"/>
    </row>
    <row r="55" spans="2:21" ht="18" customHeight="1" x14ac:dyDescent="0.2">
      <c r="B55" s="225" t="s">
        <v>112</v>
      </c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165"/>
      <c r="N55" s="166"/>
      <c r="O55" s="166"/>
      <c r="P55" s="165"/>
      <c r="Q55" s="220">
        <v>0</v>
      </c>
      <c r="R55" s="220"/>
      <c r="S55" s="220" t="s">
        <v>116</v>
      </c>
      <c r="T55" s="220"/>
      <c r="U55" s="165"/>
    </row>
    <row r="56" spans="2:21" ht="18" customHeight="1" x14ac:dyDescent="0.2">
      <c r="B56" s="218" t="s">
        <v>114</v>
      </c>
      <c r="C56" s="218"/>
      <c r="D56" s="218"/>
      <c r="E56" s="152"/>
      <c r="F56" s="152"/>
      <c r="G56" s="152"/>
      <c r="H56" s="152"/>
      <c r="I56" s="152"/>
      <c r="J56" s="152"/>
      <c r="K56" s="152"/>
      <c r="L56" s="152"/>
      <c r="P56" s="54"/>
      <c r="Q56" s="151"/>
      <c r="R56" s="151"/>
      <c r="S56" s="151"/>
      <c r="T56" s="151"/>
    </row>
    <row r="57" spans="2:21" x14ac:dyDescent="0.2">
      <c r="B57" s="218"/>
      <c r="C57" s="218"/>
      <c r="D57" s="218"/>
      <c r="E57" s="56"/>
      <c r="F57" s="57"/>
      <c r="G57" s="87" t="s">
        <v>84</v>
      </c>
      <c r="H57" s="57"/>
      <c r="I57" s="57"/>
      <c r="J57" s="57"/>
      <c r="L57" s="58"/>
      <c r="Q57" s="86"/>
      <c r="R57" s="85"/>
      <c r="S57" s="86"/>
      <c r="T57" s="85"/>
      <c r="U57" s="59"/>
    </row>
    <row r="58" spans="2:21" x14ac:dyDescent="0.2">
      <c r="B58" s="219"/>
      <c r="C58" s="219"/>
      <c r="D58" s="219"/>
      <c r="E58" s="56"/>
      <c r="F58" s="228" t="s">
        <v>88</v>
      </c>
      <c r="G58" s="229"/>
      <c r="H58" s="229"/>
      <c r="I58" s="229"/>
      <c r="J58" s="229"/>
      <c r="K58" s="229"/>
      <c r="L58" s="229"/>
      <c r="M58" s="230"/>
      <c r="N58" s="86"/>
      <c r="O58" s="231" t="s">
        <v>66</v>
      </c>
      <c r="P58" s="232"/>
      <c r="Q58" s="232"/>
      <c r="R58" s="232"/>
      <c r="S58" s="232"/>
      <c r="T58" s="233"/>
      <c r="U58" s="59"/>
    </row>
    <row r="59" spans="2:21" ht="24" customHeight="1" x14ac:dyDescent="0.2">
      <c r="B59" s="223" t="s">
        <v>63</v>
      </c>
      <c r="C59" s="226" t="s">
        <v>76</v>
      </c>
      <c r="D59" s="227"/>
      <c r="E59" s="96"/>
      <c r="F59" s="234" t="s">
        <v>98</v>
      </c>
      <c r="G59" s="235"/>
      <c r="H59" s="221" t="s">
        <v>100</v>
      </c>
      <c r="I59" s="222"/>
      <c r="J59" s="221" t="s">
        <v>104</v>
      </c>
      <c r="K59" s="222"/>
      <c r="L59" s="228" t="s">
        <v>91</v>
      </c>
      <c r="M59" s="230"/>
      <c r="N59" s="86"/>
      <c r="O59" s="231" t="s">
        <v>89</v>
      </c>
      <c r="P59" s="233"/>
      <c r="Q59" s="236" t="s">
        <v>90</v>
      </c>
      <c r="R59" s="237"/>
      <c r="S59" s="236" t="s">
        <v>93</v>
      </c>
      <c r="T59" s="237"/>
      <c r="U59" s="151"/>
    </row>
    <row r="60" spans="2:21" ht="12" customHeight="1" x14ac:dyDescent="0.2">
      <c r="B60" s="224"/>
      <c r="C60" s="88" t="s">
        <v>50</v>
      </c>
      <c r="D60" s="88" t="s">
        <v>51</v>
      </c>
      <c r="E60" s="96"/>
      <c r="F60" s="88" t="s">
        <v>50</v>
      </c>
      <c r="G60" s="88" t="s">
        <v>51</v>
      </c>
      <c r="H60" s="88" t="s">
        <v>50</v>
      </c>
      <c r="I60" s="88" t="s">
        <v>51</v>
      </c>
      <c r="J60" s="88" t="s">
        <v>50</v>
      </c>
      <c r="K60" s="88" t="s">
        <v>51</v>
      </c>
      <c r="L60" s="88" t="s">
        <v>50</v>
      </c>
      <c r="M60" s="88" t="s">
        <v>51</v>
      </c>
      <c r="N60" s="90"/>
      <c r="O60" s="88" t="s">
        <v>50</v>
      </c>
      <c r="P60" s="88" t="s">
        <v>51</v>
      </c>
      <c r="Q60" s="88" t="s">
        <v>50</v>
      </c>
      <c r="R60" s="88" t="s">
        <v>51</v>
      </c>
      <c r="S60" s="88" t="s">
        <v>50</v>
      </c>
      <c r="T60" s="88" t="s">
        <v>51</v>
      </c>
      <c r="U60" s="89"/>
    </row>
    <row r="61" spans="2:21" ht="20.149999999999999" customHeight="1" x14ac:dyDescent="0.2">
      <c r="B61" s="91" t="s">
        <v>1</v>
      </c>
      <c r="C61" s="91">
        <v>0</v>
      </c>
      <c r="D61" s="91">
        <v>0</v>
      </c>
      <c r="E61" s="96" t="s">
        <v>117</v>
      </c>
      <c r="F61" s="63">
        <v>0</v>
      </c>
      <c r="G61" s="63">
        <v>0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63">
        <v>0</v>
      </c>
      <c r="N61" s="64" t="s">
        <v>117</v>
      </c>
      <c r="O61" s="65">
        <v>173</v>
      </c>
      <c r="P61" s="65">
        <v>12082</v>
      </c>
      <c r="Q61" s="65">
        <v>40</v>
      </c>
      <c r="R61" s="65">
        <v>3069</v>
      </c>
      <c r="S61" s="136">
        <v>213</v>
      </c>
      <c r="T61" s="136">
        <v>15151</v>
      </c>
      <c r="U61" s="62" t="s">
        <v>117</v>
      </c>
    </row>
    <row r="62" spans="2:21" ht="20.149999999999999" customHeight="1" x14ac:dyDescent="0.2">
      <c r="B62" s="91" t="s">
        <v>2</v>
      </c>
      <c r="C62" s="91">
        <v>0</v>
      </c>
      <c r="D62" s="91">
        <v>0</v>
      </c>
      <c r="E62" s="96" t="s">
        <v>117</v>
      </c>
      <c r="F62" s="63">
        <v>0</v>
      </c>
      <c r="G62" s="63">
        <v>0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64" t="s">
        <v>117</v>
      </c>
      <c r="O62" s="65">
        <v>0</v>
      </c>
      <c r="P62" s="65">
        <v>0</v>
      </c>
      <c r="Q62" s="65">
        <v>0</v>
      </c>
      <c r="R62" s="65">
        <v>0</v>
      </c>
      <c r="S62" s="136">
        <v>0</v>
      </c>
      <c r="T62" s="136">
        <v>0</v>
      </c>
      <c r="U62" s="62" t="s">
        <v>117</v>
      </c>
    </row>
    <row r="63" spans="2:21" ht="20.149999999999999" customHeight="1" x14ac:dyDescent="0.2">
      <c r="B63" s="91" t="s">
        <v>3</v>
      </c>
      <c r="C63" s="91">
        <v>0</v>
      </c>
      <c r="D63" s="91">
        <v>0</v>
      </c>
      <c r="E63" s="96" t="s">
        <v>117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63">
        <v>0</v>
      </c>
      <c r="N63" s="64" t="s">
        <v>117</v>
      </c>
      <c r="O63" s="65">
        <v>39</v>
      </c>
      <c r="P63" s="65">
        <v>2815</v>
      </c>
      <c r="Q63" s="65">
        <v>8</v>
      </c>
      <c r="R63" s="65">
        <v>591</v>
      </c>
      <c r="S63" s="136">
        <v>47</v>
      </c>
      <c r="T63" s="136">
        <v>3406</v>
      </c>
      <c r="U63" s="62" t="s">
        <v>117</v>
      </c>
    </row>
    <row r="64" spans="2:21" ht="20.149999999999999" customHeight="1" x14ac:dyDescent="0.2">
      <c r="B64" s="91" t="s">
        <v>4</v>
      </c>
      <c r="C64" s="91">
        <v>46</v>
      </c>
      <c r="D64" s="91">
        <v>8980</v>
      </c>
      <c r="E64" s="96" t="s">
        <v>117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63">
        <v>0</v>
      </c>
      <c r="N64" s="64" t="s">
        <v>117</v>
      </c>
      <c r="O64" s="65">
        <v>385</v>
      </c>
      <c r="P64" s="65">
        <v>26558</v>
      </c>
      <c r="Q64" s="65">
        <v>122</v>
      </c>
      <c r="R64" s="65">
        <v>9151</v>
      </c>
      <c r="S64" s="136">
        <v>507</v>
      </c>
      <c r="T64" s="136">
        <v>35709</v>
      </c>
      <c r="U64" s="62" t="s">
        <v>117</v>
      </c>
    </row>
    <row r="65" spans="2:21" ht="20.149999999999999" customHeight="1" x14ac:dyDescent="0.2">
      <c r="B65" s="91" t="s">
        <v>5</v>
      </c>
      <c r="C65" s="91">
        <v>15</v>
      </c>
      <c r="D65" s="91">
        <v>3926</v>
      </c>
      <c r="E65" s="96" t="s">
        <v>117</v>
      </c>
      <c r="F65" s="63">
        <v>0</v>
      </c>
      <c r="G65" s="63">
        <v>0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>
        <v>0</v>
      </c>
      <c r="N65" s="64" t="s">
        <v>117</v>
      </c>
      <c r="O65" s="65">
        <v>37</v>
      </c>
      <c r="P65" s="65">
        <v>3255</v>
      </c>
      <c r="Q65" s="65">
        <v>10</v>
      </c>
      <c r="R65" s="65">
        <v>739</v>
      </c>
      <c r="S65" s="136">
        <v>47</v>
      </c>
      <c r="T65" s="136">
        <v>3994</v>
      </c>
      <c r="U65" s="62" t="s">
        <v>117</v>
      </c>
    </row>
    <row r="66" spans="2:21" ht="20.149999999999999" customHeight="1" x14ac:dyDescent="0.2">
      <c r="B66" s="91" t="s">
        <v>6</v>
      </c>
      <c r="C66" s="91">
        <v>0</v>
      </c>
      <c r="D66" s="91">
        <v>0</v>
      </c>
      <c r="E66" s="96" t="s">
        <v>117</v>
      </c>
      <c r="F66" s="63">
        <v>0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63">
        <v>0</v>
      </c>
      <c r="N66" s="64" t="s">
        <v>117</v>
      </c>
      <c r="O66" s="65">
        <v>52</v>
      </c>
      <c r="P66" s="65">
        <v>3726</v>
      </c>
      <c r="Q66" s="65">
        <v>10</v>
      </c>
      <c r="R66" s="65">
        <v>761</v>
      </c>
      <c r="S66" s="136">
        <v>62</v>
      </c>
      <c r="T66" s="136">
        <v>4487</v>
      </c>
      <c r="U66" s="62" t="s">
        <v>117</v>
      </c>
    </row>
    <row r="67" spans="2:21" ht="20.149999999999999" customHeight="1" x14ac:dyDescent="0.2">
      <c r="B67" s="91" t="s">
        <v>7</v>
      </c>
      <c r="C67" s="91">
        <v>20</v>
      </c>
      <c r="D67" s="91">
        <v>3369</v>
      </c>
      <c r="E67" s="96" t="s">
        <v>117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4" t="s">
        <v>117</v>
      </c>
      <c r="O67" s="65">
        <v>110</v>
      </c>
      <c r="P67" s="65">
        <v>7563</v>
      </c>
      <c r="Q67" s="65">
        <v>20</v>
      </c>
      <c r="R67" s="65">
        <v>1501</v>
      </c>
      <c r="S67" s="136">
        <v>130</v>
      </c>
      <c r="T67" s="136">
        <v>9064</v>
      </c>
      <c r="U67" s="62" t="s">
        <v>117</v>
      </c>
    </row>
    <row r="68" spans="2:21" ht="20.149999999999999" customHeight="1" x14ac:dyDescent="0.2">
      <c r="B68" s="91" t="s">
        <v>8</v>
      </c>
      <c r="C68" s="91">
        <v>0</v>
      </c>
      <c r="D68" s="91">
        <v>0</v>
      </c>
      <c r="E68" s="96" t="s">
        <v>117</v>
      </c>
      <c r="F68" s="63">
        <v>0</v>
      </c>
      <c r="G68" s="63">
        <v>0</v>
      </c>
      <c r="H68" s="63">
        <v>0</v>
      </c>
      <c r="I68" s="63">
        <v>0</v>
      </c>
      <c r="J68" s="63">
        <v>0</v>
      </c>
      <c r="K68" s="63">
        <v>0</v>
      </c>
      <c r="L68" s="63">
        <v>0</v>
      </c>
      <c r="M68" s="63">
        <v>0</v>
      </c>
      <c r="N68" s="64" t="s">
        <v>117</v>
      </c>
      <c r="O68" s="65">
        <v>36</v>
      </c>
      <c r="P68" s="65">
        <v>2424</v>
      </c>
      <c r="Q68" s="65">
        <v>0</v>
      </c>
      <c r="R68" s="65">
        <v>0</v>
      </c>
      <c r="S68" s="136">
        <v>36</v>
      </c>
      <c r="T68" s="136">
        <v>2424</v>
      </c>
      <c r="U68" s="62" t="s">
        <v>117</v>
      </c>
    </row>
    <row r="69" spans="2:21" ht="20.149999999999999" customHeight="1" x14ac:dyDescent="0.2">
      <c r="B69" s="91" t="s">
        <v>9</v>
      </c>
      <c r="C69" s="91">
        <v>0</v>
      </c>
      <c r="D69" s="91">
        <v>0</v>
      </c>
      <c r="E69" s="96" t="s">
        <v>117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4" t="s">
        <v>117</v>
      </c>
      <c r="O69" s="65">
        <v>0</v>
      </c>
      <c r="P69" s="65">
        <v>0</v>
      </c>
      <c r="Q69" s="65">
        <v>0</v>
      </c>
      <c r="R69" s="65">
        <v>0</v>
      </c>
      <c r="S69" s="136">
        <v>0</v>
      </c>
      <c r="T69" s="136">
        <v>0</v>
      </c>
      <c r="U69" s="62" t="s">
        <v>117</v>
      </c>
    </row>
    <row r="70" spans="2:21" ht="20.149999999999999" customHeight="1" x14ac:dyDescent="0.2">
      <c r="B70" s="91" t="s">
        <v>10</v>
      </c>
      <c r="C70" s="91">
        <v>36</v>
      </c>
      <c r="D70" s="91">
        <v>7170</v>
      </c>
      <c r="E70" s="96" t="s">
        <v>117</v>
      </c>
      <c r="F70" s="63">
        <v>0</v>
      </c>
      <c r="G70" s="63">
        <v>0</v>
      </c>
      <c r="H70" s="63">
        <v>0</v>
      </c>
      <c r="I70" s="63">
        <v>0</v>
      </c>
      <c r="J70" s="63">
        <v>0</v>
      </c>
      <c r="K70" s="63">
        <v>0</v>
      </c>
      <c r="L70" s="63">
        <v>0</v>
      </c>
      <c r="M70" s="63">
        <v>0</v>
      </c>
      <c r="N70" s="64" t="s">
        <v>117</v>
      </c>
      <c r="O70" s="65">
        <v>23</v>
      </c>
      <c r="P70" s="65">
        <v>2273</v>
      </c>
      <c r="Q70" s="65">
        <v>15</v>
      </c>
      <c r="R70" s="65">
        <v>1153</v>
      </c>
      <c r="S70" s="136">
        <v>38</v>
      </c>
      <c r="T70" s="136">
        <v>3426</v>
      </c>
      <c r="U70" s="62" t="s">
        <v>117</v>
      </c>
    </row>
    <row r="71" spans="2:21" ht="20.149999999999999" customHeight="1" x14ac:dyDescent="0.2">
      <c r="B71" s="91" t="s">
        <v>11</v>
      </c>
      <c r="C71" s="91">
        <v>0</v>
      </c>
      <c r="D71" s="91">
        <v>0</v>
      </c>
      <c r="E71" s="96" t="s">
        <v>117</v>
      </c>
      <c r="F71" s="63">
        <v>16</v>
      </c>
      <c r="G71" s="63">
        <v>996</v>
      </c>
      <c r="H71" s="63">
        <v>15</v>
      </c>
      <c r="I71" s="63">
        <v>525</v>
      </c>
      <c r="J71" s="63">
        <v>0</v>
      </c>
      <c r="K71" s="63">
        <v>0</v>
      </c>
      <c r="L71" s="63">
        <v>31</v>
      </c>
      <c r="M71" s="63">
        <v>1521</v>
      </c>
      <c r="N71" s="64" t="s">
        <v>117</v>
      </c>
      <c r="O71" s="65">
        <v>141</v>
      </c>
      <c r="P71" s="65">
        <v>9745</v>
      </c>
      <c r="Q71" s="65">
        <v>248</v>
      </c>
      <c r="R71" s="65">
        <v>6557</v>
      </c>
      <c r="S71" s="136">
        <v>389</v>
      </c>
      <c r="T71" s="136">
        <v>16302</v>
      </c>
      <c r="U71" s="62" t="s">
        <v>117</v>
      </c>
    </row>
    <row r="72" spans="2:21" ht="20.149999999999999" customHeight="1" x14ac:dyDescent="0.2">
      <c r="B72" s="91" t="s">
        <v>12</v>
      </c>
      <c r="C72" s="91">
        <v>37</v>
      </c>
      <c r="D72" s="91">
        <v>8213</v>
      </c>
      <c r="E72" s="96" t="s">
        <v>117</v>
      </c>
      <c r="F72" s="63">
        <v>1</v>
      </c>
      <c r="G72" s="63">
        <v>550</v>
      </c>
      <c r="H72" s="63">
        <v>0</v>
      </c>
      <c r="I72" s="63">
        <v>0</v>
      </c>
      <c r="J72" s="63">
        <v>0</v>
      </c>
      <c r="K72" s="63">
        <v>0</v>
      </c>
      <c r="L72" s="63">
        <v>1</v>
      </c>
      <c r="M72" s="63">
        <v>550</v>
      </c>
      <c r="N72" s="64" t="s">
        <v>117</v>
      </c>
      <c r="O72" s="65">
        <v>202</v>
      </c>
      <c r="P72" s="65">
        <v>13800</v>
      </c>
      <c r="Q72" s="65">
        <v>63</v>
      </c>
      <c r="R72" s="65">
        <v>4786</v>
      </c>
      <c r="S72" s="136">
        <v>265</v>
      </c>
      <c r="T72" s="136">
        <v>18586</v>
      </c>
      <c r="U72" s="62" t="s">
        <v>117</v>
      </c>
    </row>
    <row r="73" spans="2:21" ht="20.149999999999999" customHeight="1" x14ac:dyDescent="0.2">
      <c r="B73" s="91" t="s">
        <v>13</v>
      </c>
      <c r="C73" s="91">
        <v>31</v>
      </c>
      <c r="D73" s="91">
        <v>28749</v>
      </c>
      <c r="E73" s="96" t="s">
        <v>117</v>
      </c>
      <c r="F73" s="63">
        <v>37</v>
      </c>
      <c r="G73" s="63">
        <v>12488</v>
      </c>
      <c r="H73" s="63">
        <v>43</v>
      </c>
      <c r="I73" s="63">
        <v>13465</v>
      </c>
      <c r="J73" s="63">
        <v>1</v>
      </c>
      <c r="K73" s="63">
        <v>275</v>
      </c>
      <c r="L73" s="63">
        <v>81</v>
      </c>
      <c r="M73" s="63">
        <v>26228</v>
      </c>
      <c r="N73" s="68" t="s">
        <v>117</v>
      </c>
      <c r="O73" s="65">
        <v>843</v>
      </c>
      <c r="P73" s="65">
        <v>58107</v>
      </c>
      <c r="Q73" s="65">
        <v>399</v>
      </c>
      <c r="R73" s="65">
        <v>30574</v>
      </c>
      <c r="S73" s="136">
        <v>1242</v>
      </c>
      <c r="T73" s="136">
        <v>88681</v>
      </c>
      <c r="U73" s="67" t="s">
        <v>117</v>
      </c>
    </row>
    <row r="74" spans="2:21" ht="20.149999999999999" customHeight="1" x14ac:dyDescent="0.2">
      <c r="B74" s="91" t="s">
        <v>14</v>
      </c>
      <c r="C74" s="91">
        <v>0</v>
      </c>
      <c r="D74" s="91">
        <v>0</v>
      </c>
      <c r="E74" s="96" t="s">
        <v>117</v>
      </c>
      <c r="F74" s="63">
        <v>1</v>
      </c>
      <c r="G74" s="63">
        <v>440</v>
      </c>
      <c r="H74" s="63">
        <v>0</v>
      </c>
      <c r="I74" s="63">
        <v>0</v>
      </c>
      <c r="J74" s="63">
        <v>0</v>
      </c>
      <c r="K74" s="63">
        <v>0</v>
      </c>
      <c r="L74" s="63">
        <v>1</v>
      </c>
      <c r="M74" s="63">
        <v>440</v>
      </c>
      <c r="N74" s="64" t="s">
        <v>117</v>
      </c>
      <c r="O74" s="65">
        <v>199</v>
      </c>
      <c r="P74" s="65">
        <v>13466</v>
      </c>
      <c r="Q74" s="65">
        <v>159</v>
      </c>
      <c r="R74" s="65">
        <v>4139</v>
      </c>
      <c r="S74" s="136">
        <v>358</v>
      </c>
      <c r="T74" s="136">
        <v>17605</v>
      </c>
      <c r="U74" s="62" t="s">
        <v>117</v>
      </c>
    </row>
    <row r="75" spans="2:21" ht="20.149999999999999" customHeight="1" x14ac:dyDescent="0.2">
      <c r="B75" s="91" t="s">
        <v>15</v>
      </c>
      <c r="C75" s="91">
        <v>14</v>
      </c>
      <c r="D75" s="91">
        <v>1971</v>
      </c>
      <c r="E75" s="96" t="s">
        <v>117</v>
      </c>
      <c r="F75" s="63">
        <v>0</v>
      </c>
      <c r="G75" s="63">
        <v>0</v>
      </c>
      <c r="H75" s="63">
        <v>0</v>
      </c>
      <c r="I75" s="63">
        <v>0</v>
      </c>
      <c r="J75" s="63">
        <v>5</v>
      </c>
      <c r="K75" s="63">
        <v>2051</v>
      </c>
      <c r="L75" s="63">
        <v>5</v>
      </c>
      <c r="M75" s="63">
        <v>2051</v>
      </c>
      <c r="N75" s="64" t="s">
        <v>117</v>
      </c>
      <c r="O75" s="65">
        <v>37</v>
      </c>
      <c r="P75" s="65">
        <v>2703</v>
      </c>
      <c r="Q75" s="65">
        <v>22</v>
      </c>
      <c r="R75" s="65">
        <v>1648</v>
      </c>
      <c r="S75" s="136">
        <v>59</v>
      </c>
      <c r="T75" s="136">
        <v>4351</v>
      </c>
      <c r="U75" s="62" t="s">
        <v>117</v>
      </c>
    </row>
    <row r="76" spans="2:21" ht="20.149999999999999" customHeight="1" x14ac:dyDescent="0.2">
      <c r="B76" s="91" t="s">
        <v>16</v>
      </c>
      <c r="C76" s="91">
        <v>0</v>
      </c>
      <c r="D76" s="91">
        <v>0</v>
      </c>
      <c r="E76" s="96" t="s">
        <v>117</v>
      </c>
      <c r="F76" s="63">
        <v>0</v>
      </c>
      <c r="G76" s="63">
        <v>0</v>
      </c>
      <c r="H76" s="63">
        <v>0</v>
      </c>
      <c r="I76" s="63">
        <v>0</v>
      </c>
      <c r="J76" s="63">
        <v>0</v>
      </c>
      <c r="K76" s="63">
        <v>0</v>
      </c>
      <c r="L76" s="63">
        <v>0</v>
      </c>
      <c r="M76" s="63">
        <v>0</v>
      </c>
      <c r="N76" s="64" t="s">
        <v>117</v>
      </c>
      <c r="O76" s="65">
        <v>0</v>
      </c>
      <c r="P76" s="65">
        <v>0</v>
      </c>
      <c r="Q76" s="65">
        <v>0</v>
      </c>
      <c r="R76" s="65">
        <v>0</v>
      </c>
      <c r="S76" s="136">
        <v>0</v>
      </c>
      <c r="T76" s="136">
        <v>0</v>
      </c>
      <c r="U76" s="62" t="s">
        <v>117</v>
      </c>
    </row>
    <row r="77" spans="2:21" ht="20.149999999999999" customHeight="1" x14ac:dyDescent="0.2">
      <c r="B77" s="91" t="s">
        <v>17</v>
      </c>
      <c r="C77" s="91">
        <v>0</v>
      </c>
      <c r="D77" s="91">
        <v>0</v>
      </c>
      <c r="E77" s="96" t="s">
        <v>117</v>
      </c>
      <c r="F77" s="63">
        <v>0</v>
      </c>
      <c r="G77" s="63">
        <v>0</v>
      </c>
      <c r="H77" s="63">
        <v>0</v>
      </c>
      <c r="I77" s="63">
        <v>0</v>
      </c>
      <c r="J77" s="63">
        <v>0</v>
      </c>
      <c r="K77" s="63">
        <v>0</v>
      </c>
      <c r="L77" s="63">
        <v>0</v>
      </c>
      <c r="M77" s="63">
        <v>0</v>
      </c>
      <c r="N77" s="64" t="s">
        <v>117</v>
      </c>
      <c r="O77" s="65">
        <v>36</v>
      </c>
      <c r="P77" s="65">
        <v>2431</v>
      </c>
      <c r="Q77" s="65">
        <v>16</v>
      </c>
      <c r="R77" s="65">
        <v>1182</v>
      </c>
      <c r="S77" s="136">
        <v>52</v>
      </c>
      <c r="T77" s="136">
        <v>3613</v>
      </c>
      <c r="U77" s="62" t="s">
        <v>117</v>
      </c>
    </row>
    <row r="78" spans="2:21" ht="20.149999999999999" customHeight="1" x14ac:dyDescent="0.2">
      <c r="B78" s="91" t="s">
        <v>18</v>
      </c>
      <c r="C78" s="91">
        <v>0</v>
      </c>
      <c r="D78" s="91">
        <v>0</v>
      </c>
      <c r="E78" s="96" t="s">
        <v>117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  <c r="L78" s="63">
        <v>0</v>
      </c>
      <c r="M78" s="63">
        <v>0</v>
      </c>
      <c r="N78" s="64" t="s">
        <v>117</v>
      </c>
      <c r="O78" s="65">
        <v>0</v>
      </c>
      <c r="P78" s="65">
        <v>0</v>
      </c>
      <c r="Q78" s="65">
        <v>0</v>
      </c>
      <c r="R78" s="65">
        <v>0</v>
      </c>
      <c r="S78" s="136">
        <v>0</v>
      </c>
      <c r="T78" s="136">
        <v>0</v>
      </c>
      <c r="U78" s="62" t="s">
        <v>117</v>
      </c>
    </row>
    <row r="79" spans="2:21" ht="20.149999999999999" customHeight="1" x14ac:dyDescent="0.2">
      <c r="B79" s="91" t="s">
        <v>19</v>
      </c>
      <c r="C79" s="91">
        <v>0</v>
      </c>
      <c r="D79" s="91">
        <v>0</v>
      </c>
      <c r="E79" s="96" t="s">
        <v>117</v>
      </c>
      <c r="F79" s="63">
        <v>0</v>
      </c>
      <c r="G79" s="63">
        <v>0</v>
      </c>
      <c r="H79" s="63">
        <v>0</v>
      </c>
      <c r="I79" s="63">
        <v>0</v>
      </c>
      <c r="J79" s="63">
        <v>0</v>
      </c>
      <c r="K79" s="63">
        <v>0</v>
      </c>
      <c r="L79" s="63">
        <v>0</v>
      </c>
      <c r="M79" s="63">
        <v>0</v>
      </c>
      <c r="N79" s="64" t="s">
        <v>117</v>
      </c>
      <c r="O79" s="65">
        <v>38</v>
      </c>
      <c r="P79" s="65">
        <v>3004</v>
      </c>
      <c r="Q79" s="65">
        <v>26</v>
      </c>
      <c r="R79" s="65">
        <v>1921</v>
      </c>
      <c r="S79" s="136">
        <v>64</v>
      </c>
      <c r="T79" s="136">
        <v>4925</v>
      </c>
      <c r="U79" s="62" t="s">
        <v>117</v>
      </c>
    </row>
    <row r="80" spans="2:21" ht="20.149999999999999" customHeight="1" x14ac:dyDescent="0.2">
      <c r="B80" s="91" t="s">
        <v>20</v>
      </c>
      <c r="C80" s="91">
        <v>5</v>
      </c>
      <c r="D80" s="91">
        <v>876</v>
      </c>
      <c r="E80" s="96" t="s">
        <v>117</v>
      </c>
      <c r="F80" s="63">
        <v>0</v>
      </c>
      <c r="G80" s="63">
        <v>0</v>
      </c>
      <c r="H80" s="63">
        <v>0</v>
      </c>
      <c r="I80" s="63">
        <v>0</v>
      </c>
      <c r="J80" s="63">
        <v>0</v>
      </c>
      <c r="K80" s="63">
        <v>0</v>
      </c>
      <c r="L80" s="63">
        <v>0</v>
      </c>
      <c r="M80" s="63">
        <v>0</v>
      </c>
      <c r="N80" s="64" t="s">
        <v>117</v>
      </c>
      <c r="O80" s="65">
        <v>82</v>
      </c>
      <c r="P80" s="65">
        <v>6390</v>
      </c>
      <c r="Q80" s="65">
        <v>28</v>
      </c>
      <c r="R80" s="65">
        <v>2171</v>
      </c>
      <c r="S80" s="136">
        <v>110</v>
      </c>
      <c r="T80" s="136">
        <v>8561</v>
      </c>
      <c r="U80" s="62" t="s">
        <v>117</v>
      </c>
    </row>
    <row r="81" spans="2:21" ht="20.149999999999999" customHeight="1" x14ac:dyDescent="0.2">
      <c r="B81" s="91" t="s">
        <v>21</v>
      </c>
      <c r="C81" s="91">
        <v>0</v>
      </c>
      <c r="D81" s="91">
        <v>0</v>
      </c>
      <c r="E81" s="96" t="s">
        <v>117</v>
      </c>
      <c r="F81" s="63">
        <v>0</v>
      </c>
      <c r="G81" s="63">
        <v>0</v>
      </c>
      <c r="H81" s="63">
        <v>0</v>
      </c>
      <c r="I81" s="63">
        <v>0</v>
      </c>
      <c r="J81" s="63">
        <v>0</v>
      </c>
      <c r="K81" s="63">
        <v>0</v>
      </c>
      <c r="L81" s="63">
        <v>0</v>
      </c>
      <c r="M81" s="63">
        <v>0</v>
      </c>
      <c r="N81" s="64" t="s">
        <v>117</v>
      </c>
      <c r="O81" s="65">
        <v>0</v>
      </c>
      <c r="P81" s="65">
        <v>0</v>
      </c>
      <c r="Q81" s="65">
        <v>0</v>
      </c>
      <c r="R81" s="65">
        <v>0</v>
      </c>
      <c r="S81" s="136">
        <v>0</v>
      </c>
      <c r="T81" s="136">
        <v>0</v>
      </c>
      <c r="U81" s="62" t="s">
        <v>117</v>
      </c>
    </row>
    <row r="82" spans="2:21" ht="20.149999999999999" customHeight="1" x14ac:dyDescent="0.2">
      <c r="B82" s="91" t="s">
        <v>22</v>
      </c>
      <c r="C82" s="91">
        <v>19</v>
      </c>
      <c r="D82" s="91">
        <v>4952</v>
      </c>
      <c r="E82" s="96" t="s">
        <v>117</v>
      </c>
      <c r="F82" s="63">
        <v>1</v>
      </c>
      <c r="G82" s="63">
        <v>264</v>
      </c>
      <c r="H82" s="63">
        <v>3</v>
      </c>
      <c r="I82" s="63">
        <v>1971</v>
      </c>
      <c r="J82" s="63">
        <v>150</v>
      </c>
      <c r="K82" s="63">
        <v>75000</v>
      </c>
      <c r="L82" s="63">
        <v>154</v>
      </c>
      <c r="M82" s="63">
        <v>77235</v>
      </c>
      <c r="N82" s="64" t="s">
        <v>117</v>
      </c>
      <c r="O82" s="65">
        <v>151</v>
      </c>
      <c r="P82" s="65">
        <v>11661</v>
      </c>
      <c r="Q82" s="65">
        <v>277</v>
      </c>
      <c r="R82" s="65">
        <v>16596</v>
      </c>
      <c r="S82" s="136">
        <v>428</v>
      </c>
      <c r="T82" s="136">
        <v>28257</v>
      </c>
      <c r="U82" s="62" t="s">
        <v>117</v>
      </c>
    </row>
    <row r="83" spans="2:21" ht="20.149999999999999" customHeight="1" x14ac:dyDescent="0.2">
      <c r="B83" s="91" t="s">
        <v>23</v>
      </c>
      <c r="C83" s="91">
        <v>131</v>
      </c>
      <c r="D83" s="91">
        <v>24547</v>
      </c>
      <c r="E83" s="96" t="s">
        <v>117</v>
      </c>
      <c r="F83" s="63">
        <v>8</v>
      </c>
      <c r="G83" s="63">
        <v>3072</v>
      </c>
      <c r="H83" s="63">
        <v>0</v>
      </c>
      <c r="I83" s="63">
        <v>0</v>
      </c>
      <c r="J83" s="63">
        <v>5</v>
      </c>
      <c r="K83" s="63">
        <v>129</v>
      </c>
      <c r="L83" s="63">
        <v>13</v>
      </c>
      <c r="M83" s="63">
        <v>3201</v>
      </c>
      <c r="N83" s="64" t="s">
        <v>117</v>
      </c>
      <c r="O83" s="65">
        <v>809</v>
      </c>
      <c r="P83" s="65">
        <v>59051</v>
      </c>
      <c r="Q83" s="65">
        <v>434</v>
      </c>
      <c r="R83" s="65">
        <v>25785</v>
      </c>
      <c r="S83" s="136">
        <v>1243</v>
      </c>
      <c r="T83" s="136">
        <v>84836</v>
      </c>
      <c r="U83" s="62" t="s">
        <v>117</v>
      </c>
    </row>
    <row r="84" spans="2:21" ht="20.149999999999999" customHeight="1" x14ac:dyDescent="0.2">
      <c r="B84" s="91" t="s">
        <v>24</v>
      </c>
      <c r="C84" s="91">
        <v>0</v>
      </c>
      <c r="D84" s="91">
        <v>0</v>
      </c>
      <c r="E84" s="96" t="s">
        <v>117</v>
      </c>
      <c r="F84" s="63">
        <v>0</v>
      </c>
      <c r="G84" s="63">
        <v>0</v>
      </c>
      <c r="H84" s="63">
        <v>0</v>
      </c>
      <c r="I84" s="63">
        <v>0</v>
      </c>
      <c r="J84" s="63">
        <v>0</v>
      </c>
      <c r="K84" s="63">
        <v>0</v>
      </c>
      <c r="L84" s="63">
        <v>0</v>
      </c>
      <c r="M84" s="63">
        <v>0</v>
      </c>
      <c r="N84" s="64" t="s">
        <v>117</v>
      </c>
      <c r="O84" s="65">
        <v>40</v>
      </c>
      <c r="P84" s="65">
        <v>2895</v>
      </c>
      <c r="Q84" s="65">
        <v>11</v>
      </c>
      <c r="R84" s="65">
        <v>813</v>
      </c>
      <c r="S84" s="136">
        <v>51</v>
      </c>
      <c r="T84" s="136">
        <v>3708</v>
      </c>
      <c r="U84" s="62" t="s">
        <v>117</v>
      </c>
    </row>
    <row r="85" spans="2:21" ht="20.149999999999999" customHeight="1" x14ac:dyDescent="0.2">
      <c r="B85" s="91" t="s">
        <v>25</v>
      </c>
      <c r="C85" s="91">
        <v>1</v>
      </c>
      <c r="D85" s="91">
        <v>303</v>
      </c>
      <c r="E85" s="96" t="s">
        <v>117</v>
      </c>
      <c r="F85" s="63">
        <v>0</v>
      </c>
      <c r="G85" s="63">
        <v>0</v>
      </c>
      <c r="H85" s="63">
        <v>0</v>
      </c>
      <c r="I85" s="63">
        <v>0</v>
      </c>
      <c r="J85" s="63">
        <v>2</v>
      </c>
      <c r="K85" s="63">
        <v>149</v>
      </c>
      <c r="L85" s="63">
        <v>2</v>
      </c>
      <c r="M85" s="63">
        <v>149</v>
      </c>
      <c r="N85" s="64" t="s">
        <v>117</v>
      </c>
      <c r="O85" s="65">
        <v>33</v>
      </c>
      <c r="P85" s="65">
        <v>2306</v>
      </c>
      <c r="Q85" s="65">
        <v>8</v>
      </c>
      <c r="R85" s="65">
        <v>591</v>
      </c>
      <c r="S85" s="136">
        <v>41</v>
      </c>
      <c r="T85" s="136">
        <v>2897</v>
      </c>
      <c r="U85" s="62" t="s">
        <v>117</v>
      </c>
    </row>
    <row r="86" spans="2:21" ht="20.149999999999999" customHeight="1" x14ac:dyDescent="0.2">
      <c r="B86" s="91" t="s">
        <v>26</v>
      </c>
      <c r="C86" s="91">
        <v>3</v>
      </c>
      <c r="D86" s="91">
        <v>1360</v>
      </c>
      <c r="E86" s="96" t="s">
        <v>117</v>
      </c>
      <c r="F86" s="63">
        <v>0</v>
      </c>
      <c r="G86" s="63">
        <v>0</v>
      </c>
      <c r="H86" s="63">
        <v>0</v>
      </c>
      <c r="I86" s="63">
        <v>0</v>
      </c>
      <c r="J86" s="63">
        <v>0</v>
      </c>
      <c r="K86" s="63">
        <v>0</v>
      </c>
      <c r="L86" s="63">
        <v>0</v>
      </c>
      <c r="M86" s="63">
        <v>0</v>
      </c>
      <c r="N86" s="64" t="s">
        <v>117</v>
      </c>
      <c r="O86" s="65">
        <v>242</v>
      </c>
      <c r="P86" s="65">
        <v>16689</v>
      </c>
      <c r="Q86" s="65">
        <v>133</v>
      </c>
      <c r="R86" s="65">
        <v>9866</v>
      </c>
      <c r="S86" s="136">
        <v>375</v>
      </c>
      <c r="T86" s="136">
        <v>26555</v>
      </c>
      <c r="U86" s="62" t="s">
        <v>117</v>
      </c>
    </row>
    <row r="87" spans="2:21" ht="20.149999999999999" customHeight="1" x14ac:dyDescent="0.2">
      <c r="B87" s="91" t="s">
        <v>27</v>
      </c>
      <c r="C87" s="91">
        <v>1</v>
      </c>
      <c r="D87" s="91">
        <v>330</v>
      </c>
      <c r="E87" s="96" t="s">
        <v>117</v>
      </c>
      <c r="F87" s="63">
        <v>6</v>
      </c>
      <c r="G87" s="63">
        <v>934</v>
      </c>
      <c r="H87" s="63">
        <v>5</v>
      </c>
      <c r="I87" s="63">
        <v>1105</v>
      </c>
      <c r="J87" s="63">
        <v>1</v>
      </c>
      <c r="K87" s="63">
        <v>77</v>
      </c>
      <c r="L87" s="63">
        <v>12</v>
      </c>
      <c r="M87" s="63">
        <v>2116</v>
      </c>
      <c r="N87" s="64" t="s">
        <v>117</v>
      </c>
      <c r="O87" s="65">
        <v>827</v>
      </c>
      <c r="P87" s="65">
        <v>59069</v>
      </c>
      <c r="Q87" s="65">
        <v>538</v>
      </c>
      <c r="R87" s="65">
        <v>36854</v>
      </c>
      <c r="S87" s="136">
        <v>1365</v>
      </c>
      <c r="T87" s="136">
        <v>95923</v>
      </c>
      <c r="U87" s="62" t="s">
        <v>117</v>
      </c>
    </row>
    <row r="88" spans="2:21" ht="20.149999999999999" customHeight="1" x14ac:dyDescent="0.2">
      <c r="B88" s="91" t="s">
        <v>28</v>
      </c>
      <c r="C88" s="91">
        <v>1</v>
      </c>
      <c r="D88" s="91">
        <v>344</v>
      </c>
      <c r="E88" s="96" t="s">
        <v>117</v>
      </c>
      <c r="F88" s="63">
        <v>0</v>
      </c>
      <c r="G88" s="63">
        <v>0</v>
      </c>
      <c r="H88" s="63">
        <v>0</v>
      </c>
      <c r="I88" s="63">
        <v>0</v>
      </c>
      <c r="J88" s="63">
        <v>0</v>
      </c>
      <c r="K88" s="63">
        <v>0</v>
      </c>
      <c r="L88" s="63">
        <v>0</v>
      </c>
      <c r="M88" s="63">
        <v>0</v>
      </c>
      <c r="N88" s="64" t="s">
        <v>117</v>
      </c>
      <c r="O88" s="65">
        <v>244</v>
      </c>
      <c r="P88" s="65">
        <v>16822</v>
      </c>
      <c r="Q88" s="65">
        <v>74</v>
      </c>
      <c r="R88" s="65">
        <v>5649</v>
      </c>
      <c r="S88" s="136">
        <v>318</v>
      </c>
      <c r="T88" s="136">
        <v>22471</v>
      </c>
      <c r="U88" s="62" t="s">
        <v>117</v>
      </c>
    </row>
    <row r="89" spans="2:21" ht="20.149999999999999" customHeight="1" x14ac:dyDescent="0.2">
      <c r="B89" s="91" t="s">
        <v>29</v>
      </c>
      <c r="C89" s="91">
        <v>44</v>
      </c>
      <c r="D89" s="91">
        <v>7442</v>
      </c>
      <c r="E89" s="96" t="s">
        <v>117</v>
      </c>
      <c r="F89" s="63">
        <v>8</v>
      </c>
      <c r="G89" s="63">
        <v>1144</v>
      </c>
      <c r="H89" s="63">
        <v>0</v>
      </c>
      <c r="I89" s="63">
        <v>0</v>
      </c>
      <c r="J89" s="63">
        <v>0</v>
      </c>
      <c r="K89" s="63">
        <v>0</v>
      </c>
      <c r="L89" s="63">
        <v>8</v>
      </c>
      <c r="M89" s="63">
        <v>1144</v>
      </c>
      <c r="N89" s="64" t="s">
        <v>117</v>
      </c>
      <c r="O89" s="65">
        <v>242</v>
      </c>
      <c r="P89" s="65">
        <v>16885</v>
      </c>
      <c r="Q89" s="65">
        <v>267</v>
      </c>
      <c r="R89" s="65">
        <v>3903</v>
      </c>
      <c r="S89" s="136">
        <v>509</v>
      </c>
      <c r="T89" s="136">
        <v>20788</v>
      </c>
      <c r="U89" s="62" t="s">
        <v>117</v>
      </c>
    </row>
    <row r="90" spans="2:21" ht="20.149999999999999" customHeight="1" x14ac:dyDescent="0.2">
      <c r="B90" s="91" t="s">
        <v>30</v>
      </c>
      <c r="C90" s="91">
        <v>0</v>
      </c>
      <c r="D90" s="91">
        <v>0</v>
      </c>
      <c r="E90" s="96" t="s">
        <v>117</v>
      </c>
      <c r="F90" s="63">
        <v>0</v>
      </c>
      <c r="G90" s="63">
        <v>0</v>
      </c>
      <c r="H90" s="63">
        <v>0</v>
      </c>
      <c r="I90" s="63">
        <v>0</v>
      </c>
      <c r="J90" s="63">
        <v>0</v>
      </c>
      <c r="K90" s="63">
        <v>0</v>
      </c>
      <c r="L90" s="63">
        <v>0</v>
      </c>
      <c r="M90" s="63">
        <v>0</v>
      </c>
      <c r="N90" s="64" t="s">
        <v>117</v>
      </c>
      <c r="O90" s="65">
        <v>0</v>
      </c>
      <c r="P90" s="65">
        <v>0</v>
      </c>
      <c r="Q90" s="65">
        <v>0</v>
      </c>
      <c r="R90" s="65">
        <v>0</v>
      </c>
      <c r="S90" s="136">
        <v>0</v>
      </c>
      <c r="T90" s="136">
        <v>0</v>
      </c>
      <c r="U90" s="62" t="s">
        <v>117</v>
      </c>
    </row>
    <row r="91" spans="2:21" ht="20.149999999999999" customHeight="1" x14ac:dyDescent="0.2">
      <c r="B91" s="91" t="s">
        <v>31</v>
      </c>
      <c r="C91" s="91">
        <v>4</v>
      </c>
      <c r="D91" s="91">
        <v>495</v>
      </c>
      <c r="E91" s="96" t="s">
        <v>117</v>
      </c>
      <c r="F91" s="63">
        <v>0</v>
      </c>
      <c r="G91" s="63">
        <v>0</v>
      </c>
      <c r="H91" s="63">
        <v>0</v>
      </c>
      <c r="I91" s="63">
        <v>0</v>
      </c>
      <c r="J91" s="63">
        <v>0</v>
      </c>
      <c r="K91" s="63">
        <v>0</v>
      </c>
      <c r="L91" s="63">
        <v>0</v>
      </c>
      <c r="M91" s="63">
        <v>0</v>
      </c>
      <c r="N91" s="64" t="s">
        <v>117</v>
      </c>
      <c r="O91" s="65">
        <v>56</v>
      </c>
      <c r="P91" s="65">
        <v>3908</v>
      </c>
      <c r="Q91" s="65">
        <v>10</v>
      </c>
      <c r="R91" s="65">
        <v>762</v>
      </c>
      <c r="S91" s="136">
        <v>66</v>
      </c>
      <c r="T91" s="136">
        <v>4670</v>
      </c>
      <c r="U91" s="62" t="s">
        <v>117</v>
      </c>
    </row>
    <row r="92" spans="2:21" ht="20.149999999999999" customHeight="1" x14ac:dyDescent="0.2">
      <c r="B92" s="91" t="s">
        <v>32</v>
      </c>
      <c r="C92" s="91">
        <v>0</v>
      </c>
      <c r="D92" s="91">
        <v>0</v>
      </c>
      <c r="E92" s="96" t="s">
        <v>117</v>
      </c>
      <c r="F92" s="63">
        <v>0</v>
      </c>
      <c r="G92" s="63">
        <v>0</v>
      </c>
      <c r="H92" s="63">
        <v>0</v>
      </c>
      <c r="I92" s="63">
        <v>0</v>
      </c>
      <c r="J92" s="63">
        <v>0</v>
      </c>
      <c r="K92" s="63">
        <v>0</v>
      </c>
      <c r="L92" s="63">
        <v>0</v>
      </c>
      <c r="M92" s="63">
        <v>0</v>
      </c>
      <c r="N92" s="64" t="s">
        <v>117</v>
      </c>
      <c r="O92" s="65">
        <v>100</v>
      </c>
      <c r="P92" s="65">
        <v>7182</v>
      </c>
      <c r="Q92" s="65">
        <v>7</v>
      </c>
      <c r="R92" s="65">
        <v>563</v>
      </c>
      <c r="S92" s="136">
        <v>107</v>
      </c>
      <c r="T92" s="136">
        <v>7745</v>
      </c>
      <c r="U92" s="62" t="s">
        <v>117</v>
      </c>
    </row>
    <row r="93" spans="2:21" ht="20.149999999999999" customHeight="1" x14ac:dyDescent="0.2">
      <c r="B93" s="91" t="s">
        <v>33</v>
      </c>
      <c r="C93" s="91">
        <v>0</v>
      </c>
      <c r="D93" s="91">
        <v>0</v>
      </c>
      <c r="E93" s="96" t="s">
        <v>117</v>
      </c>
      <c r="F93" s="63">
        <v>0</v>
      </c>
      <c r="G93" s="63">
        <v>0</v>
      </c>
      <c r="H93" s="63">
        <v>0</v>
      </c>
      <c r="I93" s="63">
        <v>0</v>
      </c>
      <c r="J93" s="63">
        <v>0</v>
      </c>
      <c r="K93" s="63">
        <v>0</v>
      </c>
      <c r="L93" s="63">
        <v>0</v>
      </c>
      <c r="M93" s="63">
        <v>0</v>
      </c>
      <c r="N93" s="64" t="s">
        <v>117</v>
      </c>
      <c r="O93" s="65">
        <v>48</v>
      </c>
      <c r="P93" s="65">
        <v>3419</v>
      </c>
      <c r="Q93" s="65">
        <v>14</v>
      </c>
      <c r="R93" s="65">
        <v>1237</v>
      </c>
      <c r="S93" s="136">
        <v>62</v>
      </c>
      <c r="T93" s="136">
        <v>4656</v>
      </c>
      <c r="U93" s="62" t="s">
        <v>117</v>
      </c>
    </row>
    <row r="94" spans="2:21" ht="20.149999999999999" customHeight="1" x14ac:dyDescent="0.2">
      <c r="B94" s="91" t="s">
        <v>34</v>
      </c>
      <c r="C94" s="91">
        <v>0</v>
      </c>
      <c r="D94" s="91">
        <v>0</v>
      </c>
      <c r="E94" s="96" t="s">
        <v>117</v>
      </c>
      <c r="F94" s="63">
        <v>0</v>
      </c>
      <c r="G94" s="63">
        <v>0</v>
      </c>
      <c r="H94" s="63">
        <v>0</v>
      </c>
      <c r="I94" s="63">
        <v>0</v>
      </c>
      <c r="J94" s="63">
        <v>0</v>
      </c>
      <c r="K94" s="63">
        <v>0</v>
      </c>
      <c r="L94" s="63">
        <v>0</v>
      </c>
      <c r="M94" s="63">
        <v>0</v>
      </c>
      <c r="N94" s="64" t="s">
        <v>117</v>
      </c>
      <c r="O94" s="65">
        <v>155</v>
      </c>
      <c r="P94" s="65">
        <v>11187</v>
      </c>
      <c r="Q94" s="65">
        <v>37</v>
      </c>
      <c r="R94" s="65">
        <v>2734</v>
      </c>
      <c r="S94" s="136">
        <v>192</v>
      </c>
      <c r="T94" s="136">
        <v>13921</v>
      </c>
      <c r="U94" s="62" t="s">
        <v>117</v>
      </c>
    </row>
    <row r="95" spans="2:21" ht="20.149999999999999" customHeight="1" x14ac:dyDescent="0.2">
      <c r="B95" s="91" t="s">
        <v>35</v>
      </c>
      <c r="C95" s="91">
        <v>0</v>
      </c>
      <c r="D95" s="91">
        <v>0</v>
      </c>
      <c r="E95" s="96" t="s">
        <v>117</v>
      </c>
      <c r="F95" s="63">
        <v>0</v>
      </c>
      <c r="G95" s="63">
        <v>0</v>
      </c>
      <c r="H95" s="63">
        <v>0</v>
      </c>
      <c r="I95" s="63">
        <v>0</v>
      </c>
      <c r="J95" s="63">
        <v>0</v>
      </c>
      <c r="K95" s="63">
        <v>0</v>
      </c>
      <c r="L95" s="63">
        <v>0</v>
      </c>
      <c r="M95" s="63">
        <v>0</v>
      </c>
      <c r="N95" s="64" t="s">
        <v>117</v>
      </c>
      <c r="O95" s="65">
        <v>119</v>
      </c>
      <c r="P95" s="65">
        <v>8704</v>
      </c>
      <c r="Q95" s="65">
        <v>32</v>
      </c>
      <c r="R95" s="65">
        <v>2335</v>
      </c>
      <c r="S95" s="136">
        <v>151</v>
      </c>
      <c r="T95" s="136">
        <v>11039</v>
      </c>
      <c r="U95" s="62" t="s">
        <v>117</v>
      </c>
    </row>
    <row r="96" spans="2:21" ht="20.149999999999999" customHeight="1" x14ac:dyDescent="0.2">
      <c r="B96" s="91" t="s">
        <v>36</v>
      </c>
      <c r="C96" s="91">
        <v>13</v>
      </c>
      <c r="D96" s="91">
        <v>2947</v>
      </c>
      <c r="E96" s="96" t="s">
        <v>117</v>
      </c>
      <c r="F96" s="63">
        <v>0</v>
      </c>
      <c r="G96" s="63">
        <v>0</v>
      </c>
      <c r="H96" s="63">
        <v>0</v>
      </c>
      <c r="I96" s="63">
        <v>0</v>
      </c>
      <c r="J96" s="63">
        <v>0</v>
      </c>
      <c r="K96" s="63">
        <v>0</v>
      </c>
      <c r="L96" s="63">
        <v>0</v>
      </c>
      <c r="M96" s="63">
        <v>0</v>
      </c>
      <c r="N96" s="64" t="s">
        <v>117</v>
      </c>
      <c r="O96" s="65">
        <v>31</v>
      </c>
      <c r="P96" s="65">
        <v>2210</v>
      </c>
      <c r="Q96" s="65">
        <v>10</v>
      </c>
      <c r="R96" s="65">
        <v>739</v>
      </c>
      <c r="S96" s="136">
        <v>41</v>
      </c>
      <c r="T96" s="136">
        <v>2949</v>
      </c>
      <c r="U96" s="62" t="s">
        <v>117</v>
      </c>
    </row>
    <row r="97" spans="2:21" ht="20.149999999999999" customHeight="1" x14ac:dyDescent="0.2">
      <c r="B97" s="91" t="s">
        <v>37</v>
      </c>
      <c r="C97" s="91">
        <v>27</v>
      </c>
      <c r="D97" s="91">
        <v>4341</v>
      </c>
      <c r="E97" s="96" t="s">
        <v>117</v>
      </c>
      <c r="F97" s="63">
        <v>0</v>
      </c>
      <c r="G97" s="63">
        <v>0</v>
      </c>
      <c r="H97" s="63">
        <v>0</v>
      </c>
      <c r="I97" s="63">
        <v>0</v>
      </c>
      <c r="J97" s="63">
        <v>0</v>
      </c>
      <c r="K97" s="63">
        <v>0</v>
      </c>
      <c r="L97" s="63">
        <v>0</v>
      </c>
      <c r="M97" s="63">
        <v>0</v>
      </c>
      <c r="N97" s="64" t="s">
        <v>117</v>
      </c>
      <c r="O97" s="65">
        <v>88</v>
      </c>
      <c r="P97" s="65">
        <v>5991</v>
      </c>
      <c r="Q97" s="65">
        <v>49</v>
      </c>
      <c r="R97" s="65">
        <v>3780</v>
      </c>
      <c r="S97" s="136">
        <v>137</v>
      </c>
      <c r="T97" s="136">
        <v>9771</v>
      </c>
      <c r="U97" s="62" t="s">
        <v>117</v>
      </c>
    </row>
    <row r="98" spans="2:21" ht="20.149999999999999" customHeight="1" x14ac:dyDescent="0.2">
      <c r="B98" s="91" t="s">
        <v>38</v>
      </c>
      <c r="C98" s="91">
        <v>0</v>
      </c>
      <c r="D98" s="91">
        <v>0</v>
      </c>
      <c r="E98" s="96" t="s">
        <v>117</v>
      </c>
      <c r="F98" s="63">
        <v>0</v>
      </c>
      <c r="G98" s="63">
        <v>0</v>
      </c>
      <c r="H98" s="63">
        <v>0</v>
      </c>
      <c r="I98" s="63">
        <v>0</v>
      </c>
      <c r="J98" s="63">
        <v>0</v>
      </c>
      <c r="K98" s="63">
        <v>0</v>
      </c>
      <c r="L98" s="63">
        <v>0</v>
      </c>
      <c r="M98" s="63">
        <v>0</v>
      </c>
      <c r="N98" s="64" t="s">
        <v>117</v>
      </c>
      <c r="O98" s="65">
        <v>40</v>
      </c>
      <c r="P98" s="65">
        <v>2829</v>
      </c>
      <c r="Q98" s="65">
        <v>12</v>
      </c>
      <c r="R98" s="65">
        <v>932</v>
      </c>
      <c r="S98" s="136">
        <v>52</v>
      </c>
      <c r="T98" s="136">
        <v>3761</v>
      </c>
      <c r="U98" s="62" t="s">
        <v>117</v>
      </c>
    </row>
    <row r="99" spans="2:21" ht="20.149999999999999" customHeight="1" x14ac:dyDescent="0.2">
      <c r="B99" s="91" t="s">
        <v>39</v>
      </c>
      <c r="C99" s="91">
        <v>0</v>
      </c>
      <c r="D99" s="91">
        <v>0</v>
      </c>
      <c r="E99" s="96" t="s">
        <v>117</v>
      </c>
      <c r="F99" s="63">
        <v>0</v>
      </c>
      <c r="G99" s="63">
        <v>0</v>
      </c>
      <c r="H99" s="63">
        <v>0</v>
      </c>
      <c r="I99" s="63">
        <v>0</v>
      </c>
      <c r="J99" s="63">
        <v>0</v>
      </c>
      <c r="K99" s="63">
        <v>0</v>
      </c>
      <c r="L99" s="63">
        <v>0</v>
      </c>
      <c r="M99" s="63">
        <v>0</v>
      </c>
      <c r="N99" s="64" t="s">
        <v>117</v>
      </c>
      <c r="O99" s="65">
        <v>0</v>
      </c>
      <c r="P99" s="65">
        <v>0</v>
      </c>
      <c r="Q99" s="65">
        <v>0</v>
      </c>
      <c r="R99" s="65">
        <v>0</v>
      </c>
      <c r="S99" s="136">
        <v>0</v>
      </c>
      <c r="T99" s="136">
        <v>0</v>
      </c>
      <c r="U99" s="62" t="s">
        <v>117</v>
      </c>
    </row>
    <row r="100" spans="2:21" ht="20.149999999999999" customHeight="1" x14ac:dyDescent="0.2">
      <c r="B100" s="91" t="s">
        <v>40</v>
      </c>
      <c r="C100" s="91">
        <v>1</v>
      </c>
      <c r="D100" s="91">
        <v>410</v>
      </c>
      <c r="E100" s="96" t="s">
        <v>117</v>
      </c>
      <c r="F100" s="63">
        <v>0</v>
      </c>
      <c r="G100" s="63">
        <v>0</v>
      </c>
      <c r="H100" s="63">
        <v>0</v>
      </c>
      <c r="I100" s="63">
        <v>0</v>
      </c>
      <c r="J100" s="63">
        <v>0</v>
      </c>
      <c r="K100" s="63">
        <v>0</v>
      </c>
      <c r="L100" s="63">
        <v>0</v>
      </c>
      <c r="M100" s="63">
        <v>0</v>
      </c>
      <c r="N100" s="64" t="s">
        <v>117</v>
      </c>
      <c r="O100" s="65">
        <v>363</v>
      </c>
      <c r="P100" s="65">
        <v>24576</v>
      </c>
      <c r="Q100" s="65">
        <v>153</v>
      </c>
      <c r="R100" s="65">
        <v>6655</v>
      </c>
      <c r="S100" s="136">
        <v>516</v>
      </c>
      <c r="T100" s="136">
        <v>31231</v>
      </c>
      <c r="U100" s="62" t="s">
        <v>117</v>
      </c>
    </row>
    <row r="101" spans="2:21" ht="20.149999999999999" customHeight="1" x14ac:dyDescent="0.2">
      <c r="B101" s="91" t="s">
        <v>41</v>
      </c>
      <c r="C101" s="91">
        <v>0</v>
      </c>
      <c r="D101" s="91">
        <v>0</v>
      </c>
      <c r="E101" s="96" t="s">
        <v>117</v>
      </c>
      <c r="F101" s="63">
        <v>4</v>
      </c>
      <c r="G101" s="63">
        <v>193</v>
      </c>
      <c r="H101" s="63">
        <v>0</v>
      </c>
      <c r="I101" s="63">
        <v>0</v>
      </c>
      <c r="J101" s="63">
        <v>0</v>
      </c>
      <c r="K101" s="63">
        <v>0</v>
      </c>
      <c r="L101" s="63">
        <v>4</v>
      </c>
      <c r="M101" s="63">
        <v>193</v>
      </c>
      <c r="N101" s="64" t="s">
        <v>117</v>
      </c>
      <c r="O101" s="65">
        <v>77</v>
      </c>
      <c r="P101" s="65">
        <v>5373</v>
      </c>
      <c r="Q101" s="65">
        <v>10</v>
      </c>
      <c r="R101" s="65">
        <v>1196</v>
      </c>
      <c r="S101" s="136">
        <v>87</v>
      </c>
      <c r="T101" s="136">
        <v>6569</v>
      </c>
      <c r="U101" s="62" t="s">
        <v>117</v>
      </c>
    </row>
    <row r="102" spans="2:21" ht="20.149999999999999" customHeight="1" x14ac:dyDescent="0.2">
      <c r="B102" s="91" t="s">
        <v>42</v>
      </c>
      <c r="C102" s="91">
        <v>0</v>
      </c>
      <c r="D102" s="91">
        <v>0</v>
      </c>
      <c r="E102" s="96" t="s">
        <v>117</v>
      </c>
      <c r="F102" s="63">
        <v>0</v>
      </c>
      <c r="G102" s="63">
        <v>0</v>
      </c>
      <c r="H102" s="63">
        <v>0</v>
      </c>
      <c r="I102" s="63">
        <v>0</v>
      </c>
      <c r="J102" s="63">
        <v>0</v>
      </c>
      <c r="K102" s="63">
        <v>0</v>
      </c>
      <c r="L102" s="63">
        <v>0</v>
      </c>
      <c r="M102" s="63">
        <v>0</v>
      </c>
      <c r="N102" s="64" t="s">
        <v>117</v>
      </c>
      <c r="O102" s="65">
        <v>0</v>
      </c>
      <c r="P102" s="65">
        <v>0</v>
      </c>
      <c r="Q102" s="65">
        <v>0</v>
      </c>
      <c r="R102" s="65">
        <v>0</v>
      </c>
      <c r="S102" s="136">
        <v>0</v>
      </c>
      <c r="T102" s="136">
        <v>0</v>
      </c>
      <c r="U102" s="62" t="s">
        <v>117</v>
      </c>
    </row>
    <row r="103" spans="2:21" ht="20.149999999999999" customHeight="1" x14ac:dyDescent="0.2">
      <c r="B103" s="91" t="s">
        <v>43</v>
      </c>
      <c r="C103" s="91">
        <v>0</v>
      </c>
      <c r="D103" s="91">
        <v>0</v>
      </c>
      <c r="E103" s="96" t="s">
        <v>117</v>
      </c>
      <c r="F103" s="63">
        <v>0</v>
      </c>
      <c r="G103" s="63">
        <v>0</v>
      </c>
      <c r="H103" s="63">
        <v>0</v>
      </c>
      <c r="I103" s="63">
        <v>0</v>
      </c>
      <c r="J103" s="63">
        <v>0</v>
      </c>
      <c r="K103" s="63">
        <v>0</v>
      </c>
      <c r="L103" s="63">
        <v>0</v>
      </c>
      <c r="M103" s="63">
        <v>0</v>
      </c>
      <c r="N103" s="64" t="s">
        <v>117</v>
      </c>
      <c r="O103" s="65">
        <v>70</v>
      </c>
      <c r="P103" s="65">
        <v>4750</v>
      </c>
      <c r="Q103" s="65">
        <v>19</v>
      </c>
      <c r="R103" s="65">
        <v>1404</v>
      </c>
      <c r="S103" s="136">
        <v>89</v>
      </c>
      <c r="T103" s="136">
        <v>6154</v>
      </c>
      <c r="U103" s="62" t="s">
        <v>117</v>
      </c>
    </row>
    <row r="104" spans="2:21" ht="20.149999999999999" customHeight="1" x14ac:dyDescent="0.2">
      <c r="B104" s="91" t="s">
        <v>44</v>
      </c>
      <c r="C104" s="91">
        <v>13</v>
      </c>
      <c r="D104" s="91">
        <v>2221</v>
      </c>
      <c r="E104" s="96" t="s">
        <v>117</v>
      </c>
      <c r="F104" s="63">
        <v>0</v>
      </c>
      <c r="G104" s="63">
        <v>0</v>
      </c>
      <c r="H104" s="63">
        <v>0</v>
      </c>
      <c r="I104" s="63">
        <v>0</v>
      </c>
      <c r="J104" s="63">
        <v>0</v>
      </c>
      <c r="K104" s="63">
        <v>0</v>
      </c>
      <c r="L104" s="63">
        <v>0</v>
      </c>
      <c r="M104" s="63">
        <v>0</v>
      </c>
      <c r="N104" s="64" t="s">
        <v>117</v>
      </c>
      <c r="O104" s="65">
        <v>36</v>
      </c>
      <c r="P104" s="65">
        <v>2535</v>
      </c>
      <c r="Q104" s="65">
        <v>0</v>
      </c>
      <c r="R104" s="65">
        <v>0</v>
      </c>
      <c r="S104" s="136">
        <v>36</v>
      </c>
      <c r="T104" s="136">
        <v>2535</v>
      </c>
      <c r="U104" s="62" t="s">
        <v>117</v>
      </c>
    </row>
    <row r="105" spans="2:21" ht="20.149999999999999" customHeight="1" x14ac:dyDescent="0.2">
      <c r="B105" s="91" t="s">
        <v>45</v>
      </c>
      <c r="C105" s="91">
        <v>0</v>
      </c>
      <c r="D105" s="91">
        <v>0</v>
      </c>
      <c r="E105" s="96" t="s">
        <v>117</v>
      </c>
      <c r="F105" s="63">
        <v>0</v>
      </c>
      <c r="G105" s="63">
        <v>0</v>
      </c>
      <c r="H105" s="63">
        <v>0</v>
      </c>
      <c r="I105" s="63">
        <v>0</v>
      </c>
      <c r="J105" s="63">
        <v>0</v>
      </c>
      <c r="K105" s="63">
        <v>0</v>
      </c>
      <c r="L105" s="63">
        <v>0</v>
      </c>
      <c r="M105" s="63">
        <v>0</v>
      </c>
      <c r="N105" s="64" t="s">
        <v>117</v>
      </c>
      <c r="O105" s="65">
        <v>23</v>
      </c>
      <c r="P105" s="65">
        <v>1674</v>
      </c>
      <c r="Q105" s="65">
        <v>6</v>
      </c>
      <c r="R105" s="65">
        <v>512</v>
      </c>
      <c r="S105" s="136">
        <v>29</v>
      </c>
      <c r="T105" s="136">
        <v>2186</v>
      </c>
      <c r="U105" s="62" t="s">
        <v>117</v>
      </c>
    </row>
    <row r="106" spans="2:21" ht="20.149999999999999" customHeight="1" x14ac:dyDescent="0.2">
      <c r="B106" s="91" t="s">
        <v>46</v>
      </c>
      <c r="C106" s="91">
        <v>0</v>
      </c>
      <c r="D106" s="91">
        <v>0</v>
      </c>
      <c r="E106" s="96" t="s">
        <v>117</v>
      </c>
      <c r="F106" s="63">
        <v>0</v>
      </c>
      <c r="G106" s="63">
        <v>0</v>
      </c>
      <c r="H106" s="63">
        <v>0</v>
      </c>
      <c r="I106" s="63">
        <v>0</v>
      </c>
      <c r="J106" s="63">
        <v>0</v>
      </c>
      <c r="K106" s="63">
        <v>0</v>
      </c>
      <c r="L106" s="63">
        <v>0</v>
      </c>
      <c r="M106" s="63">
        <v>0</v>
      </c>
      <c r="N106" s="64" t="s">
        <v>117</v>
      </c>
      <c r="O106" s="65">
        <v>58</v>
      </c>
      <c r="P106" s="65">
        <v>4077</v>
      </c>
      <c r="Q106" s="65">
        <v>8</v>
      </c>
      <c r="R106" s="65">
        <v>591</v>
      </c>
      <c r="S106" s="136">
        <v>66</v>
      </c>
      <c r="T106" s="136">
        <v>4668</v>
      </c>
      <c r="U106" s="62" t="s">
        <v>117</v>
      </c>
    </row>
    <row r="107" spans="2:21" ht="20.149999999999999" customHeight="1" thickBot="1" x14ac:dyDescent="0.25">
      <c r="B107" s="92" t="s">
        <v>47</v>
      </c>
      <c r="C107" s="92">
        <v>0</v>
      </c>
      <c r="D107" s="92">
        <v>0</v>
      </c>
      <c r="E107" s="96" t="s">
        <v>117</v>
      </c>
      <c r="F107" s="69">
        <v>0</v>
      </c>
      <c r="G107" s="69">
        <v>0</v>
      </c>
      <c r="H107" s="69">
        <v>0</v>
      </c>
      <c r="I107" s="69">
        <v>0</v>
      </c>
      <c r="J107" s="69">
        <v>0</v>
      </c>
      <c r="K107" s="69">
        <v>0</v>
      </c>
      <c r="L107" s="69">
        <v>0</v>
      </c>
      <c r="M107" s="69">
        <v>0</v>
      </c>
      <c r="N107" s="64" t="s">
        <v>117</v>
      </c>
      <c r="O107" s="70">
        <v>62</v>
      </c>
      <c r="P107" s="70">
        <v>4591</v>
      </c>
      <c r="Q107" s="70">
        <v>23</v>
      </c>
      <c r="R107" s="70">
        <v>1700</v>
      </c>
      <c r="S107" s="137">
        <v>85</v>
      </c>
      <c r="T107" s="137">
        <v>6291</v>
      </c>
      <c r="U107" s="62" t="s">
        <v>117</v>
      </c>
    </row>
    <row r="108" spans="2:21" ht="20.149999999999999" customHeight="1" thickTop="1" x14ac:dyDescent="0.2">
      <c r="B108" s="164" t="s">
        <v>48</v>
      </c>
      <c r="C108" s="138">
        <v>462</v>
      </c>
      <c r="D108" s="138">
        <v>112946</v>
      </c>
      <c r="E108" s="164"/>
      <c r="F108" s="138">
        <v>82</v>
      </c>
      <c r="G108" s="138">
        <v>20081</v>
      </c>
      <c r="H108" s="138">
        <v>66</v>
      </c>
      <c r="I108" s="138">
        <v>17066</v>
      </c>
      <c r="J108" s="138">
        <v>164</v>
      </c>
      <c r="K108" s="138">
        <v>77681</v>
      </c>
      <c r="L108" s="138">
        <v>312</v>
      </c>
      <c r="M108" s="138">
        <v>114828</v>
      </c>
      <c r="N108" s="240"/>
      <c r="O108" s="139">
        <v>6347</v>
      </c>
      <c r="P108" s="139">
        <v>448726</v>
      </c>
      <c r="Q108" s="139">
        <v>3318</v>
      </c>
      <c r="R108" s="139">
        <v>195140</v>
      </c>
      <c r="S108" s="139">
        <v>9665</v>
      </c>
      <c r="T108" s="139">
        <v>643866</v>
      </c>
      <c r="U108" s="62"/>
    </row>
    <row r="109" spans="2:21" ht="18" customHeight="1" x14ac:dyDescent="0.2">
      <c r="B109" s="225" t="s">
        <v>112</v>
      </c>
      <c r="C109" s="225"/>
      <c r="D109" s="225"/>
      <c r="E109" s="225"/>
      <c r="F109" s="225"/>
      <c r="G109" s="225"/>
      <c r="H109" s="225"/>
      <c r="I109" s="225"/>
      <c r="J109" s="225"/>
      <c r="K109" s="225"/>
      <c r="L109" s="225"/>
      <c r="M109" s="165"/>
      <c r="N109" s="166"/>
      <c r="O109" s="166"/>
      <c r="P109" s="165"/>
      <c r="Q109" s="220">
        <v>0</v>
      </c>
      <c r="R109" s="220"/>
      <c r="S109" s="220" t="s">
        <v>116</v>
      </c>
      <c r="T109" s="220"/>
      <c r="U109" s="165"/>
    </row>
    <row r="110" spans="2:21" ht="18" customHeight="1" x14ac:dyDescent="0.2">
      <c r="B110" s="218" t="s">
        <v>114</v>
      </c>
      <c r="C110" s="218"/>
      <c r="D110" s="218"/>
      <c r="E110" s="152"/>
      <c r="F110" s="152"/>
      <c r="G110" s="152"/>
      <c r="H110" s="152"/>
      <c r="I110" s="152"/>
      <c r="J110" s="152"/>
      <c r="K110" s="152"/>
      <c r="L110" s="152"/>
      <c r="P110" s="54"/>
      <c r="Q110" s="151"/>
      <c r="R110" s="151"/>
      <c r="S110" s="151"/>
      <c r="T110" s="151"/>
    </row>
    <row r="111" spans="2:21" x14ac:dyDescent="0.2">
      <c r="B111" s="218"/>
      <c r="C111" s="218"/>
      <c r="D111" s="218"/>
      <c r="E111" s="56"/>
      <c r="F111" s="57"/>
      <c r="G111" s="87" t="s">
        <v>83</v>
      </c>
      <c r="H111" s="57"/>
      <c r="I111" s="57"/>
      <c r="J111" s="57"/>
      <c r="L111" s="58"/>
      <c r="Q111" s="86"/>
      <c r="R111" s="85"/>
      <c r="S111" s="86"/>
      <c r="T111" s="85"/>
      <c r="U111" s="59"/>
    </row>
    <row r="112" spans="2:21" x14ac:dyDescent="0.2">
      <c r="B112" s="219"/>
      <c r="C112" s="219"/>
      <c r="D112" s="219"/>
      <c r="E112" s="56"/>
      <c r="F112" s="228" t="s">
        <v>88</v>
      </c>
      <c r="G112" s="229"/>
      <c r="H112" s="229"/>
      <c r="I112" s="229"/>
      <c r="J112" s="229"/>
      <c r="K112" s="229"/>
      <c r="L112" s="229"/>
      <c r="M112" s="230"/>
      <c r="O112" s="231" t="s">
        <v>66</v>
      </c>
      <c r="P112" s="232"/>
      <c r="Q112" s="232"/>
      <c r="R112" s="232"/>
      <c r="S112" s="232"/>
      <c r="T112" s="233"/>
      <c r="U112" s="59"/>
    </row>
    <row r="113" spans="2:21" ht="24" customHeight="1" x14ac:dyDescent="0.2">
      <c r="B113" s="223" t="s">
        <v>63</v>
      </c>
      <c r="C113" s="226" t="s">
        <v>76</v>
      </c>
      <c r="D113" s="227"/>
      <c r="E113" s="95"/>
      <c r="F113" s="234" t="s">
        <v>98</v>
      </c>
      <c r="G113" s="235"/>
      <c r="H113" s="221" t="s">
        <v>100</v>
      </c>
      <c r="I113" s="222"/>
      <c r="J113" s="221" t="s">
        <v>104</v>
      </c>
      <c r="K113" s="222"/>
      <c r="L113" s="228" t="s">
        <v>91</v>
      </c>
      <c r="M113" s="230"/>
      <c r="N113" s="86"/>
      <c r="O113" s="231" t="s">
        <v>89</v>
      </c>
      <c r="P113" s="233"/>
      <c r="Q113" s="236" t="s">
        <v>90</v>
      </c>
      <c r="R113" s="237"/>
      <c r="S113" s="236" t="s">
        <v>93</v>
      </c>
      <c r="T113" s="237"/>
      <c r="U113" s="151"/>
    </row>
    <row r="114" spans="2:21" ht="12" customHeight="1" x14ac:dyDescent="0.2">
      <c r="B114" s="224"/>
      <c r="C114" s="88" t="s">
        <v>50</v>
      </c>
      <c r="D114" s="88" t="s">
        <v>51</v>
      </c>
      <c r="E114" s="96"/>
      <c r="F114" s="88" t="s">
        <v>50</v>
      </c>
      <c r="G114" s="88" t="s">
        <v>51</v>
      </c>
      <c r="H114" s="88" t="s">
        <v>50</v>
      </c>
      <c r="I114" s="88" t="s">
        <v>51</v>
      </c>
      <c r="J114" s="88" t="s">
        <v>50</v>
      </c>
      <c r="K114" s="88" t="s">
        <v>51</v>
      </c>
      <c r="L114" s="88" t="s">
        <v>50</v>
      </c>
      <c r="M114" s="88" t="s">
        <v>51</v>
      </c>
      <c r="N114" s="90"/>
      <c r="O114" s="88" t="s">
        <v>50</v>
      </c>
      <c r="P114" s="88" t="s">
        <v>51</v>
      </c>
      <c r="Q114" s="88" t="s">
        <v>50</v>
      </c>
      <c r="R114" s="88" t="s">
        <v>51</v>
      </c>
      <c r="S114" s="88" t="s">
        <v>50</v>
      </c>
      <c r="T114" s="88" t="s">
        <v>51</v>
      </c>
      <c r="U114" s="89"/>
    </row>
    <row r="115" spans="2:21" ht="20.149999999999999" customHeight="1" x14ac:dyDescent="0.2">
      <c r="B115" s="91" t="s">
        <v>1</v>
      </c>
      <c r="C115" s="91">
        <v>515</v>
      </c>
      <c r="D115" s="91">
        <v>98172</v>
      </c>
      <c r="E115" s="96" t="s">
        <v>117</v>
      </c>
      <c r="F115" s="63">
        <v>102</v>
      </c>
      <c r="G115" s="63">
        <v>10360</v>
      </c>
      <c r="H115" s="63">
        <v>91</v>
      </c>
      <c r="I115" s="63">
        <v>6494</v>
      </c>
      <c r="J115" s="63">
        <v>7</v>
      </c>
      <c r="K115" s="63">
        <v>1046</v>
      </c>
      <c r="L115" s="63">
        <v>200</v>
      </c>
      <c r="M115" s="63">
        <v>17900</v>
      </c>
      <c r="N115" s="66" t="s">
        <v>117</v>
      </c>
      <c r="O115" s="65">
        <v>3483</v>
      </c>
      <c r="P115" s="65">
        <v>271190</v>
      </c>
      <c r="Q115" s="65">
        <v>1646</v>
      </c>
      <c r="R115" s="65">
        <v>45448</v>
      </c>
      <c r="S115" s="136">
        <v>5129</v>
      </c>
      <c r="T115" s="136">
        <v>316638</v>
      </c>
      <c r="U115" s="68" t="s">
        <v>117</v>
      </c>
    </row>
    <row r="116" spans="2:21" ht="20.149999999999999" customHeight="1" x14ac:dyDescent="0.2">
      <c r="B116" s="91" t="s">
        <v>2</v>
      </c>
      <c r="C116" s="91">
        <v>222</v>
      </c>
      <c r="D116" s="91">
        <v>33039</v>
      </c>
      <c r="E116" s="96" t="s">
        <v>117</v>
      </c>
      <c r="F116" s="63">
        <v>27</v>
      </c>
      <c r="G116" s="63">
        <v>1587</v>
      </c>
      <c r="H116" s="63">
        <v>22</v>
      </c>
      <c r="I116" s="63">
        <v>422</v>
      </c>
      <c r="J116" s="63">
        <v>0</v>
      </c>
      <c r="K116" s="63">
        <v>0</v>
      </c>
      <c r="L116" s="63">
        <v>49</v>
      </c>
      <c r="M116" s="63">
        <v>2009</v>
      </c>
      <c r="N116" s="66" t="s">
        <v>117</v>
      </c>
      <c r="O116" s="65">
        <v>879</v>
      </c>
      <c r="P116" s="65">
        <v>63796</v>
      </c>
      <c r="Q116" s="65">
        <v>106</v>
      </c>
      <c r="R116" s="65">
        <v>8524</v>
      </c>
      <c r="S116" s="136">
        <v>985</v>
      </c>
      <c r="T116" s="136">
        <v>72320</v>
      </c>
      <c r="U116" s="68" t="s">
        <v>117</v>
      </c>
    </row>
    <row r="117" spans="2:21" ht="20.149999999999999" customHeight="1" x14ac:dyDescent="0.2">
      <c r="B117" s="91" t="s">
        <v>3</v>
      </c>
      <c r="C117" s="91">
        <v>113</v>
      </c>
      <c r="D117" s="91">
        <v>25655</v>
      </c>
      <c r="E117" s="96" t="s">
        <v>117</v>
      </c>
      <c r="F117" s="63">
        <v>2</v>
      </c>
      <c r="G117" s="63">
        <v>1430</v>
      </c>
      <c r="H117" s="63">
        <v>3</v>
      </c>
      <c r="I117" s="63">
        <v>2750</v>
      </c>
      <c r="J117" s="63">
        <v>0</v>
      </c>
      <c r="K117" s="63">
        <v>0</v>
      </c>
      <c r="L117" s="63">
        <v>5</v>
      </c>
      <c r="M117" s="63">
        <v>4180</v>
      </c>
      <c r="N117" s="66" t="s">
        <v>117</v>
      </c>
      <c r="O117" s="65">
        <v>684</v>
      </c>
      <c r="P117" s="65">
        <v>51102</v>
      </c>
      <c r="Q117" s="65">
        <v>163</v>
      </c>
      <c r="R117" s="65">
        <v>55898</v>
      </c>
      <c r="S117" s="136">
        <v>847</v>
      </c>
      <c r="T117" s="136">
        <v>107000</v>
      </c>
      <c r="U117" s="68" t="s">
        <v>117</v>
      </c>
    </row>
    <row r="118" spans="2:21" ht="20.149999999999999" customHeight="1" x14ac:dyDescent="0.2">
      <c r="B118" s="91" t="s">
        <v>4</v>
      </c>
      <c r="C118" s="91">
        <v>218</v>
      </c>
      <c r="D118" s="91">
        <v>49077</v>
      </c>
      <c r="E118" s="96" t="s">
        <v>117</v>
      </c>
      <c r="F118" s="63">
        <v>52</v>
      </c>
      <c r="G118" s="63">
        <v>4012</v>
      </c>
      <c r="H118" s="63">
        <v>125</v>
      </c>
      <c r="I118" s="63">
        <v>7336</v>
      </c>
      <c r="J118" s="63">
        <v>8</v>
      </c>
      <c r="K118" s="63">
        <v>741</v>
      </c>
      <c r="L118" s="63">
        <v>185</v>
      </c>
      <c r="M118" s="63">
        <v>12089</v>
      </c>
      <c r="N118" s="66" t="s">
        <v>117</v>
      </c>
      <c r="O118" s="65">
        <v>1156</v>
      </c>
      <c r="P118" s="65">
        <v>78590</v>
      </c>
      <c r="Q118" s="65">
        <v>326</v>
      </c>
      <c r="R118" s="65">
        <v>24508</v>
      </c>
      <c r="S118" s="136">
        <v>1482</v>
      </c>
      <c r="T118" s="136">
        <v>103098</v>
      </c>
      <c r="U118" s="68" t="s">
        <v>117</v>
      </c>
    </row>
    <row r="119" spans="2:21" ht="20.149999999999999" customHeight="1" x14ac:dyDescent="0.2">
      <c r="B119" s="91" t="s">
        <v>5</v>
      </c>
      <c r="C119" s="91">
        <v>135</v>
      </c>
      <c r="D119" s="91">
        <v>23110</v>
      </c>
      <c r="E119" s="96" t="s">
        <v>117</v>
      </c>
      <c r="F119" s="63">
        <v>64</v>
      </c>
      <c r="G119" s="63">
        <v>6399</v>
      </c>
      <c r="H119" s="63">
        <v>10</v>
      </c>
      <c r="I119" s="63">
        <v>377</v>
      </c>
      <c r="J119" s="63">
        <v>57</v>
      </c>
      <c r="K119" s="63">
        <v>790</v>
      </c>
      <c r="L119" s="63">
        <v>131</v>
      </c>
      <c r="M119" s="63">
        <v>7566</v>
      </c>
      <c r="N119" s="66" t="s">
        <v>117</v>
      </c>
      <c r="O119" s="65">
        <v>667</v>
      </c>
      <c r="P119" s="65">
        <v>46559</v>
      </c>
      <c r="Q119" s="65">
        <v>122</v>
      </c>
      <c r="R119" s="65">
        <v>8799</v>
      </c>
      <c r="S119" s="136">
        <v>789</v>
      </c>
      <c r="T119" s="136">
        <v>55358</v>
      </c>
      <c r="U119" s="68" t="s">
        <v>117</v>
      </c>
    </row>
    <row r="120" spans="2:21" ht="20.149999999999999" customHeight="1" x14ac:dyDescent="0.2">
      <c r="B120" s="91" t="s">
        <v>6</v>
      </c>
      <c r="C120" s="91">
        <v>116</v>
      </c>
      <c r="D120" s="91">
        <v>22773</v>
      </c>
      <c r="E120" s="96" t="s">
        <v>117</v>
      </c>
      <c r="F120" s="63">
        <v>38</v>
      </c>
      <c r="G120" s="63">
        <v>466</v>
      </c>
      <c r="H120" s="63">
        <v>308</v>
      </c>
      <c r="I120" s="63">
        <v>521</v>
      </c>
      <c r="J120" s="63">
        <v>5</v>
      </c>
      <c r="K120" s="63">
        <v>2300</v>
      </c>
      <c r="L120" s="63">
        <v>351</v>
      </c>
      <c r="M120" s="63">
        <v>3287</v>
      </c>
      <c r="N120" s="66" t="s">
        <v>117</v>
      </c>
      <c r="O120" s="65">
        <v>597</v>
      </c>
      <c r="P120" s="65">
        <v>42401</v>
      </c>
      <c r="Q120" s="65">
        <v>116</v>
      </c>
      <c r="R120" s="65">
        <v>8568</v>
      </c>
      <c r="S120" s="136">
        <v>713</v>
      </c>
      <c r="T120" s="136">
        <v>50969</v>
      </c>
      <c r="U120" s="68" t="s">
        <v>117</v>
      </c>
    </row>
    <row r="121" spans="2:21" ht="20.149999999999999" customHeight="1" x14ac:dyDescent="0.2">
      <c r="B121" s="91" t="s">
        <v>7</v>
      </c>
      <c r="C121" s="91">
        <v>239</v>
      </c>
      <c r="D121" s="91">
        <v>44380</v>
      </c>
      <c r="E121" s="96" t="s">
        <v>117</v>
      </c>
      <c r="F121" s="63">
        <v>52</v>
      </c>
      <c r="G121" s="63">
        <v>3707</v>
      </c>
      <c r="H121" s="63">
        <v>2</v>
      </c>
      <c r="I121" s="63">
        <v>457</v>
      </c>
      <c r="J121" s="63">
        <v>3</v>
      </c>
      <c r="K121" s="63">
        <v>556</v>
      </c>
      <c r="L121" s="63">
        <v>57</v>
      </c>
      <c r="M121" s="63">
        <v>4720</v>
      </c>
      <c r="N121" s="66" t="s">
        <v>117</v>
      </c>
      <c r="O121" s="65">
        <v>1126</v>
      </c>
      <c r="P121" s="65">
        <v>82409</v>
      </c>
      <c r="Q121" s="65">
        <v>204</v>
      </c>
      <c r="R121" s="65">
        <v>16561</v>
      </c>
      <c r="S121" s="136">
        <v>1330</v>
      </c>
      <c r="T121" s="136">
        <v>98970</v>
      </c>
      <c r="U121" s="68" t="s">
        <v>117</v>
      </c>
    </row>
    <row r="122" spans="2:21" ht="20.149999999999999" customHeight="1" x14ac:dyDescent="0.2">
      <c r="B122" s="91" t="s">
        <v>8</v>
      </c>
      <c r="C122" s="91">
        <v>513</v>
      </c>
      <c r="D122" s="91">
        <v>113196</v>
      </c>
      <c r="E122" s="96" t="s">
        <v>117</v>
      </c>
      <c r="F122" s="63">
        <v>17</v>
      </c>
      <c r="G122" s="63">
        <v>3153</v>
      </c>
      <c r="H122" s="63">
        <v>6</v>
      </c>
      <c r="I122" s="63">
        <v>1574</v>
      </c>
      <c r="J122" s="63">
        <v>4</v>
      </c>
      <c r="K122" s="63">
        <v>45</v>
      </c>
      <c r="L122" s="63">
        <v>27</v>
      </c>
      <c r="M122" s="63">
        <v>4772</v>
      </c>
      <c r="N122" s="66" t="s">
        <v>117</v>
      </c>
      <c r="O122" s="65">
        <v>2459</v>
      </c>
      <c r="P122" s="65">
        <v>117948</v>
      </c>
      <c r="Q122" s="65">
        <v>1342</v>
      </c>
      <c r="R122" s="65">
        <v>58976</v>
      </c>
      <c r="S122" s="136">
        <v>3801</v>
      </c>
      <c r="T122" s="136">
        <v>176924</v>
      </c>
      <c r="U122" s="68" t="s">
        <v>117</v>
      </c>
    </row>
    <row r="123" spans="2:21" ht="20.149999999999999" customHeight="1" x14ac:dyDescent="0.2">
      <c r="B123" s="91" t="s">
        <v>9</v>
      </c>
      <c r="C123" s="91">
        <v>285</v>
      </c>
      <c r="D123" s="91">
        <v>53295</v>
      </c>
      <c r="E123" s="96" t="s">
        <v>117</v>
      </c>
      <c r="F123" s="63">
        <v>38</v>
      </c>
      <c r="G123" s="63">
        <v>3091</v>
      </c>
      <c r="H123" s="63">
        <v>4</v>
      </c>
      <c r="I123" s="63">
        <v>61</v>
      </c>
      <c r="J123" s="63">
        <v>6</v>
      </c>
      <c r="K123" s="63">
        <v>2804</v>
      </c>
      <c r="L123" s="63">
        <v>48</v>
      </c>
      <c r="M123" s="63">
        <v>5956</v>
      </c>
      <c r="N123" s="66" t="s">
        <v>117</v>
      </c>
      <c r="O123" s="65">
        <v>1358</v>
      </c>
      <c r="P123" s="65">
        <v>94584</v>
      </c>
      <c r="Q123" s="65">
        <v>391</v>
      </c>
      <c r="R123" s="65">
        <v>30448</v>
      </c>
      <c r="S123" s="136">
        <v>1749</v>
      </c>
      <c r="T123" s="136">
        <v>125032</v>
      </c>
      <c r="U123" s="68" t="s">
        <v>117</v>
      </c>
    </row>
    <row r="124" spans="2:21" ht="20.149999999999999" customHeight="1" x14ac:dyDescent="0.2">
      <c r="B124" s="91" t="s">
        <v>10</v>
      </c>
      <c r="C124" s="91">
        <v>356</v>
      </c>
      <c r="D124" s="91">
        <v>63320</v>
      </c>
      <c r="E124" s="96" t="s">
        <v>117</v>
      </c>
      <c r="F124" s="63">
        <v>70</v>
      </c>
      <c r="G124" s="63">
        <v>6891</v>
      </c>
      <c r="H124" s="63">
        <v>19</v>
      </c>
      <c r="I124" s="63">
        <v>567</v>
      </c>
      <c r="J124" s="63">
        <v>280</v>
      </c>
      <c r="K124" s="63">
        <v>2833</v>
      </c>
      <c r="L124" s="63">
        <v>369</v>
      </c>
      <c r="M124" s="63">
        <v>10291</v>
      </c>
      <c r="N124" s="66" t="s">
        <v>117</v>
      </c>
      <c r="O124" s="65">
        <v>1097</v>
      </c>
      <c r="P124" s="65">
        <v>74914</v>
      </c>
      <c r="Q124" s="65">
        <v>369</v>
      </c>
      <c r="R124" s="65">
        <v>27430</v>
      </c>
      <c r="S124" s="136">
        <v>1466</v>
      </c>
      <c r="T124" s="136">
        <v>102344</v>
      </c>
      <c r="U124" s="68" t="s">
        <v>117</v>
      </c>
    </row>
    <row r="125" spans="2:21" ht="20.149999999999999" customHeight="1" x14ac:dyDescent="0.2">
      <c r="B125" s="91" t="s">
        <v>11</v>
      </c>
      <c r="C125" s="91">
        <v>462</v>
      </c>
      <c r="D125" s="91">
        <v>87165</v>
      </c>
      <c r="E125" s="96" t="s">
        <v>117</v>
      </c>
      <c r="F125" s="63">
        <v>118</v>
      </c>
      <c r="G125" s="63">
        <v>8493</v>
      </c>
      <c r="H125" s="63">
        <v>49</v>
      </c>
      <c r="I125" s="63">
        <v>2588</v>
      </c>
      <c r="J125" s="63">
        <v>86</v>
      </c>
      <c r="K125" s="63">
        <v>5872</v>
      </c>
      <c r="L125" s="63">
        <v>253</v>
      </c>
      <c r="M125" s="63">
        <v>16953</v>
      </c>
      <c r="N125" s="66" t="s">
        <v>117</v>
      </c>
      <c r="O125" s="65">
        <v>2087</v>
      </c>
      <c r="P125" s="65">
        <v>161531</v>
      </c>
      <c r="Q125" s="65">
        <v>1216</v>
      </c>
      <c r="R125" s="65">
        <v>74676</v>
      </c>
      <c r="S125" s="136">
        <v>3303</v>
      </c>
      <c r="T125" s="136">
        <v>236207</v>
      </c>
      <c r="U125" s="68" t="s">
        <v>117</v>
      </c>
    </row>
    <row r="126" spans="2:21" ht="20.149999999999999" customHeight="1" x14ac:dyDescent="0.2">
      <c r="B126" s="91" t="s">
        <v>12</v>
      </c>
      <c r="C126" s="91">
        <v>1493</v>
      </c>
      <c r="D126" s="91">
        <v>135012</v>
      </c>
      <c r="E126" s="96" t="s">
        <v>117</v>
      </c>
      <c r="F126" s="63">
        <v>186</v>
      </c>
      <c r="G126" s="63">
        <v>19112</v>
      </c>
      <c r="H126" s="63">
        <v>53</v>
      </c>
      <c r="I126" s="63">
        <v>2018</v>
      </c>
      <c r="J126" s="63">
        <v>165</v>
      </c>
      <c r="K126" s="63">
        <v>81804</v>
      </c>
      <c r="L126" s="63">
        <v>404</v>
      </c>
      <c r="M126" s="63">
        <v>102934</v>
      </c>
      <c r="N126" s="66" t="s">
        <v>117</v>
      </c>
      <c r="O126" s="65">
        <v>2784</v>
      </c>
      <c r="P126" s="65">
        <v>192664</v>
      </c>
      <c r="Q126" s="65">
        <v>2082</v>
      </c>
      <c r="R126" s="65">
        <v>97349</v>
      </c>
      <c r="S126" s="136">
        <v>4866</v>
      </c>
      <c r="T126" s="136">
        <v>290013</v>
      </c>
      <c r="U126" s="68" t="s">
        <v>117</v>
      </c>
    </row>
    <row r="127" spans="2:21" ht="20.149999999999999" customHeight="1" x14ac:dyDescent="0.2">
      <c r="B127" s="91" t="s">
        <v>13</v>
      </c>
      <c r="C127" s="91">
        <v>1689</v>
      </c>
      <c r="D127" s="91">
        <v>411020</v>
      </c>
      <c r="E127" s="96" t="s">
        <v>117</v>
      </c>
      <c r="F127" s="63">
        <v>770</v>
      </c>
      <c r="G127" s="63">
        <v>117228</v>
      </c>
      <c r="H127" s="63">
        <v>454</v>
      </c>
      <c r="I127" s="63">
        <v>35816</v>
      </c>
      <c r="J127" s="63">
        <v>681</v>
      </c>
      <c r="K127" s="63">
        <v>22293</v>
      </c>
      <c r="L127" s="63">
        <v>1905</v>
      </c>
      <c r="M127" s="63">
        <v>175337</v>
      </c>
      <c r="N127" s="68" t="s">
        <v>117</v>
      </c>
      <c r="O127" s="65">
        <v>6314</v>
      </c>
      <c r="P127" s="65">
        <v>426838</v>
      </c>
      <c r="Q127" s="65">
        <v>6759</v>
      </c>
      <c r="R127" s="65">
        <v>344890</v>
      </c>
      <c r="S127" s="136">
        <v>13073</v>
      </c>
      <c r="T127" s="136">
        <v>771728</v>
      </c>
      <c r="U127" s="71" t="s">
        <v>117</v>
      </c>
    </row>
    <row r="128" spans="2:21" ht="20.149999999999999" customHeight="1" x14ac:dyDescent="0.2">
      <c r="B128" s="91" t="s">
        <v>14</v>
      </c>
      <c r="C128" s="91">
        <v>981</v>
      </c>
      <c r="D128" s="91">
        <v>214690</v>
      </c>
      <c r="E128" s="96" t="s">
        <v>117</v>
      </c>
      <c r="F128" s="63">
        <v>488</v>
      </c>
      <c r="G128" s="63">
        <v>32683</v>
      </c>
      <c r="H128" s="63">
        <v>488</v>
      </c>
      <c r="I128" s="63">
        <v>10673</v>
      </c>
      <c r="J128" s="63">
        <v>139</v>
      </c>
      <c r="K128" s="63">
        <v>12516</v>
      </c>
      <c r="L128" s="63">
        <v>1115</v>
      </c>
      <c r="M128" s="63">
        <v>55872</v>
      </c>
      <c r="N128" s="66" t="s">
        <v>117</v>
      </c>
      <c r="O128" s="65">
        <v>3433</v>
      </c>
      <c r="P128" s="65">
        <v>241994</v>
      </c>
      <c r="Q128" s="65">
        <v>2045</v>
      </c>
      <c r="R128" s="65">
        <v>109776</v>
      </c>
      <c r="S128" s="136">
        <v>5478</v>
      </c>
      <c r="T128" s="136">
        <v>351770</v>
      </c>
      <c r="U128" s="68" t="s">
        <v>117</v>
      </c>
    </row>
    <row r="129" spans="2:21" ht="20.149999999999999" customHeight="1" x14ac:dyDescent="0.2">
      <c r="B129" s="91" t="s">
        <v>15</v>
      </c>
      <c r="C129" s="91">
        <v>250</v>
      </c>
      <c r="D129" s="91">
        <v>63302</v>
      </c>
      <c r="E129" s="96" t="s">
        <v>117</v>
      </c>
      <c r="F129" s="63">
        <v>3</v>
      </c>
      <c r="G129" s="63">
        <v>1815</v>
      </c>
      <c r="H129" s="63">
        <v>21</v>
      </c>
      <c r="I129" s="63">
        <v>1471</v>
      </c>
      <c r="J129" s="63">
        <v>0</v>
      </c>
      <c r="K129" s="63">
        <v>0</v>
      </c>
      <c r="L129" s="63">
        <v>24</v>
      </c>
      <c r="M129" s="63">
        <v>3286</v>
      </c>
      <c r="N129" s="66" t="s">
        <v>117</v>
      </c>
      <c r="O129" s="65">
        <v>1196</v>
      </c>
      <c r="P129" s="65">
        <v>90876</v>
      </c>
      <c r="Q129" s="65">
        <v>469</v>
      </c>
      <c r="R129" s="65">
        <v>33478</v>
      </c>
      <c r="S129" s="136">
        <v>1665</v>
      </c>
      <c r="T129" s="136">
        <v>124354</v>
      </c>
      <c r="U129" s="68" t="s">
        <v>117</v>
      </c>
    </row>
    <row r="130" spans="2:21" ht="20.149999999999999" customHeight="1" x14ac:dyDescent="0.2">
      <c r="B130" s="91" t="s">
        <v>16</v>
      </c>
      <c r="C130" s="91">
        <v>171</v>
      </c>
      <c r="D130" s="91">
        <v>26202</v>
      </c>
      <c r="E130" s="96" t="s">
        <v>117</v>
      </c>
      <c r="F130" s="63">
        <v>35</v>
      </c>
      <c r="G130" s="63">
        <v>3721</v>
      </c>
      <c r="H130" s="63">
        <v>47</v>
      </c>
      <c r="I130" s="63">
        <v>1047</v>
      </c>
      <c r="J130" s="63">
        <v>0</v>
      </c>
      <c r="K130" s="63">
        <v>0</v>
      </c>
      <c r="L130" s="63">
        <v>82</v>
      </c>
      <c r="M130" s="63">
        <v>4768</v>
      </c>
      <c r="N130" s="66" t="s">
        <v>117</v>
      </c>
      <c r="O130" s="65">
        <v>685</v>
      </c>
      <c r="P130" s="65">
        <v>45556</v>
      </c>
      <c r="Q130" s="65">
        <v>314</v>
      </c>
      <c r="R130" s="65">
        <v>23125</v>
      </c>
      <c r="S130" s="136">
        <v>999</v>
      </c>
      <c r="T130" s="136">
        <v>68681</v>
      </c>
      <c r="U130" s="68" t="s">
        <v>117</v>
      </c>
    </row>
    <row r="131" spans="2:21" ht="20.149999999999999" customHeight="1" x14ac:dyDescent="0.2">
      <c r="B131" s="91" t="s">
        <v>17</v>
      </c>
      <c r="C131" s="91">
        <v>56</v>
      </c>
      <c r="D131" s="91">
        <v>9954</v>
      </c>
      <c r="E131" s="96" t="s">
        <v>117</v>
      </c>
      <c r="F131" s="63">
        <v>13</v>
      </c>
      <c r="G131" s="63">
        <v>1171</v>
      </c>
      <c r="H131" s="63">
        <v>16</v>
      </c>
      <c r="I131" s="63">
        <v>2903</v>
      </c>
      <c r="J131" s="63">
        <v>114</v>
      </c>
      <c r="K131" s="63">
        <v>1433</v>
      </c>
      <c r="L131" s="63">
        <v>143</v>
      </c>
      <c r="M131" s="63">
        <v>5507</v>
      </c>
      <c r="N131" s="66" t="s">
        <v>117</v>
      </c>
      <c r="O131" s="65">
        <v>706</v>
      </c>
      <c r="P131" s="65">
        <v>48380</v>
      </c>
      <c r="Q131" s="65">
        <v>318</v>
      </c>
      <c r="R131" s="65">
        <v>24519</v>
      </c>
      <c r="S131" s="136">
        <v>1024</v>
      </c>
      <c r="T131" s="136">
        <v>72899</v>
      </c>
      <c r="U131" s="68" t="s">
        <v>117</v>
      </c>
    </row>
    <row r="132" spans="2:21" ht="20.149999999999999" customHeight="1" x14ac:dyDescent="0.2">
      <c r="B132" s="91" t="s">
        <v>18</v>
      </c>
      <c r="C132" s="91">
        <v>106</v>
      </c>
      <c r="D132" s="91">
        <v>18567</v>
      </c>
      <c r="E132" s="96" t="s">
        <v>117</v>
      </c>
      <c r="F132" s="63">
        <v>8</v>
      </c>
      <c r="G132" s="63">
        <v>487</v>
      </c>
      <c r="H132" s="63">
        <v>16</v>
      </c>
      <c r="I132" s="63">
        <v>710</v>
      </c>
      <c r="J132" s="63">
        <v>4</v>
      </c>
      <c r="K132" s="63">
        <v>92</v>
      </c>
      <c r="L132" s="63">
        <v>28</v>
      </c>
      <c r="M132" s="63">
        <v>1289</v>
      </c>
      <c r="N132" s="66" t="s">
        <v>117</v>
      </c>
      <c r="O132" s="65">
        <v>428</v>
      </c>
      <c r="P132" s="65">
        <v>34773</v>
      </c>
      <c r="Q132" s="65">
        <v>227</v>
      </c>
      <c r="R132" s="65">
        <v>18577</v>
      </c>
      <c r="S132" s="136">
        <v>655</v>
      </c>
      <c r="T132" s="136">
        <v>53350</v>
      </c>
      <c r="U132" s="68" t="s">
        <v>117</v>
      </c>
    </row>
    <row r="133" spans="2:21" ht="20.149999999999999" customHeight="1" x14ac:dyDescent="0.2">
      <c r="B133" s="91" t="s">
        <v>19</v>
      </c>
      <c r="C133" s="91">
        <v>237</v>
      </c>
      <c r="D133" s="91">
        <v>48877</v>
      </c>
      <c r="E133" s="96" t="s">
        <v>117</v>
      </c>
      <c r="F133" s="63">
        <v>12</v>
      </c>
      <c r="G133" s="63">
        <v>3234</v>
      </c>
      <c r="H133" s="63">
        <v>30</v>
      </c>
      <c r="I133" s="63">
        <v>1963</v>
      </c>
      <c r="J133" s="63">
        <v>0</v>
      </c>
      <c r="K133" s="63">
        <v>0</v>
      </c>
      <c r="L133" s="63">
        <v>42</v>
      </c>
      <c r="M133" s="63">
        <v>5197</v>
      </c>
      <c r="N133" s="66" t="s">
        <v>117</v>
      </c>
      <c r="O133" s="65">
        <v>523</v>
      </c>
      <c r="P133" s="65">
        <v>37229</v>
      </c>
      <c r="Q133" s="65">
        <v>190</v>
      </c>
      <c r="R133" s="65">
        <v>14887</v>
      </c>
      <c r="S133" s="136">
        <v>713</v>
      </c>
      <c r="T133" s="136">
        <v>52116</v>
      </c>
      <c r="U133" s="68" t="s">
        <v>117</v>
      </c>
    </row>
    <row r="134" spans="2:21" ht="20.149999999999999" customHeight="1" x14ac:dyDescent="0.2">
      <c r="B134" s="91" t="s">
        <v>20</v>
      </c>
      <c r="C134" s="91">
        <v>232</v>
      </c>
      <c r="D134" s="91">
        <v>52872</v>
      </c>
      <c r="E134" s="96" t="s">
        <v>117</v>
      </c>
      <c r="F134" s="63">
        <v>39</v>
      </c>
      <c r="G134" s="63">
        <v>2599</v>
      </c>
      <c r="H134" s="63">
        <v>21</v>
      </c>
      <c r="I134" s="63">
        <v>531</v>
      </c>
      <c r="J134" s="63">
        <v>69</v>
      </c>
      <c r="K134" s="63">
        <v>1252</v>
      </c>
      <c r="L134" s="63">
        <v>129</v>
      </c>
      <c r="M134" s="63">
        <v>4382</v>
      </c>
      <c r="N134" s="66" t="s">
        <v>117</v>
      </c>
      <c r="O134" s="65">
        <v>920</v>
      </c>
      <c r="P134" s="65">
        <v>63283</v>
      </c>
      <c r="Q134" s="65">
        <v>587</v>
      </c>
      <c r="R134" s="65">
        <v>47707</v>
      </c>
      <c r="S134" s="136">
        <v>1507</v>
      </c>
      <c r="T134" s="136">
        <v>110990</v>
      </c>
      <c r="U134" s="68" t="s">
        <v>117</v>
      </c>
    </row>
    <row r="135" spans="2:21" ht="20.149999999999999" customHeight="1" x14ac:dyDescent="0.2">
      <c r="B135" s="91" t="s">
        <v>21</v>
      </c>
      <c r="C135" s="91">
        <v>281</v>
      </c>
      <c r="D135" s="91">
        <v>43428</v>
      </c>
      <c r="E135" s="96" t="s">
        <v>117</v>
      </c>
      <c r="F135" s="63">
        <v>27</v>
      </c>
      <c r="G135" s="63">
        <v>1774</v>
      </c>
      <c r="H135" s="63">
        <v>18</v>
      </c>
      <c r="I135" s="63">
        <v>241</v>
      </c>
      <c r="J135" s="63">
        <v>4</v>
      </c>
      <c r="K135" s="63">
        <v>660</v>
      </c>
      <c r="L135" s="63">
        <v>49</v>
      </c>
      <c r="M135" s="63">
        <v>2675</v>
      </c>
      <c r="N135" s="66" t="s">
        <v>117</v>
      </c>
      <c r="O135" s="65">
        <v>1055</v>
      </c>
      <c r="P135" s="65">
        <v>73725</v>
      </c>
      <c r="Q135" s="65">
        <v>935</v>
      </c>
      <c r="R135" s="65">
        <v>43598</v>
      </c>
      <c r="S135" s="136">
        <v>1990</v>
      </c>
      <c r="T135" s="136">
        <v>117323</v>
      </c>
      <c r="U135" s="68" t="s">
        <v>117</v>
      </c>
    </row>
    <row r="136" spans="2:21" ht="20.149999999999999" customHeight="1" x14ac:dyDescent="0.2">
      <c r="B136" s="91" t="s">
        <v>22</v>
      </c>
      <c r="C136" s="91">
        <v>359</v>
      </c>
      <c r="D136" s="91">
        <v>64223</v>
      </c>
      <c r="E136" s="96" t="s">
        <v>117</v>
      </c>
      <c r="F136" s="63">
        <v>12</v>
      </c>
      <c r="G136" s="63">
        <v>667</v>
      </c>
      <c r="H136" s="63">
        <v>12</v>
      </c>
      <c r="I136" s="63">
        <v>2573</v>
      </c>
      <c r="J136" s="63">
        <v>45</v>
      </c>
      <c r="K136" s="63">
        <v>1335</v>
      </c>
      <c r="L136" s="63">
        <v>69</v>
      </c>
      <c r="M136" s="63">
        <v>4575</v>
      </c>
      <c r="N136" s="66" t="s">
        <v>117</v>
      </c>
      <c r="O136" s="65">
        <v>1766</v>
      </c>
      <c r="P136" s="65">
        <v>122592</v>
      </c>
      <c r="Q136" s="65">
        <v>547</v>
      </c>
      <c r="R136" s="65">
        <v>40909</v>
      </c>
      <c r="S136" s="136">
        <v>2313</v>
      </c>
      <c r="T136" s="136">
        <v>163501</v>
      </c>
      <c r="U136" s="68" t="s">
        <v>117</v>
      </c>
    </row>
    <row r="137" spans="2:21" ht="20.149999999999999" customHeight="1" x14ac:dyDescent="0.2">
      <c r="B137" s="91" t="s">
        <v>23</v>
      </c>
      <c r="C137" s="91">
        <v>747</v>
      </c>
      <c r="D137" s="91">
        <v>140723</v>
      </c>
      <c r="E137" s="96" t="s">
        <v>117</v>
      </c>
      <c r="F137" s="63">
        <v>139</v>
      </c>
      <c r="G137" s="63">
        <v>437568</v>
      </c>
      <c r="H137" s="63">
        <v>44</v>
      </c>
      <c r="I137" s="63">
        <v>9140</v>
      </c>
      <c r="J137" s="63">
        <v>16</v>
      </c>
      <c r="K137" s="63">
        <v>2125</v>
      </c>
      <c r="L137" s="63">
        <v>199</v>
      </c>
      <c r="M137" s="63">
        <v>448833</v>
      </c>
      <c r="N137" s="66" t="s">
        <v>117</v>
      </c>
      <c r="O137" s="65">
        <v>3437</v>
      </c>
      <c r="P137" s="65">
        <v>241170</v>
      </c>
      <c r="Q137" s="65">
        <v>2693</v>
      </c>
      <c r="R137" s="65">
        <v>82407</v>
      </c>
      <c r="S137" s="136">
        <v>6130</v>
      </c>
      <c r="T137" s="136">
        <v>323577</v>
      </c>
      <c r="U137" s="68" t="s">
        <v>117</v>
      </c>
    </row>
    <row r="138" spans="2:21" ht="20.149999999999999" customHeight="1" x14ac:dyDescent="0.2">
      <c r="B138" s="91" t="s">
        <v>24</v>
      </c>
      <c r="C138" s="91">
        <v>239</v>
      </c>
      <c r="D138" s="91">
        <v>37048</v>
      </c>
      <c r="E138" s="96" t="s">
        <v>117</v>
      </c>
      <c r="F138" s="63">
        <v>47</v>
      </c>
      <c r="G138" s="63">
        <v>3349</v>
      </c>
      <c r="H138" s="63">
        <v>23</v>
      </c>
      <c r="I138" s="63">
        <v>609</v>
      </c>
      <c r="J138" s="63">
        <v>2</v>
      </c>
      <c r="K138" s="63">
        <v>155</v>
      </c>
      <c r="L138" s="63">
        <v>72</v>
      </c>
      <c r="M138" s="63">
        <v>4113</v>
      </c>
      <c r="N138" s="66" t="s">
        <v>117</v>
      </c>
      <c r="O138" s="65">
        <v>1108</v>
      </c>
      <c r="P138" s="65">
        <v>78934</v>
      </c>
      <c r="Q138" s="65">
        <v>308</v>
      </c>
      <c r="R138" s="65">
        <v>24075</v>
      </c>
      <c r="S138" s="136">
        <v>1416</v>
      </c>
      <c r="T138" s="136">
        <v>103009</v>
      </c>
      <c r="U138" s="68" t="s">
        <v>117</v>
      </c>
    </row>
    <row r="139" spans="2:21" ht="20.149999999999999" customHeight="1" x14ac:dyDescent="0.2">
      <c r="B139" s="91" t="s">
        <v>25</v>
      </c>
      <c r="C139" s="91">
        <v>206</v>
      </c>
      <c r="D139" s="91">
        <v>38346</v>
      </c>
      <c r="E139" s="96" t="s">
        <v>117</v>
      </c>
      <c r="F139" s="63">
        <v>21</v>
      </c>
      <c r="G139" s="63">
        <v>2583</v>
      </c>
      <c r="H139" s="63">
        <v>12</v>
      </c>
      <c r="I139" s="63">
        <v>194</v>
      </c>
      <c r="J139" s="63">
        <v>6</v>
      </c>
      <c r="K139" s="63">
        <v>1053</v>
      </c>
      <c r="L139" s="63">
        <v>39</v>
      </c>
      <c r="M139" s="63">
        <v>3830</v>
      </c>
      <c r="N139" s="66" t="s">
        <v>117</v>
      </c>
      <c r="O139" s="65">
        <v>935</v>
      </c>
      <c r="P139" s="65">
        <v>64847</v>
      </c>
      <c r="Q139" s="65">
        <v>922</v>
      </c>
      <c r="R139" s="65">
        <v>21530</v>
      </c>
      <c r="S139" s="136">
        <v>1857</v>
      </c>
      <c r="T139" s="136">
        <v>86377</v>
      </c>
      <c r="U139" s="68" t="s">
        <v>117</v>
      </c>
    </row>
    <row r="140" spans="2:21" ht="20.149999999999999" customHeight="1" x14ac:dyDescent="0.2">
      <c r="B140" s="91" t="s">
        <v>26</v>
      </c>
      <c r="C140" s="91">
        <v>309</v>
      </c>
      <c r="D140" s="91">
        <v>58898</v>
      </c>
      <c r="E140" s="96" t="s">
        <v>117</v>
      </c>
      <c r="F140" s="63">
        <v>127</v>
      </c>
      <c r="G140" s="63">
        <v>13750</v>
      </c>
      <c r="H140" s="63">
        <v>41</v>
      </c>
      <c r="I140" s="63">
        <v>2968</v>
      </c>
      <c r="J140" s="63">
        <v>148</v>
      </c>
      <c r="K140" s="63">
        <v>4111</v>
      </c>
      <c r="L140" s="63">
        <v>316</v>
      </c>
      <c r="M140" s="63">
        <v>20829</v>
      </c>
      <c r="N140" s="66" t="s">
        <v>117</v>
      </c>
      <c r="O140" s="65">
        <v>1112</v>
      </c>
      <c r="P140" s="65">
        <v>88232</v>
      </c>
      <c r="Q140" s="65">
        <v>717</v>
      </c>
      <c r="R140" s="65">
        <v>64742</v>
      </c>
      <c r="S140" s="136">
        <v>1829</v>
      </c>
      <c r="T140" s="136">
        <v>152974</v>
      </c>
      <c r="U140" s="68" t="s">
        <v>117</v>
      </c>
    </row>
    <row r="141" spans="2:21" ht="20.149999999999999" customHeight="1" x14ac:dyDescent="0.2">
      <c r="B141" s="91" t="s">
        <v>27</v>
      </c>
      <c r="C141" s="91">
        <v>1157</v>
      </c>
      <c r="D141" s="91">
        <v>209993</v>
      </c>
      <c r="E141" s="96" t="s">
        <v>117</v>
      </c>
      <c r="F141" s="63">
        <v>782</v>
      </c>
      <c r="G141" s="63">
        <v>145794</v>
      </c>
      <c r="H141" s="63">
        <v>92</v>
      </c>
      <c r="I141" s="63">
        <v>21591</v>
      </c>
      <c r="J141" s="63">
        <v>132</v>
      </c>
      <c r="K141" s="63">
        <v>7179</v>
      </c>
      <c r="L141" s="63">
        <v>1006</v>
      </c>
      <c r="M141" s="63">
        <v>174564</v>
      </c>
      <c r="N141" s="66" t="s">
        <v>117</v>
      </c>
      <c r="O141" s="65">
        <v>2818</v>
      </c>
      <c r="P141" s="65">
        <v>212591</v>
      </c>
      <c r="Q141" s="65">
        <v>3473</v>
      </c>
      <c r="R141" s="65">
        <v>170482</v>
      </c>
      <c r="S141" s="136">
        <v>6291</v>
      </c>
      <c r="T141" s="136">
        <v>383073</v>
      </c>
      <c r="U141" s="68" t="s">
        <v>117</v>
      </c>
    </row>
    <row r="142" spans="2:21" ht="20.149999999999999" customHeight="1" x14ac:dyDescent="0.2">
      <c r="B142" s="91" t="s">
        <v>28</v>
      </c>
      <c r="C142" s="91">
        <v>739</v>
      </c>
      <c r="D142" s="91">
        <v>167412</v>
      </c>
      <c r="E142" s="96" t="s">
        <v>117</v>
      </c>
      <c r="F142" s="63">
        <v>144</v>
      </c>
      <c r="G142" s="63">
        <v>13914</v>
      </c>
      <c r="H142" s="63">
        <v>181</v>
      </c>
      <c r="I142" s="63">
        <v>6153</v>
      </c>
      <c r="J142" s="63">
        <v>39</v>
      </c>
      <c r="K142" s="63">
        <v>1723</v>
      </c>
      <c r="L142" s="63">
        <v>364</v>
      </c>
      <c r="M142" s="63">
        <v>21790</v>
      </c>
      <c r="N142" s="66" t="s">
        <v>117</v>
      </c>
      <c r="O142" s="65">
        <v>2637</v>
      </c>
      <c r="P142" s="65">
        <v>184086</v>
      </c>
      <c r="Q142" s="65">
        <v>1448</v>
      </c>
      <c r="R142" s="65">
        <v>77476</v>
      </c>
      <c r="S142" s="136">
        <v>4085</v>
      </c>
      <c r="T142" s="136">
        <v>261562</v>
      </c>
      <c r="U142" s="68" t="s">
        <v>117</v>
      </c>
    </row>
    <row r="143" spans="2:21" ht="20.149999999999999" customHeight="1" x14ac:dyDescent="0.2">
      <c r="B143" s="91" t="s">
        <v>29</v>
      </c>
      <c r="C143" s="91">
        <v>71</v>
      </c>
      <c r="D143" s="91">
        <v>13456</v>
      </c>
      <c r="E143" s="96" t="s">
        <v>117</v>
      </c>
      <c r="F143" s="63">
        <v>16</v>
      </c>
      <c r="G143" s="63">
        <v>1441</v>
      </c>
      <c r="H143" s="63">
        <v>0</v>
      </c>
      <c r="I143" s="63">
        <v>0</v>
      </c>
      <c r="J143" s="63">
        <v>0</v>
      </c>
      <c r="K143" s="63">
        <v>0</v>
      </c>
      <c r="L143" s="63">
        <v>16</v>
      </c>
      <c r="M143" s="63">
        <v>1441</v>
      </c>
      <c r="N143" s="66" t="s">
        <v>117</v>
      </c>
      <c r="O143" s="65">
        <v>648</v>
      </c>
      <c r="P143" s="65">
        <v>45278</v>
      </c>
      <c r="Q143" s="65">
        <v>158</v>
      </c>
      <c r="R143" s="65">
        <v>13084</v>
      </c>
      <c r="S143" s="136">
        <v>806</v>
      </c>
      <c r="T143" s="136">
        <v>58362</v>
      </c>
      <c r="U143" s="68" t="s">
        <v>117</v>
      </c>
    </row>
    <row r="144" spans="2:21" ht="20.149999999999999" customHeight="1" x14ac:dyDescent="0.2">
      <c r="B144" s="91" t="s">
        <v>30</v>
      </c>
      <c r="C144" s="91">
        <v>120</v>
      </c>
      <c r="D144" s="91">
        <v>29646</v>
      </c>
      <c r="E144" s="96" t="s">
        <v>117</v>
      </c>
      <c r="F144" s="63">
        <v>24</v>
      </c>
      <c r="G144" s="63">
        <v>2242</v>
      </c>
      <c r="H144" s="63">
        <v>4</v>
      </c>
      <c r="I144" s="63">
        <v>110</v>
      </c>
      <c r="J144" s="63">
        <v>4</v>
      </c>
      <c r="K144" s="63">
        <v>369</v>
      </c>
      <c r="L144" s="63">
        <v>32</v>
      </c>
      <c r="M144" s="63">
        <v>2721</v>
      </c>
      <c r="N144" s="66" t="s">
        <v>117</v>
      </c>
      <c r="O144" s="65">
        <v>542</v>
      </c>
      <c r="P144" s="65">
        <v>39228</v>
      </c>
      <c r="Q144" s="65">
        <v>215</v>
      </c>
      <c r="R144" s="65">
        <v>24655</v>
      </c>
      <c r="S144" s="136">
        <v>757</v>
      </c>
      <c r="T144" s="136">
        <v>63883</v>
      </c>
      <c r="U144" s="68" t="s">
        <v>117</v>
      </c>
    </row>
    <row r="145" spans="2:21" ht="20.149999999999999" customHeight="1" x14ac:dyDescent="0.2">
      <c r="B145" s="91" t="s">
        <v>31</v>
      </c>
      <c r="C145" s="91">
        <v>37</v>
      </c>
      <c r="D145" s="91">
        <v>5385</v>
      </c>
      <c r="E145" s="96" t="s">
        <v>117</v>
      </c>
      <c r="F145" s="63">
        <v>17</v>
      </c>
      <c r="G145" s="63">
        <v>890</v>
      </c>
      <c r="H145" s="63">
        <v>3</v>
      </c>
      <c r="I145" s="63">
        <v>68</v>
      </c>
      <c r="J145" s="63">
        <v>1</v>
      </c>
      <c r="K145" s="63">
        <v>50</v>
      </c>
      <c r="L145" s="63">
        <v>21</v>
      </c>
      <c r="M145" s="63">
        <v>1008</v>
      </c>
      <c r="N145" s="66" t="s">
        <v>117</v>
      </c>
      <c r="O145" s="65">
        <v>374</v>
      </c>
      <c r="P145" s="65">
        <v>25381</v>
      </c>
      <c r="Q145" s="65">
        <v>280</v>
      </c>
      <c r="R145" s="65">
        <v>17851</v>
      </c>
      <c r="S145" s="136">
        <v>654</v>
      </c>
      <c r="T145" s="136">
        <v>43232</v>
      </c>
      <c r="U145" s="68" t="s">
        <v>117</v>
      </c>
    </row>
    <row r="146" spans="2:21" ht="20.149999999999999" customHeight="1" x14ac:dyDescent="0.2">
      <c r="B146" s="91" t="s">
        <v>32</v>
      </c>
      <c r="C146" s="91">
        <v>63</v>
      </c>
      <c r="D146" s="91">
        <v>8320</v>
      </c>
      <c r="E146" s="96" t="s">
        <v>117</v>
      </c>
      <c r="F146" s="63">
        <v>1</v>
      </c>
      <c r="G146" s="63">
        <v>211</v>
      </c>
      <c r="H146" s="63">
        <v>10</v>
      </c>
      <c r="I146" s="63">
        <v>752</v>
      </c>
      <c r="J146" s="63">
        <v>0</v>
      </c>
      <c r="K146" s="63">
        <v>0</v>
      </c>
      <c r="L146" s="63">
        <v>11</v>
      </c>
      <c r="M146" s="63">
        <v>963</v>
      </c>
      <c r="N146" s="66" t="s">
        <v>117</v>
      </c>
      <c r="O146" s="65">
        <v>393</v>
      </c>
      <c r="P146" s="65">
        <v>32394</v>
      </c>
      <c r="Q146" s="65">
        <v>82</v>
      </c>
      <c r="R146" s="65">
        <v>8056</v>
      </c>
      <c r="S146" s="136">
        <v>475</v>
      </c>
      <c r="T146" s="136">
        <v>40450</v>
      </c>
      <c r="U146" s="68" t="s">
        <v>117</v>
      </c>
    </row>
    <row r="147" spans="2:21" ht="20.149999999999999" customHeight="1" x14ac:dyDescent="0.2">
      <c r="B147" s="91" t="s">
        <v>33</v>
      </c>
      <c r="C147" s="91">
        <v>183</v>
      </c>
      <c r="D147" s="91">
        <v>31437</v>
      </c>
      <c r="E147" s="96" t="s">
        <v>117</v>
      </c>
      <c r="F147" s="63">
        <v>55</v>
      </c>
      <c r="G147" s="63">
        <v>4571</v>
      </c>
      <c r="H147" s="63">
        <v>32</v>
      </c>
      <c r="I147" s="63">
        <v>1066</v>
      </c>
      <c r="J147" s="63">
        <v>0</v>
      </c>
      <c r="K147" s="63">
        <v>0</v>
      </c>
      <c r="L147" s="63">
        <v>87</v>
      </c>
      <c r="M147" s="63">
        <v>5637</v>
      </c>
      <c r="N147" s="66" t="s">
        <v>117</v>
      </c>
      <c r="O147" s="65">
        <v>981</v>
      </c>
      <c r="P147" s="65">
        <v>71259</v>
      </c>
      <c r="Q147" s="65">
        <v>2394</v>
      </c>
      <c r="R147" s="65">
        <v>99071</v>
      </c>
      <c r="S147" s="136">
        <v>3375</v>
      </c>
      <c r="T147" s="136">
        <v>170330</v>
      </c>
      <c r="U147" s="68" t="s">
        <v>117</v>
      </c>
    </row>
    <row r="148" spans="2:21" ht="20.149999999999999" customHeight="1" x14ac:dyDescent="0.2">
      <c r="B148" s="91" t="s">
        <v>34</v>
      </c>
      <c r="C148" s="91">
        <v>348</v>
      </c>
      <c r="D148" s="91">
        <v>60840</v>
      </c>
      <c r="E148" s="96" t="s">
        <v>117</v>
      </c>
      <c r="F148" s="63">
        <v>42</v>
      </c>
      <c r="G148" s="63">
        <v>2511</v>
      </c>
      <c r="H148" s="63">
        <v>59</v>
      </c>
      <c r="I148" s="63">
        <v>3337</v>
      </c>
      <c r="J148" s="63">
        <v>9</v>
      </c>
      <c r="K148" s="63">
        <v>622</v>
      </c>
      <c r="L148" s="63">
        <v>110</v>
      </c>
      <c r="M148" s="63">
        <v>6470</v>
      </c>
      <c r="N148" s="66" t="s">
        <v>117</v>
      </c>
      <c r="O148" s="65">
        <v>1445</v>
      </c>
      <c r="P148" s="65">
        <v>99896</v>
      </c>
      <c r="Q148" s="65">
        <v>4039</v>
      </c>
      <c r="R148" s="65">
        <v>134300</v>
      </c>
      <c r="S148" s="136">
        <v>5484</v>
      </c>
      <c r="T148" s="136">
        <v>234196</v>
      </c>
      <c r="U148" s="68" t="s">
        <v>117</v>
      </c>
    </row>
    <row r="149" spans="2:21" ht="20.149999999999999" customHeight="1" x14ac:dyDescent="0.2">
      <c r="B149" s="91" t="s">
        <v>35</v>
      </c>
      <c r="C149" s="91">
        <v>199</v>
      </c>
      <c r="D149" s="91">
        <v>38778</v>
      </c>
      <c r="E149" s="96" t="s">
        <v>117</v>
      </c>
      <c r="F149" s="63">
        <v>5</v>
      </c>
      <c r="G149" s="63">
        <v>314</v>
      </c>
      <c r="H149" s="63">
        <v>1</v>
      </c>
      <c r="I149" s="63">
        <v>50</v>
      </c>
      <c r="J149" s="63">
        <v>7</v>
      </c>
      <c r="K149" s="63">
        <v>1659</v>
      </c>
      <c r="L149" s="63">
        <v>13</v>
      </c>
      <c r="M149" s="63">
        <v>2023</v>
      </c>
      <c r="N149" s="66" t="s">
        <v>117</v>
      </c>
      <c r="O149" s="65">
        <v>922</v>
      </c>
      <c r="P149" s="65">
        <v>64230</v>
      </c>
      <c r="Q149" s="65">
        <v>253</v>
      </c>
      <c r="R149" s="65">
        <v>18826</v>
      </c>
      <c r="S149" s="136">
        <v>1175</v>
      </c>
      <c r="T149" s="136">
        <v>83056</v>
      </c>
      <c r="U149" s="68" t="s">
        <v>117</v>
      </c>
    </row>
    <row r="150" spans="2:21" ht="20.149999999999999" customHeight="1" x14ac:dyDescent="0.2">
      <c r="B150" s="91" t="s">
        <v>36</v>
      </c>
      <c r="C150" s="91">
        <v>91</v>
      </c>
      <c r="D150" s="91">
        <v>23045</v>
      </c>
      <c r="E150" s="96" t="s">
        <v>117</v>
      </c>
      <c r="F150" s="63">
        <v>5</v>
      </c>
      <c r="G150" s="63">
        <v>631</v>
      </c>
      <c r="H150" s="63">
        <v>2</v>
      </c>
      <c r="I150" s="63">
        <v>33</v>
      </c>
      <c r="J150" s="63">
        <v>1</v>
      </c>
      <c r="K150" s="63">
        <v>3</v>
      </c>
      <c r="L150" s="63">
        <v>8</v>
      </c>
      <c r="M150" s="63">
        <v>667</v>
      </c>
      <c r="N150" s="66" t="s">
        <v>117</v>
      </c>
      <c r="O150" s="65">
        <v>434</v>
      </c>
      <c r="P150" s="65">
        <v>31151</v>
      </c>
      <c r="Q150" s="65">
        <v>171</v>
      </c>
      <c r="R150" s="65">
        <v>13391</v>
      </c>
      <c r="S150" s="136">
        <v>605</v>
      </c>
      <c r="T150" s="136">
        <v>44542</v>
      </c>
      <c r="U150" s="68" t="s">
        <v>117</v>
      </c>
    </row>
    <row r="151" spans="2:21" ht="20.149999999999999" customHeight="1" x14ac:dyDescent="0.2">
      <c r="B151" s="91" t="s">
        <v>37</v>
      </c>
      <c r="C151" s="91">
        <v>96</v>
      </c>
      <c r="D151" s="91">
        <v>19631</v>
      </c>
      <c r="E151" s="96" t="s">
        <v>117</v>
      </c>
      <c r="F151" s="63">
        <v>38</v>
      </c>
      <c r="G151" s="63">
        <v>3515</v>
      </c>
      <c r="H151" s="63">
        <v>10</v>
      </c>
      <c r="I151" s="63">
        <v>304</v>
      </c>
      <c r="J151" s="63">
        <v>2</v>
      </c>
      <c r="K151" s="63">
        <v>13</v>
      </c>
      <c r="L151" s="63">
        <v>50</v>
      </c>
      <c r="M151" s="63">
        <v>3832</v>
      </c>
      <c r="N151" s="66" t="s">
        <v>117</v>
      </c>
      <c r="O151" s="65">
        <v>444</v>
      </c>
      <c r="P151" s="65">
        <v>30655</v>
      </c>
      <c r="Q151" s="65">
        <v>189</v>
      </c>
      <c r="R151" s="65">
        <v>15121</v>
      </c>
      <c r="S151" s="136">
        <v>633</v>
      </c>
      <c r="T151" s="136">
        <v>45776</v>
      </c>
      <c r="U151" s="68" t="s">
        <v>117</v>
      </c>
    </row>
    <row r="152" spans="2:21" ht="20.149999999999999" customHeight="1" x14ac:dyDescent="0.2">
      <c r="B152" s="91" t="s">
        <v>38</v>
      </c>
      <c r="C152" s="91">
        <v>143</v>
      </c>
      <c r="D152" s="91">
        <v>25618</v>
      </c>
      <c r="E152" s="96" t="s">
        <v>117</v>
      </c>
      <c r="F152" s="63">
        <v>10</v>
      </c>
      <c r="G152" s="63">
        <v>1300</v>
      </c>
      <c r="H152" s="63">
        <v>9</v>
      </c>
      <c r="I152" s="63">
        <v>247</v>
      </c>
      <c r="J152" s="63">
        <v>68</v>
      </c>
      <c r="K152" s="63">
        <v>1014</v>
      </c>
      <c r="L152" s="63">
        <v>87</v>
      </c>
      <c r="M152" s="63">
        <v>2561</v>
      </c>
      <c r="N152" s="66" t="s">
        <v>117</v>
      </c>
      <c r="O152" s="65">
        <v>838</v>
      </c>
      <c r="P152" s="65">
        <v>58911</v>
      </c>
      <c r="Q152" s="65">
        <v>248</v>
      </c>
      <c r="R152" s="65">
        <v>20190</v>
      </c>
      <c r="S152" s="136">
        <v>1086</v>
      </c>
      <c r="T152" s="136">
        <v>79101</v>
      </c>
      <c r="U152" s="68" t="s">
        <v>117</v>
      </c>
    </row>
    <row r="153" spans="2:21" ht="20.149999999999999" customHeight="1" x14ac:dyDescent="0.2">
      <c r="B153" s="91" t="s">
        <v>39</v>
      </c>
      <c r="C153" s="91">
        <v>40</v>
      </c>
      <c r="D153" s="91">
        <v>6988</v>
      </c>
      <c r="E153" s="96" t="s">
        <v>117</v>
      </c>
      <c r="F153" s="63">
        <v>19</v>
      </c>
      <c r="G153" s="63">
        <v>4882</v>
      </c>
      <c r="H153" s="63">
        <v>5</v>
      </c>
      <c r="I153" s="63">
        <v>427</v>
      </c>
      <c r="J153" s="63">
        <v>4</v>
      </c>
      <c r="K153" s="63">
        <v>627</v>
      </c>
      <c r="L153" s="63">
        <v>28</v>
      </c>
      <c r="M153" s="63">
        <v>5936</v>
      </c>
      <c r="N153" s="66" t="s">
        <v>117</v>
      </c>
      <c r="O153" s="65">
        <v>531</v>
      </c>
      <c r="P153" s="65">
        <v>36770</v>
      </c>
      <c r="Q153" s="65">
        <v>173</v>
      </c>
      <c r="R153" s="65">
        <v>13796</v>
      </c>
      <c r="S153" s="136">
        <v>704</v>
      </c>
      <c r="T153" s="136">
        <v>50566</v>
      </c>
      <c r="U153" s="68" t="s">
        <v>117</v>
      </c>
    </row>
    <row r="154" spans="2:21" ht="20.149999999999999" customHeight="1" x14ac:dyDescent="0.2">
      <c r="B154" s="91" t="s">
        <v>40</v>
      </c>
      <c r="C154" s="91">
        <v>835</v>
      </c>
      <c r="D154" s="91">
        <v>119182</v>
      </c>
      <c r="E154" s="96" t="s">
        <v>117</v>
      </c>
      <c r="F154" s="63">
        <v>85</v>
      </c>
      <c r="G154" s="63">
        <v>8381</v>
      </c>
      <c r="H154" s="63">
        <v>51</v>
      </c>
      <c r="I154" s="63">
        <v>1552</v>
      </c>
      <c r="J154" s="63">
        <v>10</v>
      </c>
      <c r="K154" s="63">
        <v>646</v>
      </c>
      <c r="L154" s="63">
        <v>146</v>
      </c>
      <c r="M154" s="63">
        <v>10579</v>
      </c>
      <c r="N154" s="66" t="s">
        <v>117</v>
      </c>
      <c r="O154" s="65">
        <v>2089</v>
      </c>
      <c r="P154" s="65">
        <v>150007</v>
      </c>
      <c r="Q154" s="65">
        <v>2753</v>
      </c>
      <c r="R154" s="65">
        <v>46131</v>
      </c>
      <c r="S154" s="136">
        <v>4842</v>
      </c>
      <c r="T154" s="136">
        <v>196138</v>
      </c>
      <c r="U154" s="68" t="s">
        <v>117</v>
      </c>
    </row>
    <row r="155" spans="2:21" ht="20.149999999999999" customHeight="1" x14ac:dyDescent="0.2">
      <c r="B155" s="91" t="s">
        <v>41</v>
      </c>
      <c r="C155" s="91">
        <v>76</v>
      </c>
      <c r="D155" s="91">
        <v>12713</v>
      </c>
      <c r="E155" s="96" t="s">
        <v>117</v>
      </c>
      <c r="F155" s="63">
        <v>1</v>
      </c>
      <c r="G155" s="63">
        <v>145</v>
      </c>
      <c r="H155" s="63">
        <v>0</v>
      </c>
      <c r="I155" s="63">
        <v>0</v>
      </c>
      <c r="J155" s="63">
        <v>0</v>
      </c>
      <c r="K155" s="63">
        <v>0</v>
      </c>
      <c r="L155" s="63">
        <v>1</v>
      </c>
      <c r="M155" s="63">
        <v>145</v>
      </c>
      <c r="N155" s="66" t="s">
        <v>117</v>
      </c>
      <c r="O155" s="65">
        <v>410</v>
      </c>
      <c r="P155" s="65">
        <v>28568</v>
      </c>
      <c r="Q155" s="65">
        <v>89</v>
      </c>
      <c r="R155" s="65">
        <v>8069</v>
      </c>
      <c r="S155" s="136">
        <v>499</v>
      </c>
      <c r="T155" s="136">
        <v>36637</v>
      </c>
      <c r="U155" s="68" t="s">
        <v>117</v>
      </c>
    </row>
    <row r="156" spans="2:21" ht="20.149999999999999" customHeight="1" x14ac:dyDescent="0.2">
      <c r="B156" s="91" t="s">
        <v>42</v>
      </c>
      <c r="C156" s="91">
        <v>87</v>
      </c>
      <c r="D156" s="91">
        <v>16244</v>
      </c>
      <c r="E156" s="96" t="s">
        <v>117</v>
      </c>
      <c r="F156" s="63">
        <v>12</v>
      </c>
      <c r="G156" s="63">
        <v>844</v>
      </c>
      <c r="H156" s="63">
        <v>6</v>
      </c>
      <c r="I156" s="63">
        <v>399</v>
      </c>
      <c r="J156" s="63">
        <v>9</v>
      </c>
      <c r="K156" s="63">
        <v>1862</v>
      </c>
      <c r="L156" s="63">
        <v>27</v>
      </c>
      <c r="M156" s="63">
        <v>3105</v>
      </c>
      <c r="N156" s="66" t="s">
        <v>117</v>
      </c>
      <c r="O156" s="65">
        <v>964</v>
      </c>
      <c r="P156" s="65">
        <v>69247</v>
      </c>
      <c r="Q156" s="65">
        <v>154</v>
      </c>
      <c r="R156" s="65">
        <v>11391</v>
      </c>
      <c r="S156" s="136">
        <v>1118</v>
      </c>
      <c r="T156" s="136">
        <v>80638</v>
      </c>
      <c r="U156" s="68" t="s">
        <v>117</v>
      </c>
    </row>
    <row r="157" spans="2:21" ht="20.149999999999999" customHeight="1" x14ac:dyDescent="0.2">
      <c r="B157" s="91" t="s">
        <v>43</v>
      </c>
      <c r="C157" s="91">
        <v>112</v>
      </c>
      <c r="D157" s="91">
        <v>25577</v>
      </c>
      <c r="E157" s="96" t="s">
        <v>117</v>
      </c>
      <c r="F157" s="63">
        <v>10</v>
      </c>
      <c r="G157" s="63">
        <v>1755</v>
      </c>
      <c r="H157" s="63">
        <v>4</v>
      </c>
      <c r="I157" s="63">
        <v>1139</v>
      </c>
      <c r="J157" s="63">
        <v>16</v>
      </c>
      <c r="K157" s="63">
        <v>1185</v>
      </c>
      <c r="L157" s="63">
        <v>30</v>
      </c>
      <c r="M157" s="63">
        <v>4079</v>
      </c>
      <c r="N157" s="66" t="s">
        <v>117</v>
      </c>
      <c r="O157" s="65">
        <v>729</v>
      </c>
      <c r="P157" s="65">
        <v>57710</v>
      </c>
      <c r="Q157" s="65">
        <v>159</v>
      </c>
      <c r="R157" s="65">
        <v>15135</v>
      </c>
      <c r="S157" s="136">
        <v>888</v>
      </c>
      <c r="T157" s="136">
        <v>72845</v>
      </c>
      <c r="U157" s="68" t="s">
        <v>117</v>
      </c>
    </row>
    <row r="158" spans="2:21" ht="20.149999999999999" customHeight="1" x14ac:dyDescent="0.2">
      <c r="B158" s="91" t="s">
        <v>44</v>
      </c>
      <c r="C158" s="91">
        <v>87</v>
      </c>
      <c r="D158" s="91">
        <v>17626</v>
      </c>
      <c r="E158" s="96" t="s">
        <v>117</v>
      </c>
      <c r="F158" s="63">
        <v>16</v>
      </c>
      <c r="G158" s="63">
        <v>2893</v>
      </c>
      <c r="H158" s="63">
        <v>8</v>
      </c>
      <c r="I158" s="63">
        <v>733</v>
      </c>
      <c r="J158" s="63">
        <v>0</v>
      </c>
      <c r="K158" s="63">
        <v>0</v>
      </c>
      <c r="L158" s="63">
        <v>24</v>
      </c>
      <c r="M158" s="63">
        <v>3626</v>
      </c>
      <c r="N158" s="66" t="s">
        <v>117</v>
      </c>
      <c r="O158" s="65">
        <v>707</v>
      </c>
      <c r="P158" s="65">
        <v>49851</v>
      </c>
      <c r="Q158" s="65">
        <v>582</v>
      </c>
      <c r="R158" s="65">
        <v>11734</v>
      </c>
      <c r="S158" s="136">
        <v>1289</v>
      </c>
      <c r="T158" s="136">
        <v>61585</v>
      </c>
      <c r="U158" s="68" t="s">
        <v>117</v>
      </c>
    </row>
    <row r="159" spans="2:21" ht="20.149999999999999" customHeight="1" x14ac:dyDescent="0.2">
      <c r="B159" s="91" t="s">
        <v>45</v>
      </c>
      <c r="C159" s="91">
        <v>131</v>
      </c>
      <c r="D159" s="91">
        <v>22474</v>
      </c>
      <c r="E159" s="96" t="s">
        <v>117</v>
      </c>
      <c r="F159" s="63">
        <v>14</v>
      </c>
      <c r="G159" s="63">
        <v>2727</v>
      </c>
      <c r="H159" s="63">
        <v>2</v>
      </c>
      <c r="I159" s="63">
        <v>59</v>
      </c>
      <c r="J159" s="63">
        <v>0</v>
      </c>
      <c r="K159" s="63">
        <v>0</v>
      </c>
      <c r="L159" s="63">
        <v>16</v>
      </c>
      <c r="M159" s="63">
        <v>2786</v>
      </c>
      <c r="N159" s="66" t="s">
        <v>117</v>
      </c>
      <c r="O159" s="65">
        <v>722</v>
      </c>
      <c r="P159" s="65">
        <v>53572</v>
      </c>
      <c r="Q159" s="65">
        <v>99</v>
      </c>
      <c r="R159" s="65">
        <v>7807</v>
      </c>
      <c r="S159" s="136">
        <v>821</v>
      </c>
      <c r="T159" s="136">
        <v>61379</v>
      </c>
      <c r="U159" s="68" t="s">
        <v>117</v>
      </c>
    </row>
    <row r="160" spans="2:21" ht="20.149999999999999" customHeight="1" x14ac:dyDescent="0.2">
      <c r="B160" s="91" t="s">
        <v>46</v>
      </c>
      <c r="C160" s="91">
        <v>193</v>
      </c>
      <c r="D160" s="91">
        <v>31472</v>
      </c>
      <c r="E160" s="96" t="s">
        <v>117</v>
      </c>
      <c r="F160" s="63">
        <v>19</v>
      </c>
      <c r="G160" s="63">
        <v>1404</v>
      </c>
      <c r="H160" s="63">
        <v>7</v>
      </c>
      <c r="I160" s="63">
        <v>148</v>
      </c>
      <c r="J160" s="63">
        <v>3</v>
      </c>
      <c r="K160" s="63">
        <v>564</v>
      </c>
      <c r="L160" s="63">
        <v>29</v>
      </c>
      <c r="M160" s="63">
        <v>2116</v>
      </c>
      <c r="N160" s="66" t="s">
        <v>117</v>
      </c>
      <c r="O160" s="65">
        <v>944</v>
      </c>
      <c r="P160" s="65">
        <v>63787</v>
      </c>
      <c r="Q160" s="65">
        <v>173</v>
      </c>
      <c r="R160" s="65">
        <v>13252</v>
      </c>
      <c r="S160" s="136">
        <v>1117</v>
      </c>
      <c r="T160" s="136">
        <v>77039</v>
      </c>
      <c r="U160" s="68" t="s">
        <v>117</v>
      </c>
    </row>
    <row r="161" spans="2:21" ht="20.149999999999999" customHeight="1" thickBot="1" x14ac:dyDescent="0.25">
      <c r="B161" s="92" t="s">
        <v>47</v>
      </c>
      <c r="C161" s="92">
        <v>150</v>
      </c>
      <c r="D161" s="92">
        <v>37011</v>
      </c>
      <c r="E161" s="96" t="s">
        <v>117</v>
      </c>
      <c r="F161" s="69">
        <v>3</v>
      </c>
      <c r="G161" s="69">
        <v>281</v>
      </c>
      <c r="H161" s="69">
        <v>4</v>
      </c>
      <c r="I161" s="69">
        <v>86</v>
      </c>
      <c r="J161" s="69">
        <v>0</v>
      </c>
      <c r="K161" s="69">
        <v>0</v>
      </c>
      <c r="L161" s="69">
        <v>7</v>
      </c>
      <c r="M161" s="69">
        <v>367</v>
      </c>
      <c r="N161" s="66" t="s">
        <v>117</v>
      </c>
      <c r="O161" s="70">
        <v>609</v>
      </c>
      <c r="P161" s="70">
        <v>45563</v>
      </c>
      <c r="Q161" s="70">
        <v>772</v>
      </c>
      <c r="R161" s="70">
        <v>25699</v>
      </c>
      <c r="S161" s="137">
        <v>1381</v>
      </c>
      <c r="T161" s="137">
        <v>71262</v>
      </c>
      <c r="U161" s="68" t="s">
        <v>117</v>
      </c>
    </row>
    <row r="162" spans="2:21" ht="20.149999999999999" customHeight="1" thickTop="1" x14ac:dyDescent="0.2">
      <c r="B162" s="153" t="s">
        <v>48</v>
      </c>
      <c r="C162" s="138">
        <v>15488</v>
      </c>
      <c r="D162" s="138">
        <v>2899192</v>
      </c>
      <c r="E162" s="96"/>
      <c r="F162" s="138">
        <v>3825</v>
      </c>
      <c r="G162" s="138">
        <v>891976</v>
      </c>
      <c r="H162" s="138">
        <v>2425</v>
      </c>
      <c r="I162" s="138">
        <v>134258</v>
      </c>
      <c r="J162" s="138">
        <v>2154</v>
      </c>
      <c r="K162" s="138">
        <v>163332</v>
      </c>
      <c r="L162" s="138">
        <v>8404</v>
      </c>
      <c r="M162" s="138">
        <v>1189566</v>
      </c>
      <c r="N162" s="66"/>
      <c r="O162" s="139">
        <v>62176</v>
      </c>
      <c r="P162" s="139">
        <v>4386252</v>
      </c>
      <c r="Q162" s="139">
        <v>43018</v>
      </c>
      <c r="R162" s="139">
        <v>2116922</v>
      </c>
      <c r="S162" s="139">
        <v>105194</v>
      </c>
      <c r="T162" s="139">
        <v>6503174</v>
      </c>
      <c r="U162" s="68"/>
    </row>
  </sheetData>
  <mergeCells count="45">
    <mergeCell ref="S113:T113"/>
    <mergeCell ref="S59:T59"/>
    <mergeCell ref="S1:T1"/>
    <mergeCell ref="S5:T5"/>
    <mergeCell ref="F113:G113"/>
    <mergeCell ref="H113:I113"/>
    <mergeCell ref="J113:K113"/>
    <mergeCell ref="L113:M113"/>
    <mergeCell ref="Q113:R113"/>
    <mergeCell ref="F4:M4"/>
    <mergeCell ref="O4:T4"/>
    <mergeCell ref="Q5:R5"/>
    <mergeCell ref="Q1:R1"/>
    <mergeCell ref="O5:P5"/>
    <mergeCell ref="B1:L1"/>
    <mergeCell ref="C5:D5"/>
    <mergeCell ref="B2:D4"/>
    <mergeCell ref="L5:M5"/>
    <mergeCell ref="F5:G5"/>
    <mergeCell ref="C113:D113"/>
    <mergeCell ref="F58:M58"/>
    <mergeCell ref="O58:T58"/>
    <mergeCell ref="F112:M112"/>
    <mergeCell ref="O112:T112"/>
    <mergeCell ref="O59:P59"/>
    <mergeCell ref="B109:L109"/>
    <mergeCell ref="Q109:R109"/>
    <mergeCell ref="B113:B114"/>
    <mergeCell ref="O113:P113"/>
    <mergeCell ref="L59:M59"/>
    <mergeCell ref="B59:B60"/>
    <mergeCell ref="F59:G59"/>
    <mergeCell ref="H59:I59"/>
    <mergeCell ref="J59:K59"/>
    <mergeCell ref="C59:D59"/>
    <mergeCell ref="B110:D112"/>
    <mergeCell ref="S55:T55"/>
    <mergeCell ref="H5:I5"/>
    <mergeCell ref="J5:K5"/>
    <mergeCell ref="B5:B6"/>
    <mergeCell ref="B55:L55"/>
    <mergeCell ref="Q55:R55"/>
    <mergeCell ref="B56:D58"/>
    <mergeCell ref="Q59:R59"/>
    <mergeCell ref="S109:T109"/>
  </mergeCells>
  <phoneticPr fontId="2"/>
  <pageMargins left="0.59055118110236227" right="0.11811023622047245" top="0.74803149606299213" bottom="0.55118110236220474" header="0.31496062992125984" footer="0.31496062992125984"/>
  <pageSetup paperSize="9" scale="62" orientation="portrait" r:id="rId1"/>
  <headerFooter alignWithMargins="0">
    <oddFooter>&amp;L&amp;9※公的土地評価計は、表７の計（地価公示＋都道府県地価調査＋固定資産税評価＋相続税評価）
※課税は、（固定資産税評価＋相続税評価）</oddFooter>
  </headerFooter>
  <rowBreaks count="2" manualBreakCount="2">
    <brk id="54" min="1" max="20" man="1"/>
    <brk id="108" min="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表１１事務所数及び不動産鑑定業者に従事する不動産鑑定士等の数</vt:lpstr>
      <vt:lpstr>表１２　依頼目的別　件数及び報酬（価格評価）</vt:lpstr>
      <vt:lpstr>表１３　依頼目的別　件数及び報酬（賃料評価）</vt:lpstr>
      <vt:lpstr>表１４　１件当たりの鑑定評価額別　件数及び報酬（価格評価）</vt:lpstr>
      <vt:lpstr>表１５　依頼先別　件数及び報酬（価格評価及び賃料評価）</vt:lpstr>
      <vt:lpstr>表１６　依頼目的別　件数及び報酬（不動産鑑定評価の隣接・周辺業</vt:lpstr>
      <vt:lpstr>表１７　依頼先別　件数及び報酬（不動産鑑定評価の隣接・周辺業務</vt:lpstr>
      <vt:lpstr>表１８　不動産鑑定業者からの再受託等  件数及び報酬</vt:lpstr>
      <vt:lpstr>'表１２　依頼目的別　件数及び報酬（価格評価）'!Print_Area</vt:lpstr>
      <vt:lpstr>'表１３　依頼目的別　件数及び報酬（賃料評価）'!Print_Area</vt:lpstr>
      <vt:lpstr>'表１８　不動産鑑定業者からの再受託等  件数及び報酬'!Print_Area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cd620e6c-a970-40fa-8f98-d7b9c372d50a</vt:lpwstr>
  </property>
</Properties>
</file>