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<sst xmlns="http://schemas.openxmlformats.org/spreadsheetml/2006/main" count="1140" uniqueCount="330">
  <si>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</si>
  <si>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</si>
  <si>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</si>
  <si>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</si>
  <si>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</si>
  <si>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</si>
  <si>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</si>
  <si>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</si>
  <si>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</si>
  <si>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</si>
  <si>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</si>
  <si>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</si>
  <si>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</si>
  <si>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</si>
  <si>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</si>
  <si>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</si>
  <si>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</si>
  <si>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</si>
  <si>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</si>
  <si>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</si>
  <si>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</si>
  <si>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</si>
  <si>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</si>
  <si>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</si>
  <si>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</si>
  <si>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</si>
  <si>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</si>
  <si>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</si>
  <si>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</si>
  <si>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</si>
  <si>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</si>
  <si>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</si>
  <si>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</si>
  <si>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</si>
  <si>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</si>
  <si>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</si>
  <si>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</si>
  <si>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</si>
  <si>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</si>
  <si>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</si>
  <si>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</si>
  <si>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</si>
  <si>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</si>
  <si>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</si>
  <si>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</si>
  <si>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</si>
  <si>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</si>
  <si>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</si>
  <si>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</si>
  <si>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</si>
  <si>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</si>
  <si>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</si>
  <si>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</si>
  <si>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</si>
  <si>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</si>
  <si>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</si>
  <si>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</si>
  <si>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</si>
  <si>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</si>
  <si>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</si>
  <si>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</si>
  <si>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</si>
  <si>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</si>
  <si>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</si>
  <si>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</si>
  <si>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</si>
  <si>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</si>
  <si>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</si>
  <si>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</si>
  <si>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</si>
  <si>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</si>
  <si>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</si>
  <si>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</si>
  <si>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</si>
  <si>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</si>
  <si>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</si>
  <si>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</si>
  <si>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</si>
  <si>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</si>
  <si>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</si>
  <si>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</si>
  <si>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</si>
  <si>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</si>
  <si>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</si>
  <si>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</si>
  <si>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</si>
  <si>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</si>
  <si>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</si>
  <si>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</si>
  <si>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</si>
  <si>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</si>
  <si>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</si>
  <si>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</si>
  <si>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</si>
  <si>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</si>
  <si>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</si>
  <si>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</si>
  <si>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</si>
  <si>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</si>
  <si>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</si>
  <si>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</si>
  <si>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</si>
  <si>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</si>
  <si>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</si>
  <si>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</si>
  <si>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</si>
  <si>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</si>
  <si>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</si>
  <si>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</si>
  <si>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</si>
  <si>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</si>
  <si>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</si>
  <si>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</si>
  <si>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</si>
  <si>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</si>
  <si>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</si>
  <si>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</si>
  <si>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</si>
  <si>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</si>
  <si>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</si>
  <si>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</si>
  <si>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</si>
  <si>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</si>
  <si>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</si>
  <si>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</si>
  <si>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</si>
  <si>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</si>
  <si>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</si>
  <si>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</si>
  <si>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</si>
  <si>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</si>
  <si>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</si>
  <si>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</si>
  <si>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</si>
  <si>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</si>
  <si>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</si>
  <si>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</si>
  <si>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</si>
  <si>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</si>
  <si>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</si>
  <si>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</si>
  <si>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</si>
  <si>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</si>
  <si>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</si>
  <si>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</si>
  <si>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</si>
  <si>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</si>
  <si>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</si>
  <si>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</si>
  <si>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</si>
  <si>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</si>
  <si>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</si>
  <si>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</si>
  <si>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</si>
  <si>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</si>
  <si>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</si>
  <si>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</si>
  <si>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</si>
  <si>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</si>
  <si>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</si>
  <si>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</si>
  <si>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</si>
  <si>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</si>
  <si>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</si>
  <si>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</si>
  <si>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</si>
  <si>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</si>
  <si>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</si>
  <si>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</si>
  <si>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</si>
  <si>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</si>
  <si>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</si>
  <si>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</si>
  <si>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</si>
  <si>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</si>
  <si>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</si>
  <si>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</si>
  <si>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</si>
  <si>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</si>
  <si>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</si>
  <si>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</si>
  <si>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</si>
  <si>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</si>
  <si>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</si>
  <si>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</si>
  <si>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</si>
  <si>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</si>
  <si>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</si>
  <si>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</si>
  <si>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</si>
  <si>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</si>
  <si>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</si>
  <si>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</si>
  <si>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</si>
  <si>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</si>
  <si>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</si>
  <si>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</si>
  <si>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</si>
  <si>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</si>
  <si>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</si>
  <si>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</si>
  <si>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</si>
  <si>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</si>
  <si>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</si>
  <si>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</si>
  <si>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</si>
  <si>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</si>
  <si>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</si>
  <si>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</si>
  <si>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</si>
  <si>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</si>
  <si>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</si>
  <si>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</si>
  <si>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</si>
  <si>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</si>
  <si>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</si>
  <si>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</si>
  <si>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</si>
  <si>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</si>
  <si>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</si>
  <si>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</si>
  <si>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</si>
  <si>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</si>
  <si>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</si>
  <si>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</si>
  <si>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</si>
  <si>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</si>
  <si>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</si>
  <si>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</si>
  <si>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</si>
  <si>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</si>
  <si>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</si>
  <si>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</si>
  <si>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</si>
  <si>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</si>
  <si>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</si>
  <si>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</si>
  <si>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</si>
  <si>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</si>
  <si>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</si>
  <si>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</si>
  <si>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</si>
  <si>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</si>
  <si>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</si>
  <si>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</si>
  <si>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</si>
  <si>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</si>
  <si>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</si>
  <si>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</si>
  <si>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</si>
  <si>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</si>
  <si>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</si>
  <si>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</si>
  <si>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</si>
  <si>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</si>
  <si>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</si>
  <si>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</si>
  <si>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</si>
  <si>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</si>
  <si>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</si>
  <si>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</si>
  <si>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</si>
  <si>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</si>
  <si>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</si>
  <si>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</si>
  <si>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</si>
  <si>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</si>
  <si>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</si>
  <si>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</si>
  <si>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</si>
  <si>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</si>
  <si>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</si>
  <si>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</si>
  <si>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</si>
  <si>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</si>
  <si>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</si>
  <si>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</si>
  <si>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</si>
  <si>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</si>
  <si>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</si>
  <si>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</si>
  <si>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</si>
  <si>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</si>
  <si>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</si>
  <si>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</si>
  <si>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</si>
  <si>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</si>
  <si>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</si>
  <si>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</si>
  <si>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</si>
  <si>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</si>
  <si>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</si>
  <si>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</si>
  <si>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</si>
  <si>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</si>
  <si>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t>
  </si>
  <si>
    <t>月</t>
  </si>
  <si>
    <t>木</t>
  </si>
  <si>
    <t>火</t>
  </si>
  <si>
    <t>金</t>
  </si>
  <si>
    <t>水</t>
  </si>
  <si>
    <t>　　　室長　野口（内線24853）</t>
  </si>
  <si>
    <t>国土交通省不動産・建設経済局建設市場整備課</t>
  </si>
  <si>
    <t>９月見通し</t>
  </si>
  <si>
    <t>９月見通し</t>
  </si>
  <si>
    <t>△</t>
  </si>
  <si>
    <t>本調査結果は、令和2年7月10日～20日までの間の1日（日曜、休日を除く）を調査対象日として調査している。</t>
  </si>
  <si>
    <t>全国の８職種の過不足率は、6月は0.5％の不足、7月は0.4％の不足となり、0.1ポイント不足幅が縮小した。</t>
  </si>
  <si>
    <t>東北地域の８職種の過不足率は、6月は0.7％の不足、7月は1.2％の不足となり、0.5ポイント不足幅が拡大した。</t>
  </si>
  <si>
    <t>８職種全体で0.4％の不足となった。
特に型わく工（建築）で1.2％の不足率が大きい。</t>
  </si>
  <si>
    <t>６職種全体で0.5％の不足となった。
特に型わく工（建築）で1.2％の不足率が大きい。</t>
  </si>
  <si>
    <t>型わく工（建築）、左官、とび工、鉄筋工（建築）で不足、型わく工（土木）、鉄筋工（土木）、電工で均衡、配管工で過剰となっている。</t>
  </si>
  <si>
    <t>左官以外の職種で不足となっており、型わく工（建築）の不足率１.２％が最も大きい。</t>
  </si>
  <si>
    <t>また、左官の過不足率について、対前年の減少幅が大きくなっている（４.５％→△３.２％）。</t>
  </si>
  <si>
    <t>新規募集の過不足状況については、６職種計、８職種計ともに前年同月を下回る不足率となっている（参考３参照）。</t>
  </si>
  <si>
    <t>近畿、四国で均衡、中国、九州、沖縄で過剰、北海道、東北、関東、北陸、中部で不足となっている。</t>
  </si>
  <si>
    <t>地域別に過不足率を前年同月と比較すると、北海道が５.５ポイントの減で、全国で減少幅が大きくなっている。</t>
  </si>
  <si>
    <t>北陸で均衡、中国、九州、沖縄で過剰、北海道、東北、関東、中部、近畿、四国で不足となっている。</t>
  </si>
  <si>
    <t>地域別に過不足率を前年同月と比較すると、北海道が６.５ポイントの減で、全国で減少幅が大きくなっている。</t>
  </si>
  <si>
    <t>翌々々月（１０月）に関する見通しについては、「困難」が１９.５％で対前年同月比３.５ポイントの下降となっている。「容易」は５.３％で、対前年同月比３.８ポイントの下降となっている。</t>
  </si>
  <si>
    <t>残業・休日作業を実施している現場数（強化現場数）は、全手持現場数の３.０％となっており、前月（６月）と比べ１.６ポイント下降している。なお、対前年同月（４.１％）と比べ１.１ポイント下降となっている。</t>
  </si>
  <si>
    <t>強化理由は、「その他」を除いて「天候不順」、「昼間時間帯時間の制約」、「前工程の工事遅延」、「無理な受注」の順となっている。</t>
  </si>
  <si>
    <t>30年 7月</t>
  </si>
  <si>
    <t>令和元年5月</t>
  </si>
  <si>
    <t>令和２年７月</t>
  </si>
  <si>
    <t>令和元年７月</t>
  </si>
  <si>
    <t>１０月見通し</t>
  </si>
  <si>
    <t>１０月見通し</t>
  </si>
  <si>
    <t>1０月の見通しは、「容易」「普通」「困難」「不明」のうちからの回答である。</t>
  </si>
  <si>
    <t>翌々月（９月）における労働者の確保に関する見通しは、「困難」と「やや困難」の合計が２３.４％で、対前年同月（２７.４％）比４.０ポイントの下降となっている。また、「やや容易」と「容易」の合計は６.８%で、対前年同月（６.０％）比０.８ポイントの上昇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</si>
</sst>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6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178" fontId="2" fillId="0" borderId="101" xfId="0" applyNumberFormat="1" applyFont="1" applyFill="1" applyBorder="1" applyAlignment="1">
      <alignment horizontal="right" vertical="center"/>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178" fontId="2" fillId="36" borderId="137" xfId="0" applyNumberFormat="1" applyFont="1" applyFill="1" applyBorder="1" applyAlignment="1">
      <alignment horizontal="right"/>
    </xf>
    <xf numFmtId="178" fontId="2" fillId="36" borderId="32" xfId="0" applyNumberFormat="1" applyFont="1" applyFill="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right"/>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xf numFmtId="178" fontId="2" fillId="0" borderId="137"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15" xfId="0" applyNumberFormat="1" applyFont="1" applyFill="1" applyBorder="1" applyAlignment="1">
      <alignment horizontal="right"/>
    </xf>
    <xf numFmtId="178" fontId="2" fillId="0" borderId="12" xfId="0" applyNumberFormat="1" applyFont="1" applyFill="1" applyBorder="1" applyAlignment="1">
      <alignment horizontal="right"/>
    </xf>
    <xf numFmtId="178" fontId="2" fillId="0" borderId="116" xfId="0" applyNumberFormat="1" applyFont="1" applyFill="1" applyBorder="1" applyAlignment="1">
      <alignment horizontal="right"/>
    </xf>
    <xf numFmtId="178" fontId="2" fillId="0" borderId="107"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'８職種計推移グラフ'!$A$4:$A$334</c:f>
              <c:strCache/>
            </c:strRef>
          </c:cat>
          <c:val>
            <c:numRef>
              <c:f>'８職種計推移グラフ'!$B$4:$B$334</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'８職種計推移グラフ'!$A$4:$A$334</c:f>
              <c:strCache/>
            </c:strRef>
          </c:cat>
          <c:val>
            <c:numRef>
              <c:f>'８職種計推移グラフ'!$C$4:$C$334</c:f>
              <c:numCache/>
            </c:numRef>
          </c:val>
          <c:smooth val="0"/>
        </c:ser>
        <c:marker val="1"/>
        <c:axId val="22818249"/>
        <c:axId val="4037650"/>
      </c:lineChart>
      <c:catAx>
        <c:axId val="2281824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037650"/>
        <c:crossesAt val="0"/>
        <c:auto val="0"/>
        <c:lblOffset val="100"/>
        <c:tickLblSkip val="1"/>
        <c:tickMarkSkip val="12"/>
        <c:noMultiLvlLbl val="0"/>
      </c:catAx>
      <c:valAx>
        <c:axId val="403765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818249"/>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'６職種計推移グラフ'!$A$4:$A$382</c:f>
              <c:strCache/>
            </c:strRef>
          </c:cat>
          <c:val>
            <c:numRef>
              <c:f>'６職種計推移グラフ'!$B$4:$B$382</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'６職種計推移グラフ'!$A$4:$A$382</c:f>
              <c:strCache/>
            </c:strRef>
          </c:cat>
          <c:val>
            <c:numRef>
              <c:f>'６職種計推移グラフ'!$C$4:$C$382</c:f>
              <c:numCache/>
            </c:numRef>
          </c:val>
          <c:smooth val="0"/>
        </c:ser>
        <c:marker val="1"/>
        <c:axId val="36338851"/>
        <c:axId val="58614204"/>
      </c:lineChart>
      <c:catAx>
        <c:axId val="3633885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8614204"/>
        <c:crossesAt val="0"/>
        <c:auto val="0"/>
        <c:lblOffset val="100"/>
        <c:tickLblSkip val="1"/>
        <c:tickMarkSkip val="12"/>
        <c:noMultiLvlLbl val="0"/>
      </c:catAx>
      <c:valAx>
        <c:axId val="5861420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6338851"/>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令和２年７月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令和２年７月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０．５</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０．４</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0">
      <selection activeCell="T34" sqref="T3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4">
        <v>2</v>
      </c>
      <c r="AA1" s="404"/>
      <c r="AB1" s="10" t="s">
        <v>1</v>
      </c>
      <c r="AC1" s="405">
        <v>8</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289</v>
      </c>
      <c r="N6" s="8"/>
      <c r="O6" s="8"/>
      <c r="P6" s="407">
        <v>2</v>
      </c>
      <c r="Q6" s="407"/>
      <c r="R6" s="407"/>
      <c r="S6" s="7" t="s">
        <v>1</v>
      </c>
      <c r="T6" s="8"/>
      <c r="U6" s="407">
        <v>7</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302</v>
      </c>
      <c r="V11" s="4"/>
      <c r="W11" s="4"/>
      <c r="X11" s="4"/>
      <c r="Y11" s="4"/>
      <c r="Z11" s="4"/>
      <c r="AA11" s="4"/>
      <c r="AB11" s="4"/>
      <c r="AC11" s="4"/>
      <c r="AD11" s="4"/>
      <c r="AE11" s="4"/>
      <c r="AF11" s="4"/>
      <c r="AG11" s="4"/>
      <c r="AH11" s="4"/>
    </row>
    <row r="12" spans="21:34" ht="13.5">
      <c r="U12" s="4"/>
      <c r="V12" s="4"/>
      <c r="W12" s="4" t="s">
        <v>301</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5" t="s">
        <v>306</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0.5" customHeight="1">
      <c r="A26" s="104"/>
      <c r="B26" s="104"/>
      <c r="C26" s="104"/>
      <c r="D26" s="266" t="s">
        <v>236</v>
      </c>
      <c r="E26" s="397" t="s">
        <v>307</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6"/>
      <c r="E27" s="402"/>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47.25" customHeight="1">
      <c r="A28" s="104"/>
      <c r="B28" s="104"/>
      <c r="C28" s="104"/>
      <c r="D28" s="266" t="s">
        <v>236</v>
      </c>
      <c r="E28" s="395" t="s">
        <v>308</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6" t="s">
        <v>236</v>
      </c>
      <c r="E29" s="397" t="s">
        <v>260</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9">
        <v>0.4</v>
      </c>
      <c r="J40" s="399"/>
      <c r="K40" s="400"/>
      <c r="L40" s="1" t="s">
        <v>245</v>
      </c>
      <c r="S40" s="125"/>
      <c r="T40" s="125"/>
      <c r="U40" s="125"/>
      <c r="V40" s="262"/>
      <c r="W40" s="262"/>
      <c r="X40" s="263"/>
      <c r="Z40" s="125"/>
      <c r="AA40" s="183"/>
    </row>
    <row r="41" spans="6:33" ht="43.5" customHeight="1">
      <c r="F41" s="57"/>
      <c r="H41" s="266" t="s">
        <v>236</v>
      </c>
      <c r="I41" s="401" t="s">
        <v>309</v>
      </c>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row>
    <row r="42" ht="9" customHeight="1"/>
    <row r="43" spans="4:25" ht="17.25" customHeight="1">
      <c r="D43" s="1" t="s">
        <v>17</v>
      </c>
      <c r="I43" s="399">
        <v>0.5</v>
      </c>
      <c r="J43" s="399"/>
      <c r="K43" s="400"/>
      <c r="L43" s="1" t="s">
        <v>245</v>
      </c>
      <c r="Q43" s="11"/>
      <c r="R43" s="11"/>
      <c r="V43" s="262"/>
      <c r="W43" s="262"/>
      <c r="X43" s="263"/>
      <c r="Y43" s="184"/>
    </row>
    <row r="44" spans="1:33" ht="43.5" customHeight="1">
      <c r="A44" s="104"/>
      <c r="B44" s="104"/>
      <c r="C44" s="104"/>
      <c r="D44" s="104"/>
      <c r="F44" s="57"/>
      <c r="H44" s="266" t="s">
        <v>236</v>
      </c>
      <c r="I44" s="401" t="s">
        <v>310</v>
      </c>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X21" sqref="X21:AB2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46">
        <v>2</v>
      </c>
      <c r="N4" s="646"/>
      <c r="O4" s="1" t="s">
        <v>155</v>
      </c>
      <c r="W4" s="88"/>
      <c r="X4" s="89"/>
      <c r="Y4" s="642">
        <v>0.5833333333333334</v>
      </c>
      <c r="Z4" s="642"/>
      <c r="AA4" s="642"/>
      <c r="AB4" s="90" t="s">
        <v>156</v>
      </c>
    </row>
    <row r="6" spans="3:36" s="22" customFormat="1" ht="17.25" customHeight="1" thickBot="1">
      <c r="C6" s="23"/>
      <c r="D6" s="24"/>
      <c r="E6" s="24"/>
      <c r="F6" s="24"/>
      <c r="G6" s="24"/>
      <c r="H6" s="24"/>
      <c r="I6" s="24"/>
      <c r="J6" s="25"/>
      <c r="K6" s="636" t="s">
        <v>157</v>
      </c>
      <c r="L6" s="637"/>
      <c r="M6" s="637"/>
      <c r="N6" s="637"/>
      <c r="O6" s="637"/>
      <c r="P6" s="637"/>
      <c r="Q6" s="637"/>
      <c r="R6" s="637"/>
      <c r="S6" s="638"/>
      <c r="T6" s="23"/>
      <c r="U6" s="24"/>
      <c r="V6" s="24"/>
      <c r="W6" s="24"/>
      <c r="X6" s="24"/>
      <c r="Y6" s="24"/>
      <c r="Z6" s="24"/>
      <c r="AA6" s="25"/>
      <c r="AB6" s="636" t="s">
        <v>157</v>
      </c>
      <c r="AC6" s="637"/>
      <c r="AD6" s="637"/>
      <c r="AE6" s="637"/>
      <c r="AF6" s="637"/>
      <c r="AG6" s="637"/>
      <c r="AH6" s="637"/>
      <c r="AI6" s="637"/>
      <c r="AJ6" s="638"/>
    </row>
    <row r="7" spans="3:36" s="22" customFormat="1" ht="17.25" customHeight="1" thickTop="1">
      <c r="C7" s="26" t="s">
        <v>287</v>
      </c>
      <c r="D7" s="27"/>
      <c r="E7" s="640">
        <v>2</v>
      </c>
      <c r="F7" s="640"/>
      <c r="G7" s="27" t="s">
        <v>1</v>
      </c>
      <c r="H7" s="27">
        <v>3</v>
      </c>
      <c r="I7" s="643" t="s">
        <v>158</v>
      </c>
      <c r="J7" s="644"/>
      <c r="K7" s="647">
        <v>4</v>
      </c>
      <c r="L7" s="640"/>
      <c r="M7" s="27" t="s">
        <v>2</v>
      </c>
      <c r="N7" s="640">
        <v>27</v>
      </c>
      <c r="O7" s="640"/>
      <c r="P7" s="27" t="s">
        <v>159</v>
      </c>
      <c r="Q7" s="27" t="s">
        <v>160</v>
      </c>
      <c r="R7" s="27" t="s">
        <v>296</v>
      </c>
      <c r="S7" s="28" t="s">
        <v>161</v>
      </c>
      <c r="T7" s="26" t="s">
        <v>287</v>
      </c>
      <c r="U7" s="27"/>
      <c r="V7" s="640">
        <v>2</v>
      </c>
      <c r="W7" s="640"/>
      <c r="X7" s="27" t="s">
        <v>1</v>
      </c>
      <c r="Y7" s="27">
        <v>9</v>
      </c>
      <c r="Z7" s="643" t="s">
        <v>158</v>
      </c>
      <c r="AA7" s="644"/>
      <c r="AB7" s="647">
        <v>10</v>
      </c>
      <c r="AC7" s="640"/>
      <c r="AD7" s="27" t="s">
        <v>2</v>
      </c>
      <c r="AE7" s="640">
        <v>26</v>
      </c>
      <c r="AF7" s="640"/>
      <c r="AG7" s="27" t="s">
        <v>159</v>
      </c>
      <c r="AH7" s="27" t="s">
        <v>160</v>
      </c>
      <c r="AI7" s="27" t="s">
        <v>296</v>
      </c>
      <c r="AJ7" s="28" t="s">
        <v>161</v>
      </c>
    </row>
    <row r="8" spans="3:36" s="22" customFormat="1" ht="17.25" customHeight="1">
      <c r="C8" s="26" t="s">
        <v>287</v>
      </c>
      <c r="D8" s="27"/>
      <c r="E8" s="641">
        <v>2</v>
      </c>
      <c r="F8" s="641"/>
      <c r="G8" s="27" t="s">
        <v>1</v>
      </c>
      <c r="H8" s="27">
        <v>4</v>
      </c>
      <c r="I8" s="501" t="s">
        <v>158</v>
      </c>
      <c r="J8" s="645"/>
      <c r="K8" s="648">
        <v>5</v>
      </c>
      <c r="L8" s="641"/>
      <c r="M8" s="27" t="s">
        <v>2</v>
      </c>
      <c r="N8" s="641">
        <v>25</v>
      </c>
      <c r="O8" s="641"/>
      <c r="P8" s="27" t="s">
        <v>159</v>
      </c>
      <c r="Q8" s="27" t="s">
        <v>160</v>
      </c>
      <c r="R8" s="27" t="s">
        <v>2</v>
      </c>
      <c r="S8" s="28" t="s">
        <v>161</v>
      </c>
      <c r="T8" s="26" t="s">
        <v>287</v>
      </c>
      <c r="U8" s="27"/>
      <c r="V8" s="641">
        <v>2</v>
      </c>
      <c r="W8" s="641"/>
      <c r="X8" s="27" t="s">
        <v>1</v>
      </c>
      <c r="Y8" s="27">
        <v>10</v>
      </c>
      <c r="Z8" s="501" t="s">
        <v>158</v>
      </c>
      <c r="AA8" s="645"/>
      <c r="AB8" s="648">
        <v>11</v>
      </c>
      <c r="AC8" s="641"/>
      <c r="AD8" s="27" t="s">
        <v>2</v>
      </c>
      <c r="AE8" s="641">
        <v>25</v>
      </c>
      <c r="AF8" s="641"/>
      <c r="AG8" s="27" t="s">
        <v>159</v>
      </c>
      <c r="AH8" s="27" t="s">
        <v>160</v>
      </c>
      <c r="AI8" s="27" t="s">
        <v>300</v>
      </c>
      <c r="AJ8" s="28" t="s">
        <v>161</v>
      </c>
    </row>
    <row r="9" spans="3:36" s="22" customFormat="1" ht="17.25" customHeight="1">
      <c r="C9" s="26" t="s">
        <v>287</v>
      </c>
      <c r="D9" s="27"/>
      <c r="E9" s="641">
        <v>2</v>
      </c>
      <c r="F9" s="641"/>
      <c r="G9" s="27" t="s">
        <v>1</v>
      </c>
      <c r="H9" s="27">
        <v>5</v>
      </c>
      <c r="I9" s="501" t="s">
        <v>158</v>
      </c>
      <c r="J9" s="645"/>
      <c r="K9" s="648">
        <v>6</v>
      </c>
      <c r="L9" s="641"/>
      <c r="M9" s="27" t="s">
        <v>2</v>
      </c>
      <c r="N9" s="641">
        <v>25</v>
      </c>
      <c r="O9" s="641"/>
      <c r="P9" s="27" t="s">
        <v>159</v>
      </c>
      <c r="Q9" s="27" t="s">
        <v>160</v>
      </c>
      <c r="R9" s="27" t="s">
        <v>297</v>
      </c>
      <c r="S9" s="28" t="s">
        <v>161</v>
      </c>
      <c r="T9" s="26" t="s">
        <v>287</v>
      </c>
      <c r="U9" s="27"/>
      <c r="V9" s="641">
        <v>2</v>
      </c>
      <c r="W9" s="641"/>
      <c r="X9" s="27" t="s">
        <v>1</v>
      </c>
      <c r="Y9" s="27">
        <v>11</v>
      </c>
      <c r="Z9" s="501" t="s">
        <v>158</v>
      </c>
      <c r="AA9" s="645"/>
      <c r="AB9" s="648">
        <v>12</v>
      </c>
      <c r="AC9" s="641"/>
      <c r="AD9" s="27" t="s">
        <v>2</v>
      </c>
      <c r="AE9" s="641">
        <v>25</v>
      </c>
      <c r="AF9" s="641"/>
      <c r="AG9" s="27" t="s">
        <v>159</v>
      </c>
      <c r="AH9" s="27" t="s">
        <v>160</v>
      </c>
      <c r="AI9" s="27" t="s">
        <v>299</v>
      </c>
      <c r="AJ9" s="28" t="s">
        <v>161</v>
      </c>
    </row>
    <row r="10" spans="3:36" s="22" customFormat="1" ht="17.25" customHeight="1">
      <c r="C10" s="26" t="s">
        <v>287</v>
      </c>
      <c r="D10" s="27"/>
      <c r="E10" s="641">
        <v>2</v>
      </c>
      <c r="F10" s="641"/>
      <c r="G10" s="27" t="s">
        <v>1</v>
      </c>
      <c r="H10" s="27">
        <v>6</v>
      </c>
      <c r="I10" s="501" t="s">
        <v>158</v>
      </c>
      <c r="J10" s="645"/>
      <c r="K10" s="648">
        <v>7</v>
      </c>
      <c r="L10" s="641"/>
      <c r="M10" s="27" t="s">
        <v>2</v>
      </c>
      <c r="N10" s="641">
        <v>27</v>
      </c>
      <c r="O10" s="641"/>
      <c r="P10" s="27" t="s">
        <v>159</v>
      </c>
      <c r="Q10" s="27" t="s">
        <v>160</v>
      </c>
      <c r="R10" s="27" t="s">
        <v>296</v>
      </c>
      <c r="S10" s="28" t="s">
        <v>161</v>
      </c>
      <c r="T10" s="26" t="s">
        <v>287</v>
      </c>
      <c r="U10" s="27"/>
      <c r="V10" s="641">
        <v>2</v>
      </c>
      <c r="W10" s="641"/>
      <c r="X10" s="27" t="s">
        <v>1</v>
      </c>
      <c r="Y10" s="27">
        <v>12</v>
      </c>
      <c r="Z10" s="501" t="s">
        <v>158</v>
      </c>
      <c r="AA10" s="645"/>
      <c r="AB10" s="648">
        <v>1</v>
      </c>
      <c r="AC10" s="641"/>
      <c r="AD10" s="27" t="s">
        <v>2</v>
      </c>
      <c r="AE10" s="641">
        <v>25</v>
      </c>
      <c r="AF10" s="641"/>
      <c r="AG10" s="27" t="s">
        <v>159</v>
      </c>
      <c r="AH10" s="27" t="s">
        <v>160</v>
      </c>
      <c r="AI10" s="27" t="s">
        <v>296</v>
      </c>
      <c r="AJ10" s="28" t="s">
        <v>161</v>
      </c>
    </row>
    <row r="11" spans="3:36" s="22" customFormat="1" ht="17.25" customHeight="1">
      <c r="C11" s="26" t="s">
        <v>287</v>
      </c>
      <c r="D11" s="27"/>
      <c r="E11" s="641">
        <v>2</v>
      </c>
      <c r="F11" s="641"/>
      <c r="G11" s="27" t="s">
        <v>1</v>
      </c>
      <c r="H11" s="27">
        <v>7</v>
      </c>
      <c r="I11" s="501" t="s">
        <v>158</v>
      </c>
      <c r="J11" s="645"/>
      <c r="K11" s="648">
        <v>8</v>
      </c>
      <c r="L11" s="641"/>
      <c r="M11" s="27" t="s">
        <v>2</v>
      </c>
      <c r="N11" s="641">
        <v>25</v>
      </c>
      <c r="O11" s="641"/>
      <c r="P11" s="27" t="s">
        <v>159</v>
      </c>
      <c r="Q11" s="27" t="s">
        <v>160</v>
      </c>
      <c r="R11" s="27" t="s">
        <v>298</v>
      </c>
      <c r="S11" s="28" t="s">
        <v>161</v>
      </c>
      <c r="T11" s="26" t="s">
        <v>287</v>
      </c>
      <c r="U11" s="27"/>
      <c r="V11" s="641">
        <v>3</v>
      </c>
      <c r="W11" s="641"/>
      <c r="X11" s="27" t="s">
        <v>1</v>
      </c>
      <c r="Y11" s="27">
        <v>1</v>
      </c>
      <c r="Z11" s="501" t="s">
        <v>158</v>
      </c>
      <c r="AA11" s="645"/>
      <c r="AB11" s="648">
        <v>2</v>
      </c>
      <c r="AC11" s="641"/>
      <c r="AD11" s="27" t="s">
        <v>2</v>
      </c>
      <c r="AE11" s="641">
        <v>25</v>
      </c>
      <c r="AF11" s="641"/>
      <c r="AG11" s="27" t="s">
        <v>159</v>
      </c>
      <c r="AH11" s="27" t="s">
        <v>160</v>
      </c>
      <c r="AI11" s="27" t="s">
        <v>297</v>
      </c>
      <c r="AJ11" s="28" t="s">
        <v>161</v>
      </c>
    </row>
    <row r="12" spans="3:36" s="22" customFormat="1" ht="17.25" customHeight="1">
      <c r="C12" s="29" t="s">
        <v>287</v>
      </c>
      <c r="D12" s="30"/>
      <c r="E12" s="639">
        <v>2</v>
      </c>
      <c r="F12" s="639"/>
      <c r="G12" s="30" t="s">
        <v>1</v>
      </c>
      <c r="H12" s="30">
        <v>8</v>
      </c>
      <c r="I12" s="586" t="s">
        <v>158</v>
      </c>
      <c r="J12" s="654"/>
      <c r="K12" s="649">
        <v>9</v>
      </c>
      <c r="L12" s="639"/>
      <c r="M12" s="30" t="s">
        <v>2</v>
      </c>
      <c r="N12" s="639">
        <v>25</v>
      </c>
      <c r="O12" s="639"/>
      <c r="P12" s="30" t="s">
        <v>159</v>
      </c>
      <c r="Q12" s="30" t="s">
        <v>160</v>
      </c>
      <c r="R12" s="30" t="s">
        <v>299</v>
      </c>
      <c r="S12" s="31" t="s">
        <v>161</v>
      </c>
      <c r="T12" s="29" t="s">
        <v>287</v>
      </c>
      <c r="U12" s="30"/>
      <c r="V12" s="639">
        <v>3</v>
      </c>
      <c r="W12" s="639"/>
      <c r="X12" s="30" t="s">
        <v>1</v>
      </c>
      <c r="Y12" s="30">
        <v>2</v>
      </c>
      <c r="Z12" s="586" t="s">
        <v>158</v>
      </c>
      <c r="AA12" s="654"/>
      <c r="AB12" s="649">
        <v>3</v>
      </c>
      <c r="AC12" s="639"/>
      <c r="AD12" s="30" t="s">
        <v>2</v>
      </c>
      <c r="AE12" s="639">
        <v>25</v>
      </c>
      <c r="AF12" s="639"/>
      <c r="AG12" s="30" t="s">
        <v>159</v>
      </c>
      <c r="AH12" s="30" t="s">
        <v>160</v>
      </c>
      <c r="AI12" s="30" t="s">
        <v>297</v>
      </c>
      <c r="AJ12" s="31" t="s">
        <v>161</v>
      </c>
    </row>
    <row r="13" ht="13.5">
      <c r="C13" s="32" t="s">
        <v>162</v>
      </c>
    </row>
    <row r="19" spans="3:30" ht="17.25" customHeight="1" thickBot="1">
      <c r="C19" s="23" t="s">
        <v>163</v>
      </c>
      <c r="D19" s="16"/>
      <c r="E19" s="16"/>
      <c r="F19" s="16"/>
      <c r="G19" s="16"/>
      <c r="H19" s="653">
        <v>1702</v>
      </c>
      <c r="I19" s="653"/>
      <c r="J19" s="653"/>
      <c r="K19" s="653"/>
      <c r="L19" s="653"/>
      <c r="M19" s="653"/>
      <c r="N19" s="24" t="s">
        <v>164</v>
      </c>
      <c r="O19" s="16"/>
      <c r="P19" s="21"/>
      <c r="Q19" s="24" t="s">
        <v>165</v>
      </c>
      <c r="R19" s="16"/>
      <c r="S19" s="16"/>
      <c r="T19" s="16"/>
      <c r="U19" s="87"/>
      <c r="V19" s="653">
        <v>9153</v>
      </c>
      <c r="W19" s="653"/>
      <c r="X19" s="653"/>
      <c r="Y19" s="653"/>
      <c r="Z19" s="653"/>
      <c r="AA19" s="65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1">
        <v>1828</v>
      </c>
      <c r="J21" s="651"/>
      <c r="K21" s="651"/>
      <c r="L21" s="651"/>
      <c r="M21" s="651"/>
      <c r="N21" s="651"/>
      <c r="O21" s="120" t="s">
        <v>168</v>
      </c>
      <c r="P21" s="35"/>
      <c r="Q21" s="120" t="s">
        <v>24</v>
      </c>
      <c r="R21" s="33"/>
      <c r="S21" s="33"/>
      <c r="T21" s="33"/>
      <c r="U21" s="33"/>
      <c r="V21" s="33"/>
      <c r="W21" s="33"/>
      <c r="X21" s="651">
        <v>3564</v>
      </c>
      <c r="Y21" s="651"/>
      <c r="Z21" s="651"/>
      <c r="AA21" s="651"/>
      <c r="AB21" s="651"/>
      <c r="AC21" s="120" t="s">
        <v>168</v>
      </c>
      <c r="AD21" s="37"/>
    </row>
    <row r="22" spans="3:30" ht="17.25" customHeight="1">
      <c r="C22" s="119" t="s">
        <v>169</v>
      </c>
      <c r="D22" s="34"/>
      <c r="E22" s="34"/>
      <c r="F22" s="34"/>
      <c r="G22" s="34"/>
      <c r="H22" s="34"/>
      <c r="I22" s="652">
        <v>949</v>
      </c>
      <c r="J22" s="652"/>
      <c r="K22" s="652"/>
      <c r="L22" s="652"/>
      <c r="M22" s="652"/>
      <c r="N22" s="652"/>
      <c r="O22" s="121" t="s">
        <v>168</v>
      </c>
      <c r="P22" s="36"/>
      <c r="Q22" s="121" t="s">
        <v>26</v>
      </c>
      <c r="R22" s="34"/>
      <c r="S22" s="34"/>
      <c r="T22" s="34"/>
      <c r="U22" s="34"/>
      <c r="V22" s="34"/>
      <c r="W22" s="34"/>
      <c r="X22" s="652">
        <v>4470</v>
      </c>
      <c r="Y22" s="652"/>
      <c r="Z22" s="652"/>
      <c r="AA22" s="652"/>
      <c r="AB22" s="652"/>
      <c r="AC22" s="121" t="s">
        <v>168</v>
      </c>
      <c r="AD22" s="38"/>
    </row>
    <row r="23" spans="3:30" ht="17.25" customHeight="1">
      <c r="C23" s="119" t="s">
        <v>27</v>
      </c>
      <c r="D23" s="34"/>
      <c r="E23" s="34"/>
      <c r="F23" s="34"/>
      <c r="G23" s="34"/>
      <c r="H23" s="34"/>
      <c r="I23" s="652">
        <v>1428</v>
      </c>
      <c r="J23" s="652"/>
      <c r="K23" s="652"/>
      <c r="L23" s="652"/>
      <c r="M23" s="652"/>
      <c r="N23" s="652"/>
      <c r="O23" s="121" t="s">
        <v>168</v>
      </c>
      <c r="P23" s="36"/>
      <c r="Q23" s="121" t="s">
        <v>28</v>
      </c>
      <c r="R23" s="34"/>
      <c r="S23" s="34"/>
      <c r="T23" s="34"/>
      <c r="U23" s="34"/>
      <c r="V23" s="34"/>
      <c r="W23" s="34"/>
      <c r="X23" s="652">
        <v>3005</v>
      </c>
      <c r="Y23" s="652"/>
      <c r="Z23" s="652"/>
      <c r="AA23" s="652"/>
      <c r="AB23" s="652"/>
      <c r="AC23" s="121" t="s">
        <v>168</v>
      </c>
      <c r="AD23" s="38"/>
    </row>
    <row r="24" spans="3:30" ht="17.25" customHeight="1">
      <c r="C24" s="119" t="s">
        <v>170</v>
      </c>
      <c r="D24" s="34"/>
      <c r="E24" s="34"/>
      <c r="F24" s="34"/>
      <c r="G24" s="34"/>
      <c r="H24" s="34"/>
      <c r="I24" s="652">
        <v>7923</v>
      </c>
      <c r="J24" s="652"/>
      <c r="K24" s="652"/>
      <c r="L24" s="652"/>
      <c r="M24" s="652"/>
      <c r="N24" s="652"/>
      <c r="O24" s="121" t="s">
        <v>168</v>
      </c>
      <c r="P24" s="36"/>
      <c r="Q24" s="121" t="s">
        <v>31</v>
      </c>
      <c r="R24" s="34"/>
      <c r="S24" s="34"/>
      <c r="T24" s="34"/>
      <c r="U24" s="34"/>
      <c r="V24" s="34"/>
      <c r="W24" s="34"/>
      <c r="X24" s="652">
        <v>2486</v>
      </c>
      <c r="Y24" s="652"/>
      <c r="Z24" s="652"/>
      <c r="AA24" s="652"/>
      <c r="AB24" s="652"/>
      <c r="AC24" s="121" t="s">
        <v>168</v>
      </c>
      <c r="AD24" s="38"/>
    </row>
    <row r="25" spans="3:30" ht="17.25" customHeight="1">
      <c r="C25" s="15"/>
      <c r="D25" s="2"/>
      <c r="E25" s="2"/>
      <c r="F25" s="2"/>
      <c r="G25" s="2"/>
      <c r="H25" s="2"/>
      <c r="I25" s="2"/>
      <c r="J25" s="30" t="s">
        <v>171</v>
      </c>
      <c r="K25" s="2"/>
      <c r="L25" s="2"/>
      <c r="M25" s="2"/>
      <c r="N25" s="2"/>
      <c r="O25" s="650">
        <f>SUM(I21:N24,X21:AB24)</f>
        <v>25653</v>
      </c>
      <c r="P25" s="650"/>
      <c r="Q25" s="650"/>
      <c r="R25" s="650"/>
      <c r="S25" s="650"/>
      <c r="T25" s="650"/>
      <c r="U25" s="650"/>
      <c r="V25" s="650"/>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48">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83"/>
      <c r="AD18" s="125"/>
      <c r="AE18" s="125"/>
      <c r="AF18" s="125"/>
      <c r="AG18" s="262"/>
      <c r="AH18" s="262"/>
      <c r="AI18" s="263"/>
      <c r="AJ18" s="125"/>
      <c r="AK18" s="183"/>
    </row>
    <row r="19" spans="6:41" ht="43.5" customHeight="1" hidden="1">
      <c r="F19" s="57"/>
      <c r="H19" s="266"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1.2</v>
      </c>
      <c r="J29" s="416"/>
      <c r="K29" s="416"/>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2.8</v>
      </c>
      <c r="J30" s="416"/>
      <c r="K30" s="416"/>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1" t="s">
        <v>311</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1" t="s">
        <v>279</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28.5" customHeight="1">
      <c r="B39" s="102"/>
      <c r="C39" s="264" t="s">
        <v>18</v>
      </c>
      <c r="D39" s="428" t="s">
        <v>312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29.25" customHeight="1">
      <c r="B40" s="102"/>
      <c r="C40" s="264" t="s">
        <v>236</v>
      </c>
      <c r="D40" s="428" t="s">
        <v>313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314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0.05425935973955508</v>
      </c>
      <c r="L44" s="427"/>
      <c r="M44" s="427"/>
      <c r="N44" s="427"/>
      <c r="O44" s="427"/>
      <c r="P44" s="127" t="s">
        <v>23</v>
      </c>
      <c r="Q44" s="128"/>
      <c r="R44" s="420">
        <v>0.8756567425569177</v>
      </c>
      <c r="S44" s="421"/>
      <c r="T44" s="421"/>
      <c r="U44" s="421"/>
      <c r="V44" s="421"/>
      <c r="W44" s="278" t="s">
        <v>23</v>
      </c>
      <c r="X44" s="442">
        <f>ROUND(K44,1)-ROUND(R44,1)</f>
        <v>-0.8</v>
      </c>
      <c r="Y44" s="443"/>
      <c r="Z44" s="443"/>
      <c r="AA44" s="443"/>
      <c r="AB44" s="443"/>
      <c r="AC44" s="272"/>
      <c r="AD44" s="432">
        <v>2.0675743822491177</v>
      </c>
      <c r="AE44" s="433"/>
      <c r="AF44" s="433"/>
      <c r="AG44" s="433"/>
      <c r="AH44" s="433"/>
      <c r="AI44" s="129" t="s">
        <v>23</v>
      </c>
      <c r="AJ44" s="44"/>
      <c r="AK44" s="442">
        <f aca="true" t="shared" si="0" ref="AK44:AK53">ROUND(K44,1)-ROUND(AD44,1)</f>
        <v>-2</v>
      </c>
      <c r="AL44" s="443"/>
      <c r="AM44" s="443"/>
      <c r="AN44" s="443"/>
      <c r="AO44" s="443"/>
      <c r="AP44" s="272"/>
    </row>
    <row r="45" spans="3:42" ht="19.5" customHeight="1">
      <c r="C45" s="438" t="s">
        <v>24</v>
      </c>
      <c r="D45" s="439"/>
      <c r="E45" s="439"/>
      <c r="F45" s="439"/>
      <c r="G45" s="439"/>
      <c r="H45" s="439"/>
      <c r="I45" s="439"/>
      <c r="J45" s="440"/>
      <c r="K45" s="441">
        <v>1.2461921905289393</v>
      </c>
      <c r="L45" s="411"/>
      <c r="M45" s="411"/>
      <c r="N45" s="411"/>
      <c r="O45" s="411"/>
      <c r="P45" s="130" t="s">
        <v>23</v>
      </c>
      <c r="Q45" s="133"/>
      <c r="R45" s="422">
        <v>1.662777129521587</v>
      </c>
      <c r="S45" s="410"/>
      <c r="T45" s="410"/>
      <c r="U45" s="410"/>
      <c r="V45" s="410"/>
      <c r="W45" s="279" t="s">
        <v>23</v>
      </c>
      <c r="X45" s="408">
        <f aca="true" t="shared" si="1" ref="X45:X53">ROUND(K45,1)-ROUND(R45,1)</f>
        <v>-0.5</v>
      </c>
      <c r="Y45" s="409"/>
      <c r="Z45" s="409"/>
      <c r="AA45" s="409"/>
      <c r="AB45" s="409"/>
      <c r="AC45" s="273"/>
      <c r="AD45" s="409">
        <v>2.223442217952237</v>
      </c>
      <c r="AE45" s="409"/>
      <c r="AF45" s="409"/>
      <c r="AG45" s="409"/>
      <c r="AH45" s="409"/>
      <c r="AI45" s="13" t="s">
        <v>23</v>
      </c>
      <c r="AJ45" s="13"/>
      <c r="AK45" s="408">
        <f t="shared" si="0"/>
        <v>-1.0000000000000002</v>
      </c>
      <c r="AL45" s="409"/>
      <c r="AM45" s="409"/>
      <c r="AN45" s="409"/>
      <c r="AO45" s="409"/>
      <c r="AP45" s="273"/>
    </row>
    <row r="46" spans="3:42" ht="19.5" customHeight="1">
      <c r="C46" s="438" t="s">
        <v>25</v>
      </c>
      <c r="D46" s="439"/>
      <c r="E46" s="439"/>
      <c r="F46" s="439"/>
      <c r="G46" s="439"/>
      <c r="H46" s="439"/>
      <c r="I46" s="439"/>
      <c r="J46" s="440"/>
      <c r="K46" s="441">
        <v>-3.239289446185998</v>
      </c>
      <c r="L46" s="411"/>
      <c r="M46" s="411"/>
      <c r="N46" s="411"/>
      <c r="O46" s="411"/>
      <c r="P46" s="131" t="s">
        <v>23</v>
      </c>
      <c r="Q46" s="132"/>
      <c r="R46" s="422">
        <v>0</v>
      </c>
      <c r="S46" s="410"/>
      <c r="T46" s="410"/>
      <c r="U46" s="410"/>
      <c r="V46" s="410"/>
      <c r="W46" s="280" t="s">
        <v>23</v>
      </c>
      <c r="X46" s="408">
        <f t="shared" si="1"/>
        <v>-3.2</v>
      </c>
      <c r="Y46" s="409"/>
      <c r="Z46" s="409"/>
      <c r="AA46" s="409"/>
      <c r="AB46" s="409"/>
      <c r="AC46" s="273"/>
      <c r="AD46" s="409">
        <v>4.4692737430167595</v>
      </c>
      <c r="AE46" s="409"/>
      <c r="AF46" s="409"/>
      <c r="AG46" s="409"/>
      <c r="AH46" s="409"/>
      <c r="AI46" s="50" t="s">
        <v>23</v>
      </c>
      <c r="AJ46" s="13"/>
      <c r="AK46" s="408">
        <f t="shared" si="0"/>
        <v>-7.7</v>
      </c>
      <c r="AL46" s="409"/>
      <c r="AM46" s="409"/>
      <c r="AN46" s="409"/>
      <c r="AO46" s="409"/>
      <c r="AP46" s="273"/>
    </row>
    <row r="47" spans="3:42" ht="19.5" customHeight="1">
      <c r="C47" s="438" t="s">
        <v>26</v>
      </c>
      <c r="D47" s="439"/>
      <c r="E47" s="439"/>
      <c r="F47" s="439"/>
      <c r="G47" s="439"/>
      <c r="H47" s="439"/>
      <c r="I47" s="439"/>
      <c r="J47" s="440"/>
      <c r="K47" s="441">
        <v>1.0356985456148085</v>
      </c>
      <c r="L47" s="411"/>
      <c r="M47" s="411"/>
      <c r="N47" s="411"/>
      <c r="O47" s="411"/>
      <c r="P47" s="130" t="s">
        <v>23</v>
      </c>
      <c r="Q47" s="133"/>
      <c r="R47" s="422">
        <v>1.093815734118637</v>
      </c>
      <c r="S47" s="410"/>
      <c r="T47" s="410"/>
      <c r="U47" s="410"/>
      <c r="V47" s="410"/>
      <c r="W47" s="279" t="s">
        <v>23</v>
      </c>
      <c r="X47" s="408">
        <f t="shared" si="1"/>
        <v>-0.10000000000000009</v>
      </c>
      <c r="Y47" s="409"/>
      <c r="Z47" s="409"/>
      <c r="AA47" s="409"/>
      <c r="AB47" s="409"/>
      <c r="AC47" s="273"/>
      <c r="AD47" s="409">
        <v>0.38410400354557545</v>
      </c>
      <c r="AE47" s="409"/>
      <c r="AF47" s="409"/>
      <c r="AG47" s="409"/>
      <c r="AH47" s="409"/>
      <c r="AI47" s="13" t="s">
        <v>23</v>
      </c>
      <c r="AJ47" s="13"/>
      <c r="AK47" s="408">
        <f t="shared" si="0"/>
        <v>0.6</v>
      </c>
      <c r="AL47" s="409"/>
      <c r="AM47" s="409"/>
      <c r="AN47" s="409"/>
      <c r="AO47" s="409"/>
      <c r="AP47" s="273"/>
    </row>
    <row r="48" spans="3:42" ht="19.5" customHeight="1">
      <c r="C48" s="438" t="s">
        <v>27</v>
      </c>
      <c r="D48" s="439"/>
      <c r="E48" s="439"/>
      <c r="F48" s="439"/>
      <c r="G48" s="439"/>
      <c r="H48" s="439"/>
      <c r="I48" s="439"/>
      <c r="J48" s="440"/>
      <c r="K48" s="441">
        <v>0.3469812630117973</v>
      </c>
      <c r="L48" s="411"/>
      <c r="M48" s="411"/>
      <c r="N48" s="411"/>
      <c r="O48" s="411"/>
      <c r="P48" s="130" t="s">
        <v>23</v>
      </c>
      <c r="Q48" s="133"/>
      <c r="R48" s="422">
        <v>0.32760032760032765</v>
      </c>
      <c r="S48" s="410"/>
      <c r="T48" s="410"/>
      <c r="U48" s="410"/>
      <c r="V48" s="410"/>
      <c r="W48" s="279" t="s">
        <v>23</v>
      </c>
      <c r="X48" s="408">
        <f t="shared" si="1"/>
        <v>0</v>
      </c>
      <c r="Y48" s="409"/>
      <c r="Z48" s="409"/>
      <c r="AA48" s="409"/>
      <c r="AB48" s="409"/>
      <c r="AC48" s="273"/>
      <c r="AD48" s="409">
        <v>2.20125786163522</v>
      </c>
      <c r="AE48" s="409"/>
      <c r="AF48" s="409"/>
      <c r="AG48" s="409"/>
      <c r="AH48" s="409"/>
      <c r="AI48" s="13" t="s">
        <v>23</v>
      </c>
      <c r="AJ48" s="13"/>
      <c r="AK48" s="408">
        <f t="shared" si="0"/>
        <v>-1.9000000000000001</v>
      </c>
      <c r="AL48" s="409"/>
      <c r="AM48" s="409"/>
      <c r="AN48" s="409"/>
      <c r="AO48" s="409"/>
      <c r="AP48" s="273"/>
    </row>
    <row r="49" spans="3:42" ht="19.5" customHeight="1" thickBot="1">
      <c r="C49" s="451" t="s">
        <v>28</v>
      </c>
      <c r="D49" s="452"/>
      <c r="E49" s="452"/>
      <c r="F49" s="452"/>
      <c r="G49" s="452"/>
      <c r="H49" s="452"/>
      <c r="I49" s="452"/>
      <c r="J49" s="453"/>
      <c r="K49" s="461">
        <v>0.13214403700033034</v>
      </c>
      <c r="L49" s="462"/>
      <c r="M49" s="462"/>
      <c r="N49" s="462"/>
      <c r="O49" s="462"/>
      <c r="P49" s="134" t="s">
        <v>23</v>
      </c>
      <c r="Q49" s="135"/>
      <c r="R49" s="448">
        <v>-0.6554307116104869</v>
      </c>
      <c r="S49" s="449"/>
      <c r="T49" s="449"/>
      <c r="U49" s="449"/>
      <c r="V49" s="449"/>
      <c r="W49" s="281" t="s">
        <v>23</v>
      </c>
      <c r="X49" s="414">
        <f t="shared" si="1"/>
        <v>0.7999999999999999</v>
      </c>
      <c r="Y49" s="413"/>
      <c r="Z49" s="413"/>
      <c r="AA49" s="413"/>
      <c r="AB49" s="413"/>
      <c r="AC49" s="274"/>
      <c r="AD49" s="457">
        <v>-0.59447983014862</v>
      </c>
      <c r="AE49" s="457"/>
      <c r="AF49" s="457"/>
      <c r="AG49" s="457"/>
      <c r="AH49" s="457"/>
      <c r="AI49" s="45" t="s">
        <v>23</v>
      </c>
      <c r="AJ49" s="45"/>
      <c r="AK49" s="414">
        <f t="shared" si="0"/>
        <v>0.7</v>
      </c>
      <c r="AL49" s="413"/>
      <c r="AM49" s="413"/>
      <c r="AN49" s="413"/>
      <c r="AO49" s="413"/>
      <c r="AP49" s="274"/>
    </row>
    <row r="50" spans="3:42" ht="19.5" customHeight="1" thickBot="1" thickTop="1">
      <c r="C50" s="454" t="s">
        <v>29</v>
      </c>
      <c r="D50" s="455"/>
      <c r="E50" s="455"/>
      <c r="F50" s="455"/>
      <c r="G50" s="455"/>
      <c r="H50" s="455"/>
      <c r="I50" s="455"/>
      <c r="J50" s="456"/>
      <c r="K50" s="436">
        <v>0.46053058312252704</v>
      </c>
      <c r="L50" s="437"/>
      <c r="M50" s="437"/>
      <c r="N50" s="437"/>
      <c r="O50" s="437"/>
      <c r="P50" s="137" t="s">
        <v>23</v>
      </c>
      <c r="Q50" s="138"/>
      <c r="R50" s="467">
        <v>0.6902927580893683</v>
      </c>
      <c r="S50" s="468"/>
      <c r="T50" s="468"/>
      <c r="U50" s="468"/>
      <c r="V50" s="468"/>
      <c r="W50" s="282" t="s">
        <v>23</v>
      </c>
      <c r="X50" s="446">
        <f t="shared" si="1"/>
        <v>-0.19999999999999996</v>
      </c>
      <c r="Y50" s="447"/>
      <c r="Z50" s="447"/>
      <c r="AA50" s="447"/>
      <c r="AB50" s="447"/>
      <c r="AC50" s="275"/>
      <c r="AD50" s="447">
        <v>1.327057222253729</v>
      </c>
      <c r="AE50" s="447"/>
      <c r="AF50" s="447"/>
      <c r="AG50" s="447"/>
      <c r="AH50" s="447"/>
      <c r="AI50" s="136" t="s">
        <v>23</v>
      </c>
      <c r="AJ50" s="136"/>
      <c r="AK50" s="446">
        <f t="shared" si="0"/>
        <v>-0.8</v>
      </c>
      <c r="AL50" s="447"/>
      <c r="AM50" s="447"/>
      <c r="AN50" s="447"/>
      <c r="AO50" s="447"/>
      <c r="AP50" s="275"/>
    </row>
    <row r="51" spans="3:42" ht="19.5" customHeight="1" thickTop="1">
      <c r="C51" s="458" t="s">
        <v>30</v>
      </c>
      <c r="D51" s="459"/>
      <c r="E51" s="459"/>
      <c r="F51" s="459"/>
      <c r="G51" s="459"/>
      <c r="H51" s="459"/>
      <c r="I51" s="459"/>
      <c r="J51" s="460"/>
      <c r="K51" s="465">
        <v>0.2007024586051179</v>
      </c>
      <c r="L51" s="466"/>
      <c r="M51" s="466"/>
      <c r="N51" s="466"/>
      <c r="O51" s="466"/>
      <c r="P51" s="139" t="s">
        <v>23</v>
      </c>
      <c r="Q51" s="140"/>
      <c r="R51" s="463">
        <v>0</v>
      </c>
      <c r="S51" s="464"/>
      <c r="T51" s="464"/>
      <c r="U51" s="464"/>
      <c r="V51" s="464"/>
      <c r="W51" s="283" t="s">
        <v>23</v>
      </c>
      <c r="X51" s="444">
        <f t="shared" si="1"/>
        <v>0.2</v>
      </c>
      <c r="Y51" s="445"/>
      <c r="Z51" s="445"/>
      <c r="AA51" s="445"/>
      <c r="AB51" s="445"/>
      <c r="AC51" s="276"/>
      <c r="AD51" s="432">
        <v>1.1226374875657241</v>
      </c>
      <c r="AE51" s="432"/>
      <c r="AF51" s="432"/>
      <c r="AG51" s="432"/>
      <c r="AH51" s="432"/>
      <c r="AI51" s="44" t="s">
        <v>23</v>
      </c>
      <c r="AJ51" s="44"/>
      <c r="AK51" s="444">
        <f t="shared" si="0"/>
        <v>-0.9000000000000001</v>
      </c>
      <c r="AL51" s="445"/>
      <c r="AM51" s="445"/>
      <c r="AN51" s="445"/>
      <c r="AO51" s="445"/>
      <c r="AP51" s="276"/>
    </row>
    <row r="52" spans="3:42" ht="19.5" customHeight="1" thickBot="1">
      <c r="C52" s="451" t="s">
        <v>31</v>
      </c>
      <c r="D52" s="452"/>
      <c r="E52" s="452"/>
      <c r="F52" s="452"/>
      <c r="G52" s="452"/>
      <c r="H52" s="452"/>
      <c r="I52" s="452"/>
      <c r="J52" s="453"/>
      <c r="K52" s="461">
        <v>0.3592814371257485</v>
      </c>
      <c r="L52" s="462"/>
      <c r="M52" s="462"/>
      <c r="N52" s="462"/>
      <c r="O52" s="462"/>
      <c r="P52" s="134" t="s">
        <v>23</v>
      </c>
      <c r="Q52" s="135"/>
      <c r="R52" s="448">
        <v>0.7013658176448875</v>
      </c>
      <c r="S52" s="449"/>
      <c r="T52" s="449"/>
      <c r="U52" s="449"/>
      <c r="V52" s="449"/>
      <c r="W52" s="281" t="s">
        <v>23</v>
      </c>
      <c r="X52" s="414">
        <f t="shared" si="1"/>
        <v>-0.29999999999999993</v>
      </c>
      <c r="Y52" s="413"/>
      <c r="Z52" s="413"/>
      <c r="AA52" s="413"/>
      <c r="AB52" s="413"/>
      <c r="AC52" s="274"/>
      <c r="AD52" s="457">
        <v>1.1432009626955475</v>
      </c>
      <c r="AE52" s="457"/>
      <c r="AF52" s="457"/>
      <c r="AG52" s="457"/>
      <c r="AH52" s="457"/>
      <c r="AI52" s="45" t="s">
        <v>23</v>
      </c>
      <c r="AJ52" s="45"/>
      <c r="AK52" s="414">
        <f t="shared" si="0"/>
        <v>-0.7000000000000001</v>
      </c>
      <c r="AL52" s="413"/>
      <c r="AM52" s="413"/>
      <c r="AN52" s="413"/>
      <c r="AO52" s="413"/>
      <c r="AP52" s="274"/>
    </row>
    <row r="53" spans="3:42" ht="19.5" customHeight="1" thickBot="1" thickTop="1">
      <c r="C53" s="454" t="s">
        <v>32</v>
      </c>
      <c r="D53" s="455"/>
      <c r="E53" s="455"/>
      <c r="F53" s="455"/>
      <c r="G53" s="455"/>
      <c r="H53" s="455"/>
      <c r="I53" s="455"/>
      <c r="J53" s="456"/>
      <c r="K53" s="436">
        <v>0.37074225689348883</v>
      </c>
      <c r="L53" s="437"/>
      <c r="M53" s="437"/>
      <c r="N53" s="437"/>
      <c r="O53" s="437"/>
      <c r="P53" s="137" t="s">
        <v>23</v>
      </c>
      <c r="Q53" s="138"/>
      <c r="R53" s="467">
        <v>0.47466607793354676</v>
      </c>
      <c r="S53" s="468"/>
      <c r="T53" s="468"/>
      <c r="U53" s="468"/>
      <c r="V53" s="468"/>
      <c r="W53" s="282" t="s">
        <v>23</v>
      </c>
      <c r="X53" s="446">
        <f t="shared" si="1"/>
        <v>-0.09999999999999998</v>
      </c>
      <c r="Y53" s="447"/>
      <c r="Z53" s="447"/>
      <c r="AA53" s="447"/>
      <c r="AB53" s="447"/>
      <c r="AC53" s="275"/>
      <c r="AD53" s="447">
        <v>1.2538401085946989</v>
      </c>
      <c r="AE53" s="447"/>
      <c r="AF53" s="447"/>
      <c r="AG53" s="447"/>
      <c r="AH53" s="447"/>
      <c r="AI53" s="136" t="s">
        <v>23</v>
      </c>
      <c r="AJ53" s="136"/>
      <c r="AK53" s="446">
        <f t="shared" si="0"/>
        <v>-0.9</v>
      </c>
      <c r="AL53" s="447"/>
      <c r="AM53" s="447"/>
      <c r="AN53" s="447"/>
      <c r="AO53" s="447"/>
      <c r="AP53" s="275"/>
    </row>
    <row r="54" ht="7.5" customHeight="1" thickTop="1"/>
    <row r="55" ht="9.75" customHeight="1"/>
    <row r="56" ht="6" customHeight="1"/>
    <row r="57" ht="17.25">
      <c r="A57" s="6" t="s">
        <v>262</v>
      </c>
    </row>
    <row r="58" spans="1:42" ht="23.25" customHeight="1">
      <c r="A58" s="17"/>
      <c r="B58" s="264" t="s">
        <v>18</v>
      </c>
      <c r="C58" s="428" t="s">
        <v>315</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316</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1.7042606516290728</v>
      </c>
      <c r="K63" s="415"/>
      <c r="L63" s="415"/>
      <c r="M63" s="319" t="s">
        <v>23</v>
      </c>
      <c r="N63" s="320"/>
      <c r="O63" s="320"/>
      <c r="P63" s="319"/>
      <c r="Q63" s="321"/>
      <c r="R63" s="333"/>
      <c r="S63" s="464">
        <v>2.663934426229508</v>
      </c>
      <c r="T63" s="464"/>
      <c r="U63" s="464"/>
      <c r="V63" s="322" t="s">
        <v>23</v>
      </c>
      <c r="W63" s="444">
        <f>ROUND(J63,1)-ROUND(S63,1)</f>
        <v>-1.0000000000000002</v>
      </c>
      <c r="X63" s="445"/>
      <c r="Y63" s="445"/>
      <c r="Z63" s="445"/>
      <c r="AA63" s="445"/>
      <c r="AB63" s="445"/>
      <c r="AC63" s="323"/>
      <c r="AD63" s="327"/>
      <c r="AE63" s="328"/>
      <c r="AF63" s="464">
        <v>7.160493827160494</v>
      </c>
      <c r="AG63" s="464"/>
      <c r="AH63" s="464"/>
      <c r="AI63" s="324" t="s">
        <v>23</v>
      </c>
      <c r="AJ63" s="317"/>
      <c r="AK63" s="444">
        <f>ROUND(J63,1)-ROUND(AF63,1)</f>
        <v>-5.5</v>
      </c>
      <c r="AL63" s="445"/>
      <c r="AM63" s="445"/>
      <c r="AN63" s="445"/>
      <c r="AO63" s="445"/>
      <c r="AP63" s="337"/>
    </row>
    <row r="64" spans="3:42" ht="21" customHeight="1">
      <c r="C64" s="473" t="s">
        <v>39</v>
      </c>
      <c r="D64" s="439"/>
      <c r="E64" s="439"/>
      <c r="F64" s="475"/>
      <c r="G64" s="475"/>
      <c r="H64" s="476"/>
      <c r="I64" s="352"/>
      <c r="J64" s="411">
        <v>1.1528959648641228</v>
      </c>
      <c r="K64" s="411"/>
      <c r="L64" s="411"/>
      <c r="M64" s="353" t="s">
        <v>23</v>
      </c>
      <c r="N64" s="354"/>
      <c r="O64" s="354"/>
      <c r="P64" s="353"/>
      <c r="Q64" s="365"/>
      <c r="R64" s="366"/>
      <c r="S64" s="410">
        <v>0.6556517178075006</v>
      </c>
      <c r="T64" s="410"/>
      <c r="U64" s="410"/>
      <c r="V64" s="300" t="s">
        <v>23</v>
      </c>
      <c r="W64" s="408">
        <f aca="true" t="shared" si="2" ref="W64:W73">ROUND(J64,1)-ROUND(S64,1)</f>
        <v>0.5</v>
      </c>
      <c r="X64" s="409"/>
      <c r="Y64" s="409"/>
      <c r="Z64" s="409"/>
      <c r="AA64" s="409"/>
      <c r="AB64" s="409"/>
      <c r="AC64" s="311"/>
      <c r="AD64" s="329"/>
      <c r="AE64" s="330"/>
      <c r="AF64" s="410">
        <v>1.3943112102621305</v>
      </c>
      <c r="AG64" s="410"/>
      <c r="AH64" s="410"/>
      <c r="AI64" s="13" t="s">
        <v>23</v>
      </c>
      <c r="AJ64" s="14"/>
      <c r="AK64" s="408">
        <f aca="true" t="shared" si="3" ref="AK64:AK73">ROUND(J64,1)-ROUND(AF64,1)</f>
        <v>-0.19999999999999996</v>
      </c>
      <c r="AL64" s="409"/>
      <c r="AM64" s="409"/>
      <c r="AN64" s="409"/>
      <c r="AO64" s="409"/>
      <c r="AP64" s="338"/>
    </row>
    <row r="65" spans="3:42" ht="21" customHeight="1">
      <c r="C65" s="351"/>
      <c r="D65" s="13"/>
      <c r="E65" s="13"/>
      <c r="F65" s="484" t="s">
        <v>271</v>
      </c>
      <c r="G65" s="439"/>
      <c r="H65" s="440"/>
      <c r="I65" s="326"/>
      <c r="J65" s="485">
        <v>1.102629346904156</v>
      </c>
      <c r="K65" s="485"/>
      <c r="L65" s="485"/>
      <c r="M65" s="305" t="s">
        <v>267</v>
      </c>
      <c r="N65" s="304"/>
      <c r="O65" s="304"/>
      <c r="P65" s="367"/>
      <c r="Q65" s="318"/>
      <c r="R65" s="334"/>
      <c r="S65" s="410">
        <v>0.6326253953908721</v>
      </c>
      <c r="T65" s="410"/>
      <c r="U65" s="410"/>
      <c r="V65" s="300" t="s">
        <v>23</v>
      </c>
      <c r="W65" s="408">
        <f>ROUND(J65,1)-ROUND(S65,1)</f>
        <v>0.5000000000000001</v>
      </c>
      <c r="X65" s="409"/>
      <c r="Y65" s="409"/>
      <c r="Z65" s="409"/>
      <c r="AA65" s="409"/>
      <c r="AB65" s="409"/>
      <c r="AC65" s="364"/>
      <c r="AD65" s="329"/>
      <c r="AE65" s="330"/>
      <c r="AF65" s="410">
        <v>0.7765314926660914</v>
      </c>
      <c r="AG65" s="410"/>
      <c r="AH65" s="410"/>
      <c r="AI65" s="13" t="s">
        <v>23</v>
      </c>
      <c r="AJ65" s="14"/>
      <c r="AK65" s="408">
        <f>ROUND(J65,1)-ROUND(AF65,1)</f>
        <v>0.30000000000000004</v>
      </c>
      <c r="AL65" s="409"/>
      <c r="AM65" s="409"/>
      <c r="AN65" s="409"/>
      <c r="AO65" s="409"/>
      <c r="AP65" s="338"/>
    </row>
    <row r="66" spans="3:42" ht="21" customHeight="1">
      <c r="C66" s="473" t="s">
        <v>40</v>
      </c>
      <c r="D66" s="439"/>
      <c r="E66" s="439"/>
      <c r="F66" s="439"/>
      <c r="G66" s="439"/>
      <c r="H66" s="440"/>
      <c r="I66" s="326"/>
      <c r="J66" s="411">
        <v>0.21823065301326172</v>
      </c>
      <c r="K66" s="411"/>
      <c r="L66" s="411"/>
      <c r="M66" s="306" t="s">
        <v>23</v>
      </c>
      <c r="N66" s="304"/>
      <c r="O66" s="304"/>
      <c r="P66" s="306"/>
      <c r="Q66" s="318"/>
      <c r="R66" s="334"/>
      <c r="S66" s="410">
        <v>0.14363230130864987</v>
      </c>
      <c r="T66" s="410"/>
      <c r="U66" s="410"/>
      <c r="V66" s="301" t="s">
        <v>23</v>
      </c>
      <c r="W66" s="408">
        <f t="shared" si="2"/>
        <v>0.1</v>
      </c>
      <c r="X66" s="409"/>
      <c r="Y66" s="409"/>
      <c r="Z66" s="409"/>
      <c r="AA66" s="409"/>
      <c r="AB66" s="409"/>
      <c r="AC66" s="311"/>
      <c r="AD66" s="329"/>
      <c r="AE66" s="330"/>
      <c r="AF66" s="409">
        <v>0.8440068112830384</v>
      </c>
      <c r="AG66" s="409"/>
      <c r="AH66" s="409"/>
      <c r="AI66" s="50" t="s">
        <v>23</v>
      </c>
      <c r="AJ66" s="14"/>
      <c r="AK66" s="408">
        <f>ROUND(J66,1)-ROUND(AF66,1)</f>
        <v>-0.6000000000000001</v>
      </c>
      <c r="AL66" s="409"/>
      <c r="AM66" s="409"/>
      <c r="AN66" s="409"/>
      <c r="AO66" s="409"/>
      <c r="AP66" s="338"/>
    </row>
    <row r="67" spans="3:42" ht="21" customHeight="1">
      <c r="C67" s="473" t="s">
        <v>41</v>
      </c>
      <c r="D67" s="439"/>
      <c r="E67" s="439"/>
      <c r="F67" s="439"/>
      <c r="G67" s="439"/>
      <c r="H67" s="440"/>
      <c r="I67" s="326"/>
      <c r="J67" s="411">
        <v>0.11248593925759282</v>
      </c>
      <c r="K67" s="411"/>
      <c r="L67" s="411"/>
      <c r="M67" s="305" t="s">
        <v>23</v>
      </c>
      <c r="N67" s="304"/>
      <c r="O67" s="304"/>
      <c r="P67" s="305"/>
      <c r="Q67" s="318"/>
      <c r="R67" s="334"/>
      <c r="S67" s="410">
        <v>1.0251630941286114</v>
      </c>
      <c r="T67" s="410"/>
      <c r="U67" s="410"/>
      <c r="V67" s="300" t="s">
        <v>23</v>
      </c>
      <c r="W67" s="408">
        <f t="shared" si="2"/>
        <v>-0.9</v>
      </c>
      <c r="X67" s="409"/>
      <c r="Y67" s="409"/>
      <c r="Z67" s="409"/>
      <c r="AA67" s="409"/>
      <c r="AB67" s="409"/>
      <c r="AC67" s="311"/>
      <c r="AD67" s="329"/>
      <c r="AE67" s="330"/>
      <c r="AF67" s="409">
        <v>3.073967339097022</v>
      </c>
      <c r="AG67" s="409"/>
      <c r="AH67" s="409"/>
      <c r="AI67" s="13" t="s">
        <v>23</v>
      </c>
      <c r="AJ67" s="14"/>
      <c r="AK67" s="408">
        <f t="shared" si="3"/>
        <v>-3</v>
      </c>
      <c r="AL67" s="409"/>
      <c r="AM67" s="409"/>
      <c r="AN67" s="409"/>
      <c r="AO67" s="409"/>
      <c r="AP67" s="338"/>
    </row>
    <row r="68" spans="3:42" ht="21" customHeight="1">
      <c r="C68" s="473" t="s">
        <v>42</v>
      </c>
      <c r="D68" s="439"/>
      <c r="E68" s="439"/>
      <c r="F68" s="439"/>
      <c r="G68" s="439"/>
      <c r="H68" s="440"/>
      <c r="I68" s="326"/>
      <c r="J68" s="411">
        <v>0.6404391582799633</v>
      </c>
      <c r="K68" s="411"/>
      <c r="L68" s="411"/>
      <c r="M68" s="305" t="s">
        <v>23</v>
      </c>
      <c r="N68" s="304"/>
      <c r="O68" s="304"/>
      <c r="P68" s="305"/>
      <c r="Q68" s="318"/>
      <c r="R68" s="334"/>
      <c r="S68" s="410">
        <v>2.204724409448819</v>
      </c>
      <c r="T68" s="410"/>
      <c r="U68" s="410"/>
      <c r="V68" s="300" t="s">
        <v>23</v>
      </c>
      <c r="W68" s="408">
        <f t="shared" si="2"/>
        <v>-1.6</v>
      </c>
      <c r="X68" s="409"/>
      <c r="Y68" s="409"/>
      <c r="Z68" s="409"/>
      <c r="AA68" s="409"/>
      <c r="AB68" s="409"/>
      <c r="AC68" s="311"/>
      <c r="AD68" s="329"/>
      <c r="AE68" s="330"/>
      <c r="AF68" s="409">
        <v>0.5190311418685121</v>
      </c>
      <c r="AG68" s="409"/>
      <c r="AH68" s="409"/>
      <c r="AI68" s="13" t="s">
        <v>23</v>
      </c>
      <c r="AJ68" s="14"/>
      <c r="AK68" s="408">
        <f t="shared" si="3"/>
        <v>0.09999999999999998</v>
      </c>
      <c r="AL68" s="409"/>
      <c r="AM68" s="409"/>
      <c r="AN68" s="409"/>
      <c r="AO68" s="409"/>
      <c r="AP68" s="338"/>
    </row>
    <row r="69" spans="3:42" ht="21" customHeight="1">
      <c r="C69" s="473" t="s">
        <v>43</v>
      </c>
      <c r="D69" s="439"/>
      <c r="E69" s="439"/>
      <c r="F69" s="439"/>
      <c r="G69" s="439"/>
      <c r="H69" s="440"/>
      <c r="I69" s="326"/>
      <c r="J69" s="411">
        <v>0</v>
      </c>
      <c r="K69" s="411"/>
      <c r="L69" s="411"/>
      <c r="M69" s="305" t="s">
        <v>23</v>
      </c>
      <c r="N69" s="304"/>
      <c r="O69" s="304"/>
      <c r="P69" s="305"/>
      <c r="Q69" s="318"/>
      <c r="R69" s="334"/>
      <c r="S69" s="410">
        <v>0</v>
      </c>
      <c r="T69" s="410"/>
      <c r="U69" s="410"/>
      <c r="V69" s="300" t="s">
        <v>23</v>
      </c>
      <c r="W69" s="408">
        <f t="shared" si="2"/>
        <v>0</v>
      </c>
      <c r="X69" s="409"/>
      <c r="Y69" s="409"/>
      <c r="Z69" s="409"/>
      <c r="AA69" s="409"/>
      <c r="AB69" s="409"/>
      <c r="AC69" s="311"/>
      <c r="AD69" s="329"/>
      <c r="AE69" s="330"/>
      <c r="AF69" s="409">
        <v>0.2081887578070784</v>
      </c>
      <c r="AG69" s="409"/>
      <c r="AH69" s="409"/>
      <c r="AI69" s="13" t="s">
        <v>23</v>
      </c>
      <c r="AJ69" s="14"/>
      <c r="AK69" s="408">
        <f>ROUND(J69,1)-ROUND(AF69,1)</f>
        <v>-0.2</v>
      </c>
      <c r="AL69" s="409"/>
      <c r="AM69" s="409"/>
      <c r="AN69" s="409"/>
      <c r="AO69" s="409"/>
      <c r="AP69" s="338"/>
    </row>
    <row r="70" spans="3:42" ht="21" customHeight="1">
      <c r="C70" s="473" t="s">
        <v>44</v>
      </c>
      <c r="D70" s="439"/>
      <c r="E70" s="439"/>
      <c r="F70" s="439"/>
      <c r="G70" s="439"/>
      <c r="H70" s="440"/>
      <c r="I70" s="326"/>
      <c r="J70" s="411">
        <v>-0.7760532150776054</v>
      </c>
      <c r="K70" s="411"/>
      <c r="L70" s="411"/>
      <c r="M70" s="305" t="s">
        <v>23</v>
      </c>
      <c r="N70" s="304"/>
      <c r="O70" s="304"/>
      <c r="P70" s="305"/>
      <c r="Q70" s="318"/>
      <c r="R70" s="334"/>
      <c r="S70" s="410">
        <v>-0.6458557588805167</v>
      </c>
      <c r="T70" s="410"/>
      <c r="U70" s="410"/>
      <c r="V70" s="300" t="s">
        <v>23</v>
      </c>
      <c r="W70" s="408">
        <f t="shared" si="2"/>
        <v>-0.20000000000000007</v>
      </c>
      <c r="X70" s="409"/>
      <c r="Y70" s="409"/>
      <c r="Z70" s="409"/>
      <c r="AA70" s="409"/>
      <c r="AB70" s="409"/>
      <c r="AC70" s="311"/>
      <c r="AD70" s="329"/>
      <c r="AE70" s="330"/>
      <c r="AF70" s="409">
        <v>-0.5330490405117271</v>
      </c>
      <c r="AG70" s="409"/>
      <c r="AH70" s="409"/>
      <c r="AI70" s="13" t="s">
        <v>23</v>
      </c>
      <c r="AJ70" s="14"/>
      <c r="AK70" s="408">
        <f t="shared" si="3"/>
        <v>-0.30000000000000004</v>
      </c>
      <c r="AL70" s="409"/>
      <c r="AM70" s="409"/>
      <c r="AN70" s="409"/>
      <c r="AO70" s="409"/>
      <c r="AP70" s="338"/>
    </row>
    <row r="71" spans="3:42" ht="21" customHeight="1">
      <c r="C71" s="473" t="s">
        <v>45</v>
      </c>
      <c r="D71" s="439"/>
      <c r="E71" s="439"/>
      <c r="F71" s="439"/>
      <c r="G71" s="439"/>
      <c r="H71" s="440"/>
      <c r="I71" s="326"/>
      <c r="J71" s="411">
        <v>0</v>
      </c>
      <c r="K71" s="411"/>
      <c r="L71" s="411"/>
      <c r="M71" s="305" t="s">
        <v>23</v>
      </c>
      <c r="N71" s="304"/>
      <c r="O71" s="304"/>
      <c r="P71" s="305"/>
      <c r="Q71" s="318"/>
      <c r="R71" s="334"/>
      <c r="S71" s="410">
        <v>0.3694581280788177</v>
      </c>
      <c r="T71" s="410"/>
      <c r="U71" s="410"/>
      <c r="V71" s="300" t="s">
        <v>23</v>
      </c>
      <c r="W71" s="408">
        <f t="shared" si="2"/>
        <v>-0.4</v>
      </c>
      <c r="X71" s="409"/>
      <c r="Y71" s="409"/>
      <c r="Z71" s="409"/>
      <c r="AA71" s="409"/>
      <c r="AB71" s="409"/>
      <c r="AC71" s="311"/>
      <c r="AD71" s="329"/>
      <c r="AE71" s="330"/>
      <c r="AF71" s="409">
        <v>-0.14947683109118087</v>
      </c>
      <c r="AG71" s="409"/>
      <c r="AH71" s="409"/>
      <c r="AI71" s="13" t="s">
        <v>23</v>
      </c>
      <c r="AJ71" s="14"/>
      <c r="AK71" s="408">
        <f t="shared" si="3"/>
        <v>0.1</v>
      </c>
      <c r="AL71" s="409"/>
      <c r="AM71" s="409"/>
      <c r="AN71" s="409"/>
      <c r="AO71" s="409"/>
      <c r="AP71" s="338"/>
    </row>
    <row r="72" spans="3:42" ht="21" customHeight="1">
      <c r="C72" s="473" t="s">
        <v>46</v>
      </c>
      <c r="D72" s="439"/>
      <c r="E72" s="439"/>
      <c r="F72" s="439"/>
      <c r="G72" s="439"/>
      <c r="H72" s="440"/>
      <c r="I72" s="326"/>
      <c r="J72" s="411">
        <v>-0.21715526601520088</v>
      </c>
      <c r="K72" s="411"/>
      <c r="L72" s="411"/>
      <c r="M72" s="305" t="s">
        <v>23</v>
      </c>
      <c r="N72" s="304"/>
      <c r="O72" s="304"/>
      <c r="P72" s="305"/>
      <c r="Q72" s="318"/>
      <c r="R72" s="334"/>
      <c r="S72" s="410">
        <v>-0.17761989342806395</v>
      </c>
      <c r="T72" s="410"/>
      <c r="U72" s="410"/>
      <c r="V72" s="300" t="s">
        <v>23</v>
      </c>
      <c r="W72" s="408">
        <f t="shared" si="2"/>
        <v>0</v>
      </c>
      <c r="X72" s="409"/>
      <c r="Y72" s="409"/>
      <c r="Z72" s="409"/>
      <c r="AA72" s="409"/>
      <c r="AB72" s="409"/>
      <c r="AC72" s="311"/>
      <c r="AD72" s="329"/>
      <c r="AE72" s="330"/>
      <c r="AF72" s="409">
        <v>0.8273009307135472</v>
      </c>
      <c r="AG72" s="409"/>
      <c r="AH72" s="409"/>
      <c r="AI72" s="13" t="s">
        <v>23</v>
      </c>
      <c r="AJ72" s="14"/>
      <c r="AK72" s="408">
        <f t="shared" si="3"/>
        <v>-1</v>
      </c>
      <c r="AL72" s="409"/>
      <c r="AM72" s="409"/>
      <c r="AN72" s="409"/>
      <c r="AO72" s="409"/>
      <c r="AP72" s="338"/>
    </row>
    <row r="73" spans="3:42" ht="21" customHeight="1" thickBot="1">
      <c r="C73" s="483" t="s">
        <v>47</v>
      </c>
      <c r="D73" s="452"/>
      <c r="E73" s="452"/>
      <c r="F73" s="452"/>
      <c r="G73" s="452"/>
      <c r="H73" s="453"/>
      <c r="I73" s="339"/>
      <c r="J73" s="412">
        <v>-0.25157232704402516</v>
      </c>
      <c r="K73" s="412"/>
      <c r="L73" s="412"/>
      <c r="M73" s="307" t="s">
        <v>23</v>
      </c>
      <c r="N73" s="340"/>
      <c r="O73" s="340"/>
      <c r="P73" s="307"/>
      <c r="Q73" s="341"/>
      <c r="R73" s="342"/>
      <c r="S73" s="449">
        <v>0</v>
      </c>
      <c r="T73" s="449"/>
      <c r="U73" s="449"/>
      <c r="V73" s="310" t="s">
        <v>23</v>
      </c>
      <c r="W73" s="414">
        <f t="shared" si="2"/>
        <v>-0.3</v>
      </c>
      <c r="X73" s="413"/>
      <c r="Y73" s="413"/>
      <c r="Z73" s="413"/>
      <c r="AA73" s="413"/>
      <c r="AB73" s="413"/>
      <c r="AC73" s="343"/>
      <c r="AD73" s="344"/>
      <c r="AE73" s="345"/>
      <c r="AF73" s="413">
        <v>0.7383100902378998</v>
      </c>
      <c r="AG73" s="413"/>
      <c r="AH73" s="413"/>
      <c r="AI73" s="296" t="s">
        <v>23</v>
      </c>
      <c r="AJ73" s="303"/>
      <c r="AK73" s="414">
        <f t="shared" si="3"/>
        <v>-1</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6">
      <selection activeCell="C27" sqref="C27:AJ2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28" t="s">
        <v>317</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318</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1.7521090201168072</v>
      </c>
      <c r="J11" s="411"/>
      <c r="K11" s="411"/>
      <c r="L11" s="312" t="s">
        <v>23</v>
      </c>
      <c r="M11" s="313"/>
      <c r="N11" s="347"/>
      <c r="O11" s="410">
        <v>2.939297124600639</v>
      </c>
      <c r="P11" s="410"/>
      <c r="Q11" s="410"/>
      <c r="R11" s="297" t="s">
        <v>23</v>
      </c>
      <c r="S11" s="299"/>
      <c r="T11" s="408">
        <f>ROUND(I11,1)-ROUND(O11,1)</f>
        <v>-1.0999999999999999</v>
      </c>
      <c r="U11" s="409"/>
      <c r="V11" s="409"/>
      <c r="W11" s="409"/>
      <c r="X11" s="330"/>
      <c r="Y11" s="349"/>
      <c r="Z11" s="432">
        <v>8.26086956521739</v>
      </c>
      <c r="AA11" s="432"/>
      <c r="AB11" s="432"/>
      <c r="AC11" s="298" t="s">
        <v>23</v>
      </c>
      <c r="AD11" s="14"/>
      <c r="AE11" s="408">
        <f>ROUND(I11,1)-ROUND(Z11,1)</f>
        <v>-6.500000000000001</v>
      </c>
      <c r="AF11" s="409"/>
      <c r="AG11" s="409"/>
      <c r="AH11" s="409"/>
      <c r="AI11" s="409"/>
      <c r="AJ11" s="486"/>
    </row>
    <row r="12" spans="3:36" ht="17.25" customHeight="1">
      <c r="C12" s="473" t="s">
        <v>39</v>
      </c>
      <c r="D12" s="439"/>
      <c r="E12" s="475"/>
      <c r="F12" s="475"/>
      <c r="G12" s="475"/>
      <c r="H12" s="357"/>
      <c r="I12" s="411">
        <v>2.754491017964072</v>
      </c>
      <c r="J12" s="411"/>
      <c r="K12" s="411"/>
      <c r="L12" s="353" t="s">
        <v>23</v>
      </c>
      <c r="M12" s="358"/>
      <c r="N12" s="359"/>
      <c r="O12" s="410">
        <v>1.642935377875137</v>
      </c>
      <c r="P12" s="410"/>
      <c r="Q12" s="410"/>
      <c r="R12" s="281" t="s">
        <v>23</v>
      </c>
      <c r="S12" s="360"/>
      <c r="T12" s="507">
        <f aca="true" t="shared" si="0" ref="T12:T21">ROUND(I12,1)-ROUND(O12,1)</f>
        <v>1.1999999999999997</v>
      </c>
      <c r="U12" s="457"/>
      <c r="V12" s="457"/>
      <c r="W12" s="457"/>
      <c r="X12" s="361"/>
      <c r="Y12" s="362"/>
      <c r="Z12" s="409">
        <v>2.37603305785124</v>
      </c>
      <c r="AA12" s="409"/>
      <c r="AB12" s="409"/>
      <c r="AC12" s="45" t="s">
        <v>23</v>
      </c>
      <c r="AD12" s="186"/>
      <c r="AE12" s="507">
        <f aca="true" t="shared" si="1" ref="AE12:AE21">ROUND(I12,1)-ROUND(Z12,1)</f>
        <v>0.3999999999999999</v>
      </c>
      <c r="AF12" s="457"/>
      <c r="AG12" s="457"/>
      <c r="AH12" s="457"/>
      <c r="AI12" s="457"/>
      <c r="AJ12" s="508"/>
    </row>
    <row r="13" spans="3:42" ht="21" customHeight="1">
      <c r="C13" s="351"/>
      <c r="D13" s="13"/>
      <c r="E13" s="363" t="s">
        <v>271</v>
      </c>
      <c r="F13" s="368"/>
      <c r="G13" s="369"/>
      <c r="H13" s="331"/>
      <c r="I13" s="485">
        <v>2.6078234704112337</v>
      </c>
      <c r="J13" s="485"/>
      <c r="K13" s="485"/>
      <c r="L13" s="305" t="s">
        <v>23</v>
      </c>
      <c r="M13" s="314"/>
      <c r="N13" s="347"/>
      <c r="O13" s="410">
        <v>1.5815085158150852</v>
      </c>
      <c r="P13" s="410"/>
      <c r="Q13" s="410"/>
      <c r="R13" s="279" t="s">
        <v>23</v>
      </c>
      <c r="S13" s="300"/>
      <c r="T13" s="408">
        <f>ROUND(I13,1)-ROUND(O13,1)</f>
        <v>1</v>
      </c>
      <c r="U13" s="409"/>
      <c r="V13" s="409"/>
      <c r="W13" s="409"/>
      <c r="X13" s="50"/>
      <c r="Y13" s="349"/>
      <c r="Z13" s="410">
        <v>1.55902004454343</v>
      </c>
      <c r="AA13" s="410"/>
      <c r="AB13" s="410"/>
      <c r="AC13" s="45" t="s">
        <v>23</v>
      </c>
      <c r="AD13" s="376"/>
      <c r="AE13" s="507">
        <f>ROUND(I13,1)-ROUND(Z13,1)</f>
        <v>1</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0.09323388385721897</v>
      </c>
      <c r="J14" s="411"/>
      <c r="K14" s="411"/>
      <c r="L14" s="306" t="s">
        <v>23</v>
      </c>
      <c r="M14" s="315"/>
      <c r="N14" s="347"/>
      <c r="O14" s="410">
        <v>0</v>
      </c>
      <c r="P14" s="410"/>
      <c r="Q14" s="410"/>
      <c r="R14" s="280" t="s">
        <v>23</v>
      </c>
      <c r="S14" s="301"/>
      <c r="T14" s="408">
        <f t="shared" si="0"/>
        <v>0.1</v>
      </c>
      <c r="U14" s="409"/>
      <c r="V14" s="409"/>
      <c r="W14" s="409"/>
      <c r="X14" s="330"/>
      <c r="Y14" s="349"/>
      <c r="Z14" s="409">
        <v>0.46953255425709517</v>
      </c>
      <c r="AA14" s="409"/>
      <c r="AB14" s="409"/>
      <c r="AC14" s="50" t="s">
        <v>23</v>
      </c>
      <c r="AD14" s="14"/>
      <c r="AE14" s="408">
        <f t="shared" si="1"/>
        <v>-0.4</v>
      </c>
      <c r="AF14" s="409"/>
      <c r="AG14" s="409"/>
      <c r="AH14" s="409"/>
      <c r="AI14" s="409"/>
      <c r="AJ14" s="486"/>
    </row>
    <row r="15" spans="3:36" ht="17.25" customHeight="1">
      <c r="C15" s="473" t="s">
        <v>41</v>
      </c>
      <c r="D15" s="439"/>
      <c r="E15" s="439"/>
      <c r="F15" s="439"/>
      <c r="G15" s="439"/>
      <c r="H15" s="331"/>
      <c r="I15" s="411">
        <v>0</v>
      </c>
      <c r="J15" s="411"/>
      <c r="K15" s="411"/>
      <c r="L15" s="305" t="s">
        <v>23</v>
      </c>
      <c r="M15" s="314"/>
      <c r="N15" s="347"/>
      <c r="O15" s="410">
        <v>1.3803680981595092</v>
      </c>
      <c r="P15" s="410"/>
      <c r="Q15" s="410"/>
      <c r="R15" s="279" t="s">
        <v>23</v>
      </c>
      <c r="S15" s="300"/>
      <c r="T15" s="408">
        <f t="shared" si="0"/>
        <v>-1.4</v>
      </c>
      <c r="U15" s="409"/>
      <c r="V15" s="409"/>
      <c r="W15" s="409"/>
      <c r="X15" s="330"/>
      <c r="Y15" s="349"/>
      <c r="Z15" s="409">
        <v>4.01854714064915</v>
      </c>
      <c r="AA15" s="409"/>
      <c r="AB15" s="409"/>
      <c r="AC15" s="13" t="s">
        <v>23</v>
      </c>
      <c r="AD15" s="14"/>
      <c r="AE15" s="408">
        <f t="shared" si="1"/>
        <v>-4</v>
      </c>
      <c r="AF15" s="409"/>
      <c r="AG15" s="409"/>
      <c r="AH15" s="409"/>
      <c r="AI15" s="409"/>
      <c r="AJ15" s="486"/>
    </row>
    <row r="16" spans="3:36" ht="17.25" customHeight="1">
      <c r="C16" s="473" t="s">
        <v>42</v>
      </c>
      <c r="D16" s="439"/>
      <c r="E16" s="439"/>
      <c r="F16" s="439"/>
      <c r="G16" s="439"/>
      <c r="H16" s="331"/>
      <c r="I16" s="411">
        <v>0.8064516129032258</v>
      </c>
      <c r="J16" s="411"/>
      <c r="K16" s="411"/>
      <c r="L16" s="305" t="s">
        <v>23</v>
      </c>
      <c r="M16" s="314"/>
      <c r="N16" s="347"/>
      <c r="O16" s="410">
        <v>2.901554404145078</v>
      </c>
      <c r="P16" s="410"/>
      <c r="Q16" s="410"/>
      <c r="R16" s="279" t="s">
        <v>23</v>
      </c>
      <c r="S16" s="300"/>
      <c r="T16" s="408">
        <f t="shared" si="0"/>
        <v>-2.0999999999999996</v>
      </c>
      <c r="U16" s="409"/>
      <c r="V16" s="409"/>
      <c r="W16" s="409"/>
      <c r="X16" s="330"/>
      <c r="Y16" s="349"/>
      <c r="Z16" s="409">
        <v>0.6782215523737753</v>
      </c>
      <c r="AA16" s="409"/>
      <c r="AB16" s="409"/>
      <c r="AC16" s="13" t="s">
        <v>23</v>
      </c>
      <c r="AD16" s="14"/>
      <c r="AE16" s="408">
        <f t="shared" si="1"/>
        <v>0.10000000000000009</v>
      </c>
      <c r="AF16" s="409"/>
      <c r="AG16" s="409"/>
      <c r="AH16" s="409"/>
      <c r="AI16" s="409"/>
      <c r="AJ16" s="486"/>
    </row>
    <row r="17" spans="3:36" ht="17.25" customHeight="1">
      <c r="C17" s="473" t="s">
        <v>43</v>
      </c>
      <c r="D17" s="439"/>
      <c r="E17" s="439"/>
      <c r="F17" s="439"/>
      <c r="G17" s="439"/>
      <c r="H17" s="331"/>
      <c r="I17" s="411">
        <v>0.2352941176470588</v>
      </c>
      <c r="J17" s="411"/>
      <c r="K17" s="411"/>
      <c r="L17" s="305" t="s">
        <v>23</v>
      </c>
      <c r="M17" s="314"/>
      <c r="N17" s="347"/>
      <c r="O17" s="410">
        <v>0.13386880856760375</v>
      </c>
      <c r="P17" s="410"/>
      <c r="Q17" s="410"/>
      <c r="R17" s="279" t="s">
        <v>23</v>
      </c>
      <c r="S17" s="300"/>
      <c r="T17" s="408">
        <f t="shared" si="0"/>
        <v>0.1</v>
      </c>
      <c r="U17" s="409"/>
      <c r="V17" s="409"/>
      <c r="W17" s="409"/>
      <c r="X17" s="330"/>
      <c r="Y17" s="349"/>
      <c r="Z17" s="409">
        <v>0.4576659038901602</v>
      </c>
      <c r="AA17" s="409"/>
      <c r="AB17" s="409"/>
      <c r="AC17" s="13" t="s">
        <v>23</v>
      </c>
      <c r="AD17" s="14"/>
      <c r="AE17" s="408">
        <f t="shared" si="1"/>
        <v>-0.3</v>
      </c>
      <c r="AF17" s="409"/>
      <c r="AG17" s="409"/>
      <c r="AH17" s="409"/>
      <c r="AI17" s="409"/>
      <c r="AJ17" s="486"/>
    </row>
    <row r="18" spans="3:36" ht="17.25" customHeight="1">
      <c r="C18" s="473" t="s">
        <v>44</v>
      </c>
      <c r="D18" s="439"/>
      <c r="E18" s="439"/>
      <c r="F18" s="439"/>
      <c r="G18" s="439"/>
      <c r="H18" s="331"/>
      <c r="I18" s="411">
        <v>-1.417004048582996</v>
      </c>
      <c r="J18" s="411"/>
      <c r="K18" s="411"/>
      <c r="L18" s="305" t="s">
        <v>23</v>
      </c>
      <c r="M18" s="314"/>
      <c r="N18" s="347"/>
      <c r="O18" s="410">
        <v>-0.4728132387706856</v>
      </c>
      <c r="P18" s="410"/>
      <c r="Q18" s="410"/>
      <c r="R18" s="279" t="s">
        <v>23</v>
      </c>
      <c r="S18" s="300"/>
      <c r="T18" s="408">
        <f t="shared" si="0"/>
        <v>-0.8999999999999999</v>
      </c>
      <c r="U18" s="409"/>
      <c r="V18" s="409"/>
      <c r="W18" s="409"/>
      <c r="X18" s="330"/>
      <c r="Y18" s="349"/>
      <c r="Z18" s="409">
        <v>-2.336448598130841</v>
      </c>
      <c r="AA18" s="409"/>
      <c r="AB18" s="409"/>
      <c r="AC18" s="13" t="s">
        <v>23</v>
      </c>
      <c r="AD18" s="14"/>
      <c r="AE18" s="408">
        <f t="shared" si="1"/>
        <v>0.8999999999999999</v>
      </c>
      <c r="AF18" s="409"/>
      <c r="AG18" s="409"/>
      <c r="AH18" s="409"/>
      <c r="AI18" s="409"/>
      <c r="AJ18" s="486"/>
    </row>
    <row r="19" spans="3:36" ht="17.25" customHeight="1">
      <c r="C19" s="473" t="s">
        <v>45</v>
      </c>
      <c r="D19" s="439"/>
      <c r="E19" s="439"/>
      <c r="F19" s="439"/>
      <c r="G19" s="439"/>
      <c r="H19" s="331"/>
      <c r="I19" s="411">
        <v>0.2136752136752137</v>
      </c>
      <c r="J19" s="411"/>
      <c r="K19" s="411"/>
      <c r="L19" s="305" t="s">
        <v>23</v>
      </c>
      <c r="M19" s="314"/>
      <c r="N19" s="347"/>
      <c r="O19" s="410">
        <v>0.18018018018018017</v>
      </c>
      <c r="P19" s="410"/>
      <c r="Q19" s="410"/>
      <c r="R19" s="279" t="s">
        <v>23</v>
      </c>
      <c r="S19" s="300"/>
      <c r="T19" s="408">
        <f t="shared" si="0"/>
        <v>0</v>
      </c>
      <c r="U19" s="409"/>
      <c r="V19" s="409"/>
      <c r="W19" s="409"/>
      <c r="X19" s="330"/>
      <c r="Y19" s="349"/>
      <c r="Z19" s="409">
        <v>-0.7731958762886598</v>
      </c>
      <c r="AA19" s="409"/>
      <c r="AB19" s="409"/>
      <c r="AC19" s="13" t="s">
        <v>23</v>
      </c>
      <c r="AD19" s="14"/>
      <c r="AE19" s="408">
        <f t="shared" si="1"/>
        <v>1</v>
      </c>
      <c r="AF19" s="409"/>
      <c r="AG19" s="409"/>
      <c r="AH19" s="409"/>
      <c r="AI19" s="409"/>
      <c r="AJ19" s="486"/>
    </row>
    <row r="20" spans="3:36" ht="17.25" customHeight="1">
      <c r="C20" s="473" t="s">
        <v>46</v>
      </c>
      <c r="D20" s="439"/>
      <c r="E20" s="439"/>
      <c r="F20" s="439"/>
      <c r="G20" s="439"/>
      <c r="H20" s="331"/>
      <c r="I20" s="411">
        <v>-1.1128775834658187</v>
      </c>
      <c r="J20" s="411"/>
      <c r="K20" s="411"/>
      <c r="L20" s="305" t="s">
        <v>23</v>
      </c>
      <c r="M20" s="314"/>
      <c r="N20" s="347"/>
      <c r="O20" s="410">
        <v>0</v>
      </c>
      <c r="P20" s="410"/>
      <c r="Q20" s="410"/>
      <c r="R20" s="279" t="s">
        <v>23</v>
      </c>
      <c r="S20" s="300"/>
      <c r="T20" s="408">
        <f t="shared" si="0"/>
        <v>-1.1</v>
      </c>
      <c r="U20" s="409"/>
      <c r="V20" s="409"/>
      <c r="W20" s="409"/>
      <c r="X20" s="330"/>
      <c r="Y20" s="362"/>
      <c r="Z20" s="409">
        <v>0.5444646098003629</v>
      </c>
      <c r="AA20" s="409"/>
      <c r="AB20" s="409"/>
      <c r="AC20" s="45" t="s">
        <v>23</v>
      </c>
      <c r="AD20" s="186"/>
      <c r="AE20" s="408">
        <f t="shared" si="1"/>
        <v>-1.6</v>
      </c>
      <c r="AF20" s="409"/>
      <c r="AG20" s="409"/>
      <c r="AH20" s="409"/>
      <c r="AI20" s="409"/>
      <c r="AJ20" s="486"/>
    </row>
    <row r="21" spans="3:36" ht="17.25" customHeight="1" thickBot="1">
      <c r="C21" s="483" t="s">
        <v>47</v>
      </c>
      <c r="D21" s="452"/>
      <c r="E21" s="452"/>
      <c r="F21" s="452"/>
      <c r="G21" s="452"/>
      <c r="H21" s="332"/>
      <c r="I21" s="412">
        <v>-0.31620553359683795</v>
      </c>
      <c r="J21" s="412"/>
      <c r="K21" s="412"/>
      <c r="L21" s="307" t="s">
        <v>23</v>
      </c>
      <c r="M21" s="316"/>
      <c r="N21" s="348"/>
      <c r="O21" s="449">
        <v>0</v>
      </c>
      <c r="P21" s="449"/>
      <c r="Q21" s="449"/>
      <c r="R21" s="302" t="s">
        <v>23</v>
      </c>
      <c r="S21" s="310"/>
      <c r="T21" s="414">
        <f t="shared" si="0"/>
        <v>-0.3</v>
      </c>
      <c r="U21" s="413"/>
      <c r="V21" s="413"/>
      <c r="W21" s="413"/>
      <c r="X21" s="345"/>
      <c r="Y21" s="350"/>
      <c r="Z21" s="413">
        <v>0.3184713375796179</v>
      </c>
      <c r="AA21" s="413"/>
      <c r="AB21" s="413"/>
      <c r="AC21" s="296" t="s">
        <v>23</v>
      </c>
      <c r="AD21" s="303"/>
      <c r="AE21" s="414">
        <f t="shared" si="1"/>
        <v>-0.6</v>
      </c>
      <c r="AF21" s="413"/>
      <c r="AG21" s="413"/>
      <c r="AH21" s="413"/>
      <c r="AI21" s="413"/>
      <c r="AJ21" s="571"/>
    </row>
    <row r="22" ht="17.25" customHeight="1" thickTop="1"/>
    <row r="23" ht="17.25">
      <c r="A23" s="6" t="s">
        <v>264</v>
      </c>
    </row>
    <row r="24" spans="1:36" ht="17.25" customHeight="1">
      <c r="A24" s="509" t="s">
        <v>18</v>
      </c>
      <c r="B24" s="510"/>
      <c r="C24" s="428" t="s">
        <v>329</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319</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9</v>
      </c>
      <c r="L32" s="501"/>
      <c r="M32" s="189" t="s">
        <v>49</v>
      </c>
      <c r="N32" s="48"/>
      <c r="O32" s="48"/>
      <c r="P32" s="48"/>
      <c r="Q32" s="48"/>
      <c r="R32" s="49"/>
      <c r="S32" s="487"/>
      <c r="T32" s="488"/>
      <c r="U32" s="488"/>
      <c r="V32" s="488"/>
      <c r="W32" s="488"/>
      <c r="X32" s="488"/>
      <c r="Y32" s="373"/>
      <c r="Z32" s="375"/>
      <c r="AA32" s="488">
        <v>10</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7.971484121840571</v>
      </c>
      <c r="J34" s="466"/>
      <c r="K34" s="466"/>
      <c r="L34" s="466"/>
      <c r="M34" s="140" t="s">
        <v>38</v>
      </c>
      <c r="N34" s="500">
        <v>10.70559610705596</v>
      </c>
      <c r="O34" s="443"/>
      <c r="P34" s="443"/>
      <c r="Q34" s="443"/>
      <c r="R34" s="49" t="s">
        <v>38</v>
      </c>
      <c r="S34" s="512" t="s">
        <v>50</v>
      </c>
      <c r="T34" s="513"/>
      <c r="U34" s="513"/>
      <c r="V34" s="513"/>
      <c r="W34" s="513"/>
      <c r="X34" s="514"/>
      <c r="Y34" s="465">
        <v>19.45525291828794</v>
      </c>
      <c r="Z34" s="466"/>
      <c r="AA34" s="466"/>
      <c r="AB34" s="466"/>
      <c r="AC34" s="140" t="s">
        <v>38</v>
      </c>
      <c r="AD34" s="432">
        <v>22.99270072992701</v>
      </c>
      <c r="AE34" s="432"/>
      <c r="AF34" s="432"/>
      <c r="AG34" s="432"/>
      <c r="AH34" s="52" t="s">
        <v>38</v>
      </c>
      <c r="AV34" s="370"/>
    </row>
    <row r="35" spans="3:48" ht="17.25" customHeight="1">
      <c r="C35" s="502" t="s">
        <v>51</v>
      </c>
      <c r="D35" s="501"/>
      <c r="E35" s="501"/>
      <c r="F35" s="501"/>
      <c r="G35" s="501"/>
      <c r="H35" s="503"/>
      <c r="I35" s="441">
        <v>15.424497731691512</v>
      </c>
      <c r="J35" s="411"/>
      <c r="K35" s="411"/>
      <c r="L35" s="411"/>
      <c r="M35" s="133" t="s">
        <v>38</v>
      </c>
      <c r="N35" s="494">
        <v>16.727493917274938</v>
      </c>
      <c r="O35" s="409"/>
      <c r="P35" s="409"/>
      <c r="Q35" s="409"/>
      <c r="R35" s="46" t="s">
        <v>38</v>
      </c>
      <c r="S35" s="495" t="s">
        <v>52</v>
      </c>
      <c r="T35" s="496"/>
      <c r="U35" s="496"/>
      <c r="V35" s="496"/>
      <c r="W35" s="496"/>
      <c r="X35" s="497"/>
      <c r="Y35" s="441">
        <v>67.76913099870299</v>
      </c>
      <c r="Z35" s="411"/>
      <c r="AA35" s="411"/>
      <c r="AB35" s="411"/>
      <c r="AC35" s="133" t="s">
        <v>38</v>
      </c>
      <c r="AD35" s="409">
        <v>59.306569343065696</v>
      </c>
      <c r="AE35" s="409"/>
      <c r="AF35" s="409"/>
      <c r="AG35" s="409"/>
      <c r="AH35" s="46" t="s">
        <v>38</v>
      </c>
      <c r="AV35" s="370"/>
    </row>
    <row r="36" spans="3:48" ht="17.25" customHeight="1">
      <c r="C36" s="438" t="s">
        <v>52</v>
      </c>
      <c r="D36" s="439"/>
      <c r="E36" s="439"/>
      <c r="F36" s="439"/>
      <c r="G36" s="439"/>
      <c r="H36" s="440"/>
      <c r="I36" s="441">
        <v>69.73428386260532</v>
      </c>
      <c r="J36" s="411"/>
      <c r="K36" s="411"/>
      <c r="L36" s="411"/>
      <c r="M36" s="133" t="s">
        <v>38</v>
      </c>
      <c r="N36" s="494">
        <v>66.54501216545012</v>
      </c>
      <c r="O36" s="409"/>
      <c r="P36" s="409"/>
      <c r="Q36" s="409"/>
      <c r="R36" s="46" t="s">
        <v>38</v>
      </c>
      <c r="S36" s="495" t="s">
        <v>53</v>
      </c>
      <c r="T36" s="496"/>
      <c r="U36" s="496"/>
      <c r="V36" s="496"/>
      <c r="W36" s="496"/>
      <c r="X36" s="497"/>
      <c r="Y36" s="441">
        <v>5.252918287937743</v>
      </c>
      <c r="Z36" s="411"/>
      <c r="AA36" s="411"/>
      <c r="AB36" s="411"/>
      <c r="AC36" s="133" t="s">
        <v>38</v>
      </c>
      <c r="AD36" s="409">
        <v>9.063260340632603</v>
      </c>
      <c r="AE36" s="409"/>
      <c r="AF36" s="409"/>
      <c r="AG36" s="409"/>
      <c r="AH36" s="46" t="s">
        <v>38</v>
      </c>
      <c r="AV36" s="370"/>
    </row>
    <row r="37" spans="3:48" ht="17.25" customHeight="1" thickBot="1">
      <c r="C37" s="502" t="s">
        <v>54</v>
      </c>
      <c r="D37" s="501"/>
      <c r="E37" s="501"/>
      <c r="F37" s="501"/>
      <c r="G37" s="501"/>
      <c r="H37" s="503"/>
      <c r="I37" s="441">
        <v>4.1477640959170445</v>
      </c>
      <c r="J37" s="411"/>
      <c r="K37" s="411"/>
      <c r="L37" s="411"/>
      <c r="M37" s="133" t="s">
        <v>38</v>
      </c>
      <c r="N37" s="494">
        <v>3.223844282238443</v>
      </c>
      <c r="O37" s="409"/>
      <c r="P37" s="409"/>
      <c r="Q37" s="409"/>
      <c r="R37" s="46" t="s">
        <v>38</v>
      </c>
      <c r="S37" s="559" t="s">
        <v>55</v>
      </c>
      <c r="T37" s="560"/>
      <c r="U37" s="560"/>
      <c r="V37" s="560"/>
      <c r="W37" s="560"/>
      <c r="X37" s="561"/>
      <c r="Y37" s="558">
        <v>7.522697795071336</v>
      </c>
      <c r="Z37" s="412"/>
      <c r="AA37" s="412"/>
      <c r="AB37" s="412"/>
      <c r="AC37" s="188" t="s">
        <v>38</v>
      </c>
      <c r="AD37" s="563">
        <v>8.637469586374696</v>
      </c>
      <c r="AE37" s="563"/>
      <c r="AF37" s="563"/>
      <c r="AG37" s="563"/>
      <c r="AH37" s="47" t="s">
        <v>38</v>
      </c>
      <c r="AV37" s="370"/>
    </row>
    <row r="38" spans="3:34" ht="17.25" customHeight="1">
      <c r="C38" s="438" t="s">
        <v>53</v>
      </c>
      <c r="D38" s="439"/>
      <c r="E38" s="439"/>
      <c r="F38" s="439"/>
      <c r="G38" s="439"/>
      <c r="H38" s="440"/>
      <c r="I38" s="441">
        <v>2.7219701879455602</v>
      </c>
      <c r="J38" s="411"/>
      <c r="K38" s="411"/>
      <c r="L38" s="411"/>
      <c r="M38" s="133" t="s">
        <v>38</v>
      </c>
      <c r="N38" s="494">
        <v>2.798053527980535</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266</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265</v>
      </c>
    </row>
    <row r="44" spans="1:42" ht="13.5">
      <c r="A44" s="509" t="s">
        <v>56</v>
      </c>
      <c r="B44" s="509"/>
      <c r="C44" s="527" t="s">
        <v>320</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321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268</v>
      </c>
      <c r="T50" s="556"/>
      <c r="U50" s="556"/>
      <c r="V50" s="557"/>
      <c r="W50" s="521" t="s">
        <v>254</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269</v>
      </c>
      <c r="T51" s="545"/>
      <c r="U51" s="545"/>
      <c r="V51" s="546"/>
      <c r="W51" s="549" t="s">
        <v>255</v>
      </c>
      <c r="X51" s="550"/>
      <c r="Y51" s="550"/>
      <c r="Z51" s="551"/>
      <c r="AA51" s="524"/>
      <c r="AB51" s="525"/>
      <c r="AC51" s="525"/>
      <c r="AD51" s="525"/>
      <c r="AE51" s="524"/>
      <c r="AF51" s="525"/>
      <c r="AG51" s="525"/>
      <c r="AH51" s="526"/>
    </row>
    <row r="52" spans="3:34" ht="15.75" customHeight="1" thickBot="1">
      <c r="C52" s="519">
        <v>3.0372555446301757</v>
      </c>
      <c r="D52" s="520"/>
      <c r="E52" s="520"/>
      <c r="F52" s="520"/>
      <c r="G52" s="520"/>
      <c r="H52" s="520"/>
      <c r="I52" s="290" t="s">
        <v>38</v>
      </c>
      <c r="J52" s="371"/>
      <c r="K52" s="528">
        <v>6.837606837606838</v>
      </c>
      <c r="L52" s="518"/>
      <c r="M52" s="518"/>
      <c r="N52" s="390" t="s">
        <v>38</v>
      </c>
      <c r="O52" s="517">
        <v>26.495726495726498</v>
      </c>
      <c r="P52" s="518"/>
      <c r="Q52" s="518"/>
      <c r="R52" s="390" t="s">
        <v>38</v>
      </c>
      <c r="S52" s="517">
        <v>26.495726495726498</v>
      </c>
      <c r="T52" s="518"/>
      <c r="U52" s="518"/>
      <c r="V52" s="390" t="s">
        <v>38</v>
      </c>
      <c r="W52" s="517">
        <v>23.076923076923077</v>
      </c>
      <c r="X52" s="518"/>
      <c r="Y52" s="518"/>
      <c r="Z52" s="390" t="s">
        <v>38</v>
      </c>
      <c r="AA52" s="517">
        <v>17.094017094017094</v>
      </c>
      <c r="AB52" s="518"/>
      <c r="AC52" s="518"/>
      <c r="AD52" s="391"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3">
      <selection activeCell="AB46" sqref="AA46:AB4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5" t="s">
        <v>22</v>
      </c>
      <c r="D5" s="586"/>
      <c r="E5" s="586"/>
      <c r="F5" s="586"/>
      <c r="G5" s="586"/>
      <c r="H5" s="586"/>
      <c r="I5" s="586"/>
      <c r="J5" s="586"/>
      <c r="K5" s="465">
        <v>0.241800562708275</v>
      </c>
      <c r="L5" s="584"/>
      <c r="M5" s="584"/>
      <c r="N5" s="584"/>
      <c r="O5" s="584"/>
      <c r="P5" s="584"/>
      <c r="Q5" s="139" t="s">
        <v>23</v>
      </c>
      <c r="R5" s="140"/>
      <c r="S5" s="420">
        <v>1.17058636923303</v>
      </c>
      <c r="T5" s="421"/>
      <c r="U5" s="421"/>
      <c r="V5" s="421"/>
      <c r="W5" s="421"/>
      <c r="X5" s="421"/>
      <c r="Y5" s="44" t="s">
        <v>23</v>
      </c>
      <c r="Z5" s="185"/>
      <c r="AA5" s="432">
        <f>ROUND(K5,1)-ROUND(S5,1)</f>
        <v>-1</v>
      </c>
      <c r="AB5" s="432"/>
      <c r="AC5" s="432"/>
      <c r="AD5" s="432"/>
      <c r="AE5" s="432"/>
      <c r="AF5" s="432"/>
      <c r="AG5" s="44"/>
      <c r="AH5" s="52"/>
    </row>
    <row r="6" spans="3:34" ht="18.75" customHeight="1">
      <c r="C6" s="438" t="s">
        <v>24</v>
      </c>
      <c r="D6" s="439"/>
      <c r="E6" s="439"/>
      <c r="F6" s="439"/>
      <c r="G6" s="439"/>
      <c r="H6" s="439"/>
      <c r="I6" s="439"/>
      <c r="J6" s="439"/>
      <c r="K6" s="441">
        <v>0.580081922754894</v>
      </c>
      <c r="L6" s="411"/>
      <c r="M6" s="411"/>
      <c r="N6" s="411"/>
      <c r="O6" s="411"/>
      <c r="P6" s="411"/>
      <c r="Q6" s="130" t="s">
        <v>23</v>
      </c>
      <c r="R6" s="133"/>
      <c r="S6" s="422">
        <v>1.70629533821941</v>
      </c>
      <c r="T6" s="410"/>
      <c r="U6" s="410"/>
      <c r="V6" s="410"/>
      <c r="W6" s="410"/>
      <c r="X6" s="410"/>
      <c r="Y6" s="13" t="s">
        <v>23</v>
      </c>
      <c r="Z6" s="14"/>
      <c r="AA6" s="409">
        <f aca="true" t="shared" si="0" ref="AA6:AA14">ROUND(K6,1)-ROUND(S6,1)</f>
        <v>-1.1</v>
      </c>
      <c r="AB6" s="409"/>
      <c r="AC6" s="409"/>
      <c r="AD6" s="409"/>
      <c r="AE6" s="409"/>
      <c r="AF6" s="409"/>
      <c r="AG6" s="13"/>
      <c r="AH6" s="46"/>
    </row>
    <row r="7" spans="3:34" ht="18.75" customHeight="1">
      <c r="C7" s="438" t="s">
        <v>25</v>
      </c>
      <c r="D7" s="439"/>
      <c r="E7" s="439"/>
      <c r="F7" s="439"/>
      <c r="G7" s="439"/>
      <c r="H7" s="439"/>
      <c r="I7" s="439"/>
      <c r="J7" s="439"/>
      <c r="K7" s="441">
        <v>-2.81579741867915</v>
      </c>
      <c r="L7" s="411"/>
      <c r="M7" s="411"/>
      <c r="N7" s="411"/>
      <c r="O7" s="411"/>
      <c r="P7" s="411"/>
      <c r="Q7" s="130" t="s">
        <v>23</v>
      </c>
      <c r="R7" s="133"/>
      <c r="S7" s="422">
        <v>0.680503301276207</v>
      </c>
      <c r="T7" s="410"/>
      <c r="U7" s="410"/>
      <c r="V7" s="410"/>
      <c r="W7" s="410"/>
      <c r="X7" s="410"/>
      <c r="Y7" s="13" t="s">
        <v>23</v>
      </c>
      <c r="Z7" s="14"/>
      <c r="AA7" s="409">
        <f t="shared" si="0"/>
        <v>-3.5</v>
      </c>
      <c r="AB7" s="409"/>
      <c r="AC7" s="409"/>
      <c r="AD7" s="409"/>
      <c r="AE7" s="409"/>
      <c r="AF7" s="409"/>
      <c r="AG7" s="13"/>
      <c r="AH7" s="46"/>
    </row>
    <row r="8" spans="3:34" ht="18.75" customHeight="1">
      <c r="C8" s="438" t="s">
        <v>26</v>
      </c>
      <c r="D8" s="439"/>
      <c r="E8" s="439"/>
      <c r="F8" s="439"/>
      <c r="G8" s="439"/>
      <c r="H8" s="439"/>
      <c r="I8" s="439"/>
      <c r="J8" s="439"/>
      <c r="K8" s="441">
        <v>1.2513362497499</v>
      </c>
      <c r="L8" s="411"/>
      <c r="M8" s="411"/>
      <c r="N8" s="411"/>
      <c r="O8" s="411"/>
      <c r="P8" s="411"/>
      <c r="Q8" s="130" t="s">
        <v>23</v>
      </c>
      <c r="R8" s="133"/>
      <c r="S8" s="422">
        <v>1.6572142418856002</v>
      </c>
      <c r="T8" s="410"/>
      <c r="U8" s="410"/>
      <c r="V8" s="410"/>
      <c r="W8" s="410"/>
      <c r="X8" s="410"/>
      <c r="Y8" s="13" t="s">
        <v>23</v>
      </c>
      <c r="Z8" s="14"/>
      <c r="AA8" s="409">
        <f t="shared" si="0"/>
        <v>-0.3999999999999999</v>
      </c>
      <c r="AB8" s="409"/>
      <c r="AC8" s="409"/>
      <c r="AD8" s="409"/>
      <c r="AE8" s="409"/>
      <c r="AF8" s="409"/>
      <c r="AG8" s="13"/>
      <c r="AH8" s="46"/>
    </row>
    <row r="9" spans="3:34" ht="18.75" customHeight="1">
      <c r="C9" s="438" t="s">
        <v>27</v>
      </c>
      <c r="D9" s="439"/>
      <c r="E9" s="439"/>
      <c r="F9" s="439"/>
      <c r="G9" s="439"/>
      <c r="H9" s="439"/>
      <c r="I9" s="439"/>
      <c r="J9" s="439"/>
      <c r="K9" s="441">
        <v>0.850758929765496</v>
      </c>
      <c r="L9" s="411"/>
      <c r="M9" s="411"/>
      <c r="N9" s="411"/>
      <c r="O9" s="411"/>
      <c r="P9" s="411"/>
      <c r="Q9" s="130" t="s">
        <v>23</v>
      </c>
      <c r="R9" s="133"/>
      <c r="S9" s="422">
        <v>1.233013640646</v>
      </c>
      <c r="T9" s="410"/>
      <c r="U9" s="410"/>
      <c r="V9" s="410"/>
      <c r="W9" s="410"/>
      <c r="X9" s="410"/>
      <c r="Y9" s="13" t="s">
        <v>23</v>
      </c>
      <c r="Z9" s="14"/>
      <c r="AA9" s="409">
        <f t="shared" si="0"/>
        <v>-0.29999999999999993</v>
      </c>
      <c r="AB9" s="409"/>
      <c r="AC9" s="409"/>
      <c r="AD9" s="409"/>
      <c r="AE9" s="409"/>
      <c r="AF9" s="409"/>
      <c r="AG9" s="13"/>
      <c r="AH9" s="46"/>
    </row>
    <row r="10" spans="3:34" ht="18.75" customHeight="1" thickBot="1">
      <c r="C10" s="587" t="s">
        <v>28</v>
      </c>
      <c r="D10" s="475"/>
      <c r="E10" s="475"/>
      <c r="F10" s="475"/>
      <c r="G10" s="475"/>
      <c r="H10" s="475"/>
      <c r="I10" s="475"/>
      <c r="J10" s="475"/>
      <c r="K10" s="461">
        <v>-1.52596292952737</v>
      </c>
      <c r="L10" s="462"/>
      <c r="M10" s="462"/>
      <c r="N10" s="462"/>
      <c r="O10" s="462"/>
      <c r="P10" s="462"/>
      <c r="Q10" s="134" t="s">
        <v>23</v>
      </c>
      <c r="R10" s="135"/>
      <c r="S10" s="448">
        <v>-1.16561014472887</v>
      </c>
      <c r="T10" s="449"/>
      <c r="U10" s="449"/>
      <c r="V10" s="449"/>
      <c r="W10" s="449"/>
      <c r="X10" s="449"/>
      <c r="Y10" s="45" t="s">
        <v>23</v>
      </c>
      <c r="Z10" s="186"/>
      <c r="AA10" s="457">
        <f t="shared" si="0"/>
        <v>-0.30000000000000004</v>
      </c>
      <c r="AB10" s="457"/>
      <c r="AC10" s="457"/>
      <c r="AD10" s="457"/>
      <c r="AE10" s="457"/>
      <c r="AF10" s="457"/>
      <c r="AG10" s="45"/>
      <c r="AH10" s="191"/>
    </row>
    <row r="11" spans="3:34" ht="18.75" customHeight="1" thickBot="1" thickTop="1">
      <c r="C11" s="588" t="s">
        <v>29</v>
      </c>
      <c r="D11" s="589"/>
      <c r="E11" s="589"/>
      <c r="F11" s="589"/>
      <c r="G11" s="589"/>
      <c r="H11" s="589"/>
      <c r="I11" s="589"/>
      <c r="J11" s="589"/>
      <c r="K11" s="436">
        <v>0.425750973640283</v>
      </c>
      <c r="L11" s="437"/>
      <c r="M11" s="437"/>
      <c r="N11" s="437"/>
      <c r="O11" s="437"/>
      <c r="P11" s="437"/>
      <c r="Q11" s="137" t="s">
        <v>23</v>
      </c>
      <c r="R11" s="138"/>
      <c r="S11" s="467">
        <v>0.696032867649537</v>
      </c>
      <c r="T11" s="468"/>
      <c r="U11" s="468"/>
      <c r="V11" s="468"/>
      <c r="W11" s="468"/>
      <c r="X11" s="468"/>
      <c r="Y11" s="192" t="s">
        <v>23</v>
      </c>
      <c r="Z11" s="193"/>
      <c r="AA11" s="468">
        <f t="shared" si="0"/>
        <v>-0.29999999999999993</v>
      </c>
      <c r="AB11" s="468"/>
      <c r="AC11" s="468"/>
      <c r="AD11" s="468"/>
      <c r="AE11" s="468"/>
      <c r="AF11" s="468"/>
      <c r="AG11" s="192"/>
      <c r="AH11" s="194"/>
    </row>
    <row r="12" spans="3:34" ht="18.75" customHeight="1" thickTop="1">
      <c r="C12" s="585" t="s">
        <v>30</v>
      </c>
      <c r="D12" s="586"/>
      <c r="E12" s="586"/>
      <c r="F12" s="586"/>
      <c r="G12" s="586"/>
      <c r="H12" s="586"/>
      <c r="I12" s="586"/>
      <c r="J12" s="586"/>
      <c r="K12" s="465">
        <v>0.31300704650619</v>
      </c>
      <c r="L12" s="466"/>
      <c r="M12" s="466"/>
      <c r="N12" s="466"/>
      <c r="O12" s="466"/>
      <c r="P12" s="466"/>
      <c r="Q12" s="139" t="s">
        <v>23</v>
      </c>
      <c r="R12" s="140"/>
      <c r="S12" s="463">
        <v>0.190049180764106</v>
      </c>
      <c r="T12" s="464"/>
      <c r="U12" s="464"/>
      <c r="V12" s="464"/>
      <c r="W12" s="464"/>
      <c r="X12" s="464"/>
      <c r="Y12" s="44" t="s">
        <v>23</v>
      </c>
      <c r="Z12" s="185"/>
      <c r="AA12" s="432">
        <f t="shared" si="0"/>
        <v>0.09999999999999998</v>
      </c>
      <c r="AB12" s="432"/>
      <c r="AC12" s="432"/>
      <c r="AD12" s="432"/>
      <c r="AE12" s="432"/>
      <c r="AF12" s="432"/>
      <c r="AG12" s="44"/>
      <c r="AH12" s="52"/>
    </row>
    <row r="13" spans="3:34" ht="18.75" customHeight="1" thickBot="1">
      <c r="C13" s="502" t="s">
        <v>31</v>
      </c>
      <c r="D13" s="501"/>
      <c r="E13" s="501"/>
      <c r="F13" s="501"/>
      <c r="G13" s="501"/>
      <c r="H13" s="501"/>
      <c r="I13" s="501"/>
      <c r="J13" s="501"/>
      <c r="K13" s="461">
        <v>0.500498982776572</v>
      </c>
      <c r="L13" s="462"/>
      <c r="M13" s="462"/>
      <c r="N13" s="462"/>
      <c r="O13" s="462"/>
      <c r="P13" s="462"/>
      <c r="Q13" s="134" t="s">
        <v>23</v>
      </c>
      <c r="R13" s="135"/>
      <c r="S13" s="448">
        <v>0.911532706385873</v>
      </c>
      <c r="T13" s="449"/>
      <c r="U13" s="449"/>
      <c r="V13" s="449"/>
      <c r="W13" s="449"/>
      <c r="X13" s="449"/>
      <c r="Y13" s="45" t="s">
        <v>23</v>
      </c>
      <c r="Z13" s="186"/>
      <c r="AA13" s="457">
        <f t="shared" si="0"/>
        <v>-0.4</v>
      </c>
      <c r="AB13" s="457"/>
      <c r="AC13" s="457"/>
      <c r="AD13" s="457"/>
      <c r="AE13" s="457"/>
      <c r="AF13" s="457"/>
      <c r="AG13" s="45"/>
      <c r="AH13" s="191"/>
    </row>
    <row r="14" spans="3:34" ht="18.75" customHeight="1" thickBot="1" thickTop="1">
      <c r="C14" s="588" t="s">
        <v>32</v>
      </c>
      <c r="D14" s="589"/>
      <c r="E14" s="589"/>
      <c r="F14" s="589"/>
      <c r="G14" s="589"/>
      <c r="H14" s="589"/>
      <c r="I14" s="589"/>
      <c r="J14" s="589"/>
      <c r="K14" s="436">
        <v>0.357797162044449</v>
      </c>
      <c r="L14" s="437"/>
      <c r="M14" s="437"/>
      <c r="N14" s="437"/>
      <c r="O14" s="437"/>
      <c r="P14" s="437"/>
      <c r="Q14" s="137" t="s">
        <v>23</v>
      </c>
      <c r="R14" s="138"/>
      <c r="S14" s="467">
        <v>0.487792005449968</v>
      </c>
      <c r="T14" s="468"/>
      <c r="U14" s="468"/>
      <c r="V14" s="468"/>
      <c r="W14" s="468"/>
      <c r="X14" s="468"/>
      <c r="Y14" s="192" t="s">
        <v>23</v>
      </c>
      <c r="Z14" s="193"/>
      <c r="AA14" s="468">
        <f t="shared" si="0"/>
        <v>-0.09999999999999998</v>
      </c>
      <c r="AB14" s="468"/>
      <c r="AC14" s="468"/>
      <c r="AD14" s="468"/>
      <c r="AE14" s="468"/>
      <c r="AF14" s="468"/>
      <c r="AG14" s="192"/>
      <c r="AH14" s="194"/>
    </row>
    <row r="15" ht="14.25" thickTop="1"/>
    <row r="16" ht="14.25" thickBot="1">
      <c r="A16" s="1" t="s">
        <v>68</v>
      </c>
    </row>
    <row r="17" spans="3:37" ht="17.25" customHeight="1" thickBot="1">
      <c r="C17" s="590"/>
      <c r="D17" s="591"/>
      <c r="E17" s="591"/>
      <c r="F17" s="591"/>
      <c r="G17" s="592"/>
      <c r="H17" s="487" t="s">
        <v>33</v>
      </c>
      <c r="I17" s="488"/>
      <c r="J17" s="488"/>
      <c r="K17" s="488"/>
      <c r="L17" s="488"/>
      <c r="M17" s="424"/>
      <c r="N17" s="424"/>
      <c r="O17" s="424"/>
      <c r="P17" s="424"/>
      <c r="Q17" s="424"/>
      <c r="R17" s="424"/>
      <c r="S17" s="424"/>
      <c r="T17" s="424"/>
      <c r="U17" s="424"/>
      <c r="V17" s="599"/>
      <c r="W17" s="488" t="s">
        <v>34</v>
      </c>
      <c r="X17" s="488"/>
      <c r="Y17" s="488"/>
      <c r="Z17" s="488"/>
      <c r="AA17" s="488"/>
      <c r="AB17" s="424"/>
      <c r="AC17" s="424"/>
      <c r="AD17" s="424"/>
      <c r="AE17" s="424"/>
      <c r="AF17" s="424"/>
      <c r="AG17" s="424"/>
      <c r="AH17" s="424"/>
      <c r="AI17" s="424"/>
      <c r="AJ17" s="424"/>
      <c r="AK17" s="599"/>
    </row>
    <row r="18" spans="3:37" ht="17.25" customHeight="1" thickBot="1" thickTop="1">
      <c r="C18" s="593"/>
      <c r="D18" s="594"/>
      <c r="E18" s="594"/>
      <c r="F18" s="594"/>
      <c r="G18" s="595"/>
      <c r="H18" s="429" t="s">
        <v>35</v>
      </c>
      <c r="I18" s="430"/>
      <c r="J18" s="430"/>
      <c r="K18" s="430"/>
      <c r="L18" s="431"/>
      <c r="M18" s="490" t="s">
        <v>69</v>
      </c>
      <c r="N18" s="490"/>
      <c r="O18" s="490"/>
      <c r="P18" s="490"/>
      <c r="Q18" s="578"/>
      <c r="R18" s="583" t="s">
        <v>67</v>
      </c>
      <c r="S18" s="490"/>
      <c r="T18" s="490"/>
      <c r="U18" s="490"/>
      <c r="V18" s="490"/>
      <c r="W18" s="429" t="s">
        <v>35</v>
      </c>
      <c r="X18" s="430"/>
      <c r="Y18" s="430"/>
      <c r="Z18" s="430"/>
      <c r="AA18" s="431"/>
      <c r="AB18" s="490" t="s">
        <v>69</v>
      </c>
      <c r="AC18" s="490"/>
      <c r="AD18" s="490"/>
      <c r="AE18" s="490"/>
      <c r="AF18" s="578"/>
      <c r="AG18" s="606" t="s">
        <v>67</v>
      </c>
      <c r="AH18" s="498"/>
      <c r="AI18" s="498"/>
      <c r="AJ18" s="498"/>
      <c r="AK18" s="499"/>
    </row>
    <row r="19" spans="3:37" ht="17.25" customHeight="1">
      <c r="C19" s="596" t="s">
        <v>37</v>
      </c>
      <c r="D19" s="597"/>
      <c r="E19" s="597"/>
      <c r="F19" s="597"/>
      <c r="G19" s="598"/>
      <c r="H19" s="601">
        <v>0.422666273914003</v>
      </c>
      <c r="I19" s="602"/>
      <c r="J19" s="602"/>
      <c r="K19" s="602"/>
      <c r="L19" s="195" t="s">
        <v>38</v>
      </c>
      <c r="M19" s="603">
        <v>3.00790580410855</v>
      </c>
      <c r="N19" s="604"/>
      <c r="O19" s="604"/>
      <c r="P19" s="604"/>
      <c r="Q19" s="197" t="s">
        <v>38</v>
      </c>
      <c r="R19" s="607">
        <f>ROUND(H19,1)-ROUND(M19,1)</f>
        <v>-2.6</v>
      </c>
      <c r="S19" s="607"/>
      <c r="T19" s="607"/>
      <c r="U19" s="608"/>
      <c r="V19" s="196"/>
      <c r="W19" s="612">
        <v>0.0255277268372343</v>
      </c>
      <c r="X19" s="613"/>
      <c r="Y19" s="613"/>
      <c r="Z19" s="613"/>
      <c r="AA19" s="195" t="s">
        <v>38</v>
      </c>
      <c r="AB19" s="655">
        <v>3.5420707353326195</v>
      </c>
      <c r="AC19" s="656"/>
      <c r="AD19" s="656"/>
      <c r="AE19" s="656"/>
      <c r="AF19" s="196" t="s">
        <v>38</v>
      </c>
      <c r="AG19" s="608">
        <f aca="true" t="shared" si="1" ref="AG19:AG28">ROUND(W19,1)-ROUND(AB19,1)</f>
        <v>-3.5</v>
      </c>
      <c r="AH19" s="609"/>
      <c r="AI19" s="609"/>
      <c r="AJ19" s="609"/>
      <c r="AK19" s="198"/>
    </row>
    <row r="20" spans="3:37" ht="17.25" customHeight="1">
      <c r="C20" s="600" t="s">
        <v>39</v>
      </c>
      <c r="D20" s="496"/>
      <c r="E20" s="496"/>
      <c r="F20" s="496"/>
      <c r="G20" s="497"/>
      <c r="H20" s="574">
        <v>1.31245619280596</v>
      </c>
      <c r="I20" s="575"/>
      <c r="J20" s="575"/>
      <c r="K20" s="575"/>
      <c r="L20" s="199" t="s">
        <v>38</v>
      </c>
      <c r="M20" s="572">
        <v>1.07068802680907</v>
      </c>
      <c r="N20" s="573"/>
      <c r="O20" s="573"/>
      <c r="P20" s="573"/>
      <c r="Q20" s="55" t="s">
        <v>38</v>
      </c>
      <c r="R20" s="581">
        <f aca="true" t="shared" si="2" ref="R20:R28">ROUND(H20,1)-ROUND(M20,1)</f>
        <v>0.19999999999999996</v>
      </c>
      <c r="S20" s="581"/>
      <c r="T20" s="581"/>
      <c r="U20" s="582"/>
      <c r="V20" s="53"/>
      <c r="W20" s="574">
        <v>2.53655557584094</v>
      </c>
      <c r="X20" s="575"/>
      <c r="Y20" s="575"/>
      <c r="Z20" s="575"/>
      <c r="AA20" s="199" t="s">
        <v>38</v>
      </c>
      <c r="AB20" s="657">
        <v>1.68916090640279</v>
      </c>
      <c r="AC20" s="658"/>
      <c r="AD20" s="658"/>
      <c r="AE20" s="658"/>
      <c r="AF20" s="53" t="s">
        <v>38</v>
      </c>
      <c r="AG20" s="582">
        <f t="shared" si="1"/>
        <v>0.8</v>
      </c>
      <c r="AH20" s="573"/>
      <c r="AI20" s="573"/>
      <c r="AJ20" s="573"/>
      <c r="AK20" s="54"/>
    </row>
    <row r="21" spans="3:37" ht="17.25" customHeight="1">
      <c r="C21" s="600" t="s">
        <v>40</v>
      </c>
      <c r="D21" s="496"/>
      <c r="E21" s="496"/>
      <c r="F21" s="496"/>
      <c r="G21" s="497"/>
      <c r="H21" s="574">
        <v>-0.011301753435750201</v>
      </c>
      <c r="I21" s="575"/>
      <c r="J21" s="575"/>
      <c r="K21" s="575"/>
      <c r="L21" s="199" t="s">
        <v>38</v>
      </c>
      <c r="M21" s="572">
        <v>0.271245413970573</v>
      </c>
      <c r="N21" s="573"/>
      <c r="O21" s="573"/>
      <c r="P21" s="573"/>
      <c r="Q21" s="55" t="s">
        <v>38</v>
      </c>
      <c r="R21" s="581">
        <f t="shared" si="2"/>
        <v>-0.3</v>
      </c>
      <c r="S21" s="581"/>
      <c r="T21" s="581"/>
      <c r="U21" s="582"/>
      <c r="V21" s="53"/>
      <c r="W21" s="574">
        <v>-0.382392173061193</v>
      </c>
      <c r="X21" s="575"/>
      <c r="Y21" s="575"/>
      <c r="Z21" s="575"/>
      <c r="AA21" s="199" t="s">
        <v>38</v>
      </c>
      <c r="AB21" s="657">
        <v>-0.06353265256865351</v>
      </c>
      <c r="AC21" s="658"/>
      <c r="AD21" s="658"/>
      <c r="AE21" s="658"/>
      <c r="AF21" s="53" t="s">
        <v>38</v>
      </c>
      <c r="AG21" s="582">
        <f t="shared" si="1"/>
        <v>-0.30000000000000004</v>
      </c>
      <c r="AH21" s="573"/>
      <c r="AI21" s="573"/>
      <c r="AJ21" s="573"/>
      <c r="AK21" s="54"/>
    </row>
    <row r="22" spans="3:37" ht="17.25" customHeight="1">
      <c r="C22" s="600" t="s">
        <v>41</v>
      </c>
      <c r="D22" s="496"/>
      <c r="E22" s="496"/>
      <c r="F22" s="496"/>
      <c r="G22" s="497"/>
      <c r="H22" s="574">
        <v>-0.239802836667201</v>
      </c>
      <c r="I22" s="575"/>
      <c r="J22" s="575"/>
      <c r="K22" s="575"/>
      <c r="L22" s="199" t="s">
        <v>38</v>
      </c>
      <c r="M22" s="572">
        <v>1.5699474939229698</v>
      </c>
      <c r="N22" s="573"/>
      <c r="O22" s="573"/>
      <c r="P22" s="573"/>
      <c r="Q22" s="55" t="s">
        <v>38</v>
      </c>
      <c r="R22" s="581">
        <f t="shared" si="2"/>
        <v>-1.8</v>
      </c>
      <c r="S22" s="581"/>
      <c r="T22" s="581"/>
      <c r="U22" s="582"/>
      <c r="V22" s="53"/>
      <c r="W22" s="574">
        <v>-0.71904667211674</v>
      </c>
      <c r="X22" s="575"/>
      <c r="Y22" s="575"/>
      <c r="Z22" s="575"/>
      <c r="AA22" s="199" t="s">
        <v>38</v>
      </c>
      <c r="AB22" s="657">
        <v>2.25438141014069</v>
      </c>
      <c r="AC22" s="658"/>
      <c r="AD22" s="658"/>
      <c r="AE22" s="658"/>
      <c r="AF22" s="53" t="s">
        <v>38</v>
      </c>
      <c r="AG22" s="582">
        <f t="shared" si="1"/>
        <v>-3</v>
      </c>
      <c r="AH22" s="573"/>
      <c r="AI22" s="573"/>
      <c r="AJ22" s="573"/>
      <c r="AK22" s="54"/>
    </row>
    <row r="23" spans="3:37" ht="17.25" customHeight="1">
      <c r="C23" s="600" t="s">
        <v>42</v>
      </c>
      <c r="D23" s="496"/>
      <c r="E23" s="496"/>
      <c r="F23" s="496"/>
      <c r="G23" s="497"/>
      <c r="H23" s="574">
        <v>0.566234823218862</v>
      </c>
      <c r="I23" s="575"/>
      <c r="J23" s="575"/>
      <c r="K23" s="575"/>
      <c r="L23" s="199" t="s">
        <v>38</v>
      </c>
      <c r="M23" s="572">
        <v>2.04574571749129</v>
      </c>
      <c r="N23" s="573"/>
      <c r="O23" s="573"/>
      <c r="P23" s="573"/>
      <c r="Q23" s="55" t="s">
        <v>38</v>
      </c>
      <c r="R23" s="581">
        <f t="shared" si="2"/>
        <v>-1.4</v>
      </c>
      <c r="S23" s="581"/>
      <c r="T23" s="581"/>
      <c r="U23" s="582"/>
      <c r="V23" s="53"/>
      <c r="W23" s="574">
        <v>0.778225975244314</v>
      </c>
      <c r="X23" s="575"/>
      <c r="Y23" s="575"/>
      <c r="Z23" s="575"/>
      <c r="AA23" s="199" t="s">
        <v>38</v>
      </c>
      <c r="AB23" s="657">
        <v>2.72635502278727</v>
      </c>
      <c r="AC23" s="658"/>
      <c r="AD23" s="658"/>
      <c r="AE23" s="658"/>
      <c r="AF23" s="53" t="s">
        <v>38</v>
      </c>
      <c r="AG23" s="582">
        <f t="shared" si="1"/>
        <v>-1.9000000000000001</v>
      </c>
      <c r="AH23" s="573"/>
      <c r="AI23" s="573"/>
      <c r="AJ23" s="573"/>
      <c r="AK23" s="54"/>
    </row>
    <row r="24" spans="3:37" ht="17.25" customHeight="1">
      <c r="C24" s="600" t="s">
        <v>43</v>
      </c>
      <c r="D24" s="496"/>
      <c r="E24" s="496"/>
      <c r="F24" s="496"/>
      <c r="G24" s="497"/>
      <c r="H24" s="574">
        <v>0.116931961519722</v>
      </c>
      <c r="I24" s="575"/>
      <c r="J24" s="575"/>
      <c r="K24" s="575"/>
      <c r="L24" s="199" t="s">
        <v>38</v>
      </c>
      <c r="M24" s="572">
        <v>0.0284047407377918</v>
      </c>
      <c r="N24" s="573"/>
      <c r="O24" s="573"/>
      <c r="P24" s="573"/>
      <c r="Q24" s="55" t="s">
        <v>38</v>
      </c>
      <c r="R24" s="581">
        <f t="shared" si="2"/>
        <v>0.1</v>
      </c>
      <c r="S24" s="581"/>
      <c r="T24" s="581"/>
      <c r="U24" s="582"/>
      <c r="V24" s="53"/>
      <c r="W24" s="574">
        <v>0.495075889357691</v>
      </c>
      <c r="X24" s="575"/>
      <c r="Y24" s="575"/>
      <c r="Z24" s="575"/>
      <c r="AA24" s="199" t="s">
        <v>38</v>
      </c>
      <c r="AB24" s="657">
        <v>0.301639895044173</v>
      </c>
      <c r="AC24" s="658"/>
      <c r="AD24" s="658"/>
      <c r="AE24" s="658"/>
      <c r="AF24" s="53" t="s">
        <v>38</v>
      </c>
      <c r="AG24" s="582">
        <f t="shared" si="1"/>
        <v>0.2</v>
      </c>
      <c r="AH24" s="573"/>
      <c r="AI24" s="573"/>
      <c r="AJ24" s="573"/>
      <c r="AK24" s="54"/>
    </row>
    <row r="25" spans="3:37" ht="17.25" customHeight="1">
      <c r="C25" s="600" t="s">
        <v>44</v>
      </c>
      <c r="D25" s="496"/>
      <c r="E25" s="496"/>
      <c r="F25" s="496"/>
      <c r="G25" s="497"/>
      <c r="H25" s="574">
        <v>0.350431072233645</v>
      </c>
      <c r="I25" s="575"/>
      <c r="J25" s="575"/>
      <c r="K25" s="575"/>
      <c r="L25" s="199" t="s">
        <v>38</v>
      </c>
      <c r="M25" s="572">
        <v>-0.375089728291056</v>
      </c>
      <c r="N25" s="573"/>
      <c r="O25" s="573"/>
      <c r="P25" s="573"/>
      <c r="Q25" s="55" t="s">
        <v>38</v>
      </c>
      <c r="R25" s="581">
        <f t="shared" si="2"/>
        <v>0.8</v>
      </c>
      <c r="S25" s="581"/>
      <c r="T25" s="581"/>
      <c r="U25" s="582"/>
      <c r="V25" s="53"/>
      <c r="W25" s="574">
        <v>1.5765721025913502</v>
      </c>
      <c r="X25" s="575"/>
      <c r="Y25" s="575"/>
      <c r="Z25" s="575"/>
      <c r="AA25" s="199" t="s">
        <v>38</v>
      </c>
      <c r="AB25" s="657">
        <v>-0.205351541616067</v>
      </c>
      <c r="AC25" s="658"/>
      <c r="AD25" s="658"/>
      <c r="AE25" s="658"/>
      <c r="AF25" s="53" t="s">
        <v>38</v>
      </c>
      <c r="AG25" s="582">
        <f t="shared" si="1"/>
        <v>1.8</v>
      </c>
      <c r="AH25" s="573"/>
      <c r="AI25" s="573"/>
      <c r="AJ25" s="573"/>
      <c r="AK25" s="54"/>
    </row>
    <row r="26" spans="3:37" ht="17.25" customHeight="1">
      <c r="C26" s="600" t="s">
        <v>45</v>
      </c>
      <c r="D26" s="496"/>
      <c r="E26" s="496"/>
      <c r="F26" s="496"/>
      <c r="G26" s="497"/>
      <c r="H26" s="574">
        <v>0.493449926429957</v>
      </c>
      <c r="I26" s="575"/>
      <c r="J26" s="575"/>
      <c r="K26" s="575"/>
      <c r="L26" s="199" t="s">
        <v>38</v>
      </c>
      <c r="M26" s="572">
        <v>0.810327395176593</v>
      </c>
      <c r="N26" s="573"/>
      <c r="O26" s="573"/>
      <c r="P26" s="573"/>
      <c r="Q26" s="55" t="s">
        <v>38</v>
      </c>
      <c r="R26" s="581">
        <f t="shared" si="2"/>
        <v>-0.30000000000000004</v>
      </c>
      <c r="S26" s="581"/>
      <c r="T26" s="581"/>
      <c r="U26" s="582"/>
      <c r="V26" s="53"/>
      <c r="W26" s="574">
        <v>1.0859262447442</v>
      </c>
      <c r="X26" s="575"/>
      <c r="Y26" s="575"/>
      <c r="Z26" s="575"/>
      <c r="AA26" s="199" t="s">
        <v>38</v>
      </c>
      <c r="AB26" s="657">
        <v>1.10426806382647</v>
      </c>
      <c r="AC26" s="658"/>
      <c r="AD26" s="658"/>
      <c r="AE26" s="658"/>
      <c r="AF26" s="53" t="s">
        <v>38</v>
      </c>
      <c r="AG26" s="582">
        <f t="shared" si="1"/>
        <v>0</v>
      </c>
      <c r="AH26" s="573"/>
      <c r="AI26" s="573"/>
      <c r="AJ26" s="573"/>
      <c r="AK26" s="54"/>
    </row>
    <row r="27" spans="3:37" ht="17.25" customHeight="1">
      <c r="C27" s="600" t="s">
        <v>46</v>
      </c>
      <c r="D27" s="496"/>
      <c r="E27" s="496"/>
      <c r="F27" s="496"/>
      <c r="G27" s="497"/>
      <c r="H27" s="574">
        <v>-0.282600842978561</v>
      </c>
      <c r="I27" s="575"/>
      <c r="J27" s="575"/>
      <c r="K27" s="575"/>
      <c r="L27" s="199" t="s">
        <v>38</v>
      </c>
      <c r="M27" s="572">
        <v>0.409286174102988</v>
      </c>
      <c r="N27" s="573"/>
      <c r="O27" s="573"/>
      <c r="P27" s="573"/>
      <c r="Q27" s="55" t="s">
        <v>38</v>
      </c>
      <c r="R27" s="581">
        <f t="shared" si="2"/>
        <v>-0.7</v>
      </c>
      <c r="S27" s="581"/>
      <c r="T27" s="581"/>
      <c r="U27" s="582"/>
      <c r="V27" s="53"/>
      <c r="W27" s="574">
        <v>-0.970220624623012</v>
      </c>
      <c r="X27" s="575"/>
      <c r="Y27" s="575"/>
      <c r="Z27" s="575"/>
      <c r="AA27" s="199" t="s">
        <v>38</v>
      </c>
      <c r="AB27" s="657">
        <v>0.917321798044668</v>
      </c>
      <c r="AC27" s="658"/>
      <c r="AD27" s="658"/>
      <c r="AE27" s="658"/>
      <c r="AF27" s="53" t="s">
        <v>38</v>
      </c>
      <c r="AG27" s="582">
        <f t="shared" si="1"/>
        <v>-1.9</v>
      </c>
      <c r="AH27" s="573"/>
      <c r="AI27" s="573"/>
      <c r="AJ27" s="573"/>
      <c r="AK27" s="54"/>
    </row>
    <row r="28" spans="3:37" ht="17.25" customHeight="1" thickBot="1">
      <c r="C28" s="559" t="s">
        <v>47</v>
      </c>
      <c r="D28" s="560"/>
      <c r="E28" s="560"/>
      <c r="F28" s="560"/>
      <c r="G28" s="606"/>
      <c r="H28" s="576">
        <v>-0.23583588164724</v>
      </c>
      <c r="I28" s="577"/>
      <c r="J28" s="577"/>
      <c r="K28" s="577"/>
      <c r="L28" s="200" t="s">
        <v>38</v>
      </c>
      <c r="M28" s="611">
        <v>0.096780163288188</v>
      </c>
      <c r="N28" s="610"/>
      <c r="O28" s="610"/>
      <c r="P28" s="610"/>
      <c r="Q28" s="201" t="s">
        <v>38</v>
      </c>
      <c r="R28" s="579">
        <f t="shared" si="2"/>
        <v>-0.30000000000000004</v>
      </c>
      <c r="S28" s="579"/>
      <c r="T28" s="579"/>
      <c r="U28" s="580"/>
      <c r="V28" s="187"/>
      <c r="W28" s="576">
        <v>-0.188806769015706</v>
      </c>
      <c r="X28" s="577"/>
      <c r="Y28" s="577"/>
      <c r="Z28" s="577"/>
      <c r="AA28" s="200" t="s">
        <v>38</v>
      </c>
      <c r="AB28" s="659">
        <v>0.08287770426680291</v>
      </c>
      <c r="AC28" s="660"/>
      <c r="AD28" s="660"/>
      <c r="AE28" s="660"/>
      <c r="AF28" s="187" t="s">
        <v>38</v>
      </c>
      <c r="AG28" s="580">
        <f t="shared" si="1"/>
        <v>-0.30000000000000004</v>
      </c>
      <c r="AH28" s="610"/>
      <c r="AI28" s="610"/>
      <c r="AJ28" s="610"/>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5" t="s">
        <v>22</v>
      </c>
      <c r="D32" s="586"/>
      <c r="E32" s="586"/>
      <c r="F32" s="586"/>
      <c r="G32" s="586"/>
      <c r="H32" s="586"/>
      <c r="I32" s="586"/>
      <c r="J32" s="586"/>
      <c r="K32" s="465">
        <v>2.5210084033613445</v>
      </c>
      <c r="L32" s="466"/>
      <c r="M32" s="466"/>
      <c r="N32" s="466"/>
      <c r="O32" s="466"/>
      <c r="P32" s="139" t="s">
        <v>38</v>
      </c>
      <c r="Q32" s="139"/>
      <c r="R32" s="140"/>
      <c r="S32" s="432">
        <v>7.361963190184049</v>
      </c>
      <c r="T32" s="432"/>
      <c r="U32" s="432"/>
      <c r="V32" s="432"/>
      <c r="W32" s="432"/>
      <c r="X32" s="44" t="s">
        <v>38</v>
      </c>
      <c r="Y32" s="44"/>
      <c r="Z32" s="185"/>
      <c r="AA32" s="442">
        <v>3.0104712041884816</v>
      </c>
      <c r="AB32" s="443"/>
      <c r="AC32" s="443"/>
      <c r="AD32" s="443"/>
      <c r="AE32" s="443"/>
      <c r="AF32" s="44" t="s">
        <v>38</v>
      </c>
      <c r="AG32" s="44"/>
      <c r="AH32" s="52"/>
    </row>
    <row r="33" spans="3:34" ht="18.75" customHeight="1">
      <c r="C33" s="438" t="s">
        <v>24</v>
      </c>
      <c r="D33" s="439"/>
      <c r="E33" s="439"/>
      <c r="F33" s="439"/>
      <c r="G33" s="439"/>
      <c r="H33" s="439"/>
      <c r="I33" s="439"/>
      <c r="J33" s="439"/>
      <c r="K33" s="441">
        <v>3.4281546316557256</v>
      </c>
      <c r="L33" s="411"/>
      <c r="M33" s="411"/>
      <c r="N33" s="411"/>
      <c r="O33" s="411"/>
      <c r="P33" s="130" t="s">
        <v>38</v>
      </c>
      <c r="Q33" s="130"/>
      <c r="R33" s="133"/>
      <c r="S33" s="409">
        <v>7.550644567219153</v>
      </c>
      <c r="T33" s="409"/>
      <c r="U33" s="409"/>
      <c r="V33" s="409"/>
      <c r="W33" s="409"/>
      <c r="X33" s="13" t="s">
        <v>38</v>
      </c>
      <c r="Y33" s="13"/>
      <c r="Z33" s="14"/>
      <c r="AA33" s="408">
        <v>5.580969807868252</v>
      </c>
      <c r="AB33" s="409"/>
      <c r="AC33" s="409"/>
      <c r="AD33" s="409"/>
      <c r="AE33" s="409"/>
      <c r="AF33" s="13" t="s">
        <v>38</v>
      </c>
      <c r="AG33" s="13"/>
      <c r="AH33" s="46"/>
    </row>
    <row r="34" spans="3:34" ht="18.75" customHeight="1">
      <c r="C34" s="438" t="s">
        <v>25</v>
      </c>
      <c r="D34" s="439"/>
      <c r="E34" s="439"/>
      <c r="F34" s="439"/>
      <c r="G34" s="439"/>
      <c r="H34" s="439"/>
      <c r="I34" s="439"/>
      <c r="J34" s="439"/>
      <c r="K34" s="441">
        <v>1.873536299765808</v>
      </c>
      <c r="L34" s="411"/>
      <c r="M34" s="411"/>
      <c r="N34" s="411"/>
      <c r="O34" s="411"/>
      <c r="P34" s="130" t="s">
        <v>38</v>
      </c>
      <c r="Q34" s="130"/>
      <c r="R34" s="133"/>
      <c r="S34" s="409">
        <v>8.814589665653495</v>
      </c>
      <c r="T34" s="409"/>
      <c r="U34" s="409"/>
      <c r="V34" s="409"/>
      <c r="W34" s="409"/>
      <c r="X34" s="13" t="s">
        <v>38</v>
      </c>
      <c r="Y34" s="13"/>
      <c r="Z34" s="14"/>
      <c r="AA34" s="408">
        <v>1.2345679012345678</v>
      </c>
      <c r="AB34" s="409"/>
      <c r="AC34" s="409"/>
      <c r="AD34" s="409"/>
      <c r="AE34" s="409"/>
      <c r="AF34" s="13" t="s">
        <v>38</v>
      </c>
      <c r="AG34" s="13"/>
      <c r="AH34" s="46"/>
    </row>
    <row r="35" spans="3:34" ht="18.75" customHeight="1">
      <c r="C35" s="438" t="s">
        <v>26</v>
      </c>
      <c r="D35" s="439"/>
      <c r="E35" s="439"/>
      <c r="F35" s="439"/>
      <c r="G35" s="439"/>
      <c r="H35" s="439"/>
      <c r="I35" s="439"/>
      <c r="J35" s="439"/>
      <c r="K35" s="441">
        <v>4.931109499637419</v>
      </c>
      <c r="L35" s="411"/>
      <c r="M35" s="411"/>
      <c r="N35" s="411"/>
      <c r="O35" s="411"/>
      <c r="P35" s="130" t="s">
        <v>38</v>
      </c>
      <c r="Q35" s="130"/>
      <c r="R35" s="133"/>
      <c r="S35" s="409">
        <v>3.622497616777884</v>
      </c>
      <c r="T35" s="409"/>
      <c r="U35" s="409"/>
      <c r="V35" s="409"/>
      <c r="W35" s="409"/>
      <c r="X35" s="13" t="s">
        <v>38</v>
      </c>
      <c r="Y35" s="13"/>
      <c r="Z35" s="14"/>
      <c r="AA35" s="408">
        <v>6.029285099052541</v>
      </c>
      <c r="AB35" s="409"/>
      <c r="AC35" s="409"/>
      <c r="AD35" s="409"/>
      <c r="AE35" s="409"/>
      <c r="AF35" s="13" t="s">
        <v>38</v>
      </c>
      <c r="AG35" s="13"/>
      <c r="AH35" s="46"/>
    </row>
    <row r="36" spans="3:34" ht="18.75" customHeight="1">
      <c r="C36" s="438" t="s">
        <v>27</v>
      </c>
      <c r="D36" s="439"/>
      <c r="E36" s="439"/>
      <c r="F36" s="439"/>
      <c r="G36" s="439"/>
      <c r="H36" s="439"/>
      <c r="I36" s="439"/>
      <c r="J36" s="439"/>
      <c r="K36" s="441">
        <v>3.350515463917526</v>
      </c>
      <c r="L36" s="411"/>
      <c r="M36" s="411"/>
      <c r="N36" s="411"/>
      <c r="O36" s="411"/>
      <c r="P36" s="130" t="s">
        <v>38</v>
      </c>
      <c r="Q36" s="130"/>
      <c r="R36" s="133"/>
      <c r="S36" s="409">
        <v>6.504065040650407</v>
      </c>
      <c r="T36" s="409"/>
      <c r="U36" s="409"/>
      <c r="V36" s="409"/>
      <c r="W36" s="409"/>
      <c r="X36" s="13" t="s">
        <v>38</v>
      </c>
      <c r="Y36" s="13"/>
      <c r="Z36" s="14"/>
      <c r="AA36" s="408">
        <v>1.6736401673640167</v>
      </c>
      <c r="AB36" s="409"/>
      <c r="AC36" s="409"/>
      <c r="AD36" s="409"/>
      <c r="AE36" s="409"/>
      <c r="AF36" s="13" t="s">
        <v>38</v>
      </c>
      <c r="AG36" s="13"/>
      <c r="AH36" s="46"/>
    </row>
    <row r="37" spans="3:34" ht="18.75" customHeight="1" thickBot="1">
      <c r="C37" s="587" t="s">
        <v>28</v>
      </c>
      <c r="D37" s="475"/>
      <c r="E37" s="475"/>
      <c r="F37" s="475"/>
      <c r="G37" s="475"/>
      <c r="H37" s="475"/>
      <c r="I37" s="475"/>
      <c r="J37" s="475"/>
      <c r="K37" s="461">
        <v>1.7842660178426604</v>
      </c>
      <c r="L37" s="462"/>
      <c r="M37" s="462"/>
      <c r="N37" s="462"/>
      <c r="O37" s="462"/>
      <c r="P37" s="134" t="s">
        <v>38</v>
      </c>
      <c r="Q37" s="134"/>
      <c r="R37" s="135"/>
      <c r="S37" s="457">
        <v>3.3684210526315788</v>
      </c>
      <c r="T37" s="457"/>
      <c r="U37" s="457"/>
      <c r="V37" s="457"/>
      <c r="W37" s="457"/>
      <c r="X37" s="45" t="s">
        <v>38</v>
      </c>
      <c r="Y37" s="45"/>
      <c r="Z37" s="186"/>
      <c r="AA37" s="414">
        <v>1.3095238095238095</v>
      </c>
      <c r="AB37" s="413"/>
      <c r="AC37" s="413"/>
      <c r="AD37" s="413"/>
      <c r="AE37" s="413"/>
      <c r="AF37" s="45" t="s">
        <v>38</v>
      </c>
      <c r="AG37" s="45"/>
      <c r="AH37" s="191"/>
    </row>
    <row r="38" spans="3:34" ht="18.75" customHeight="1" thickBot="1" thickTop="1">
      <c r="C38" s="588" t="s">
        <v>29</v>
      </c>
      <c r="D38" s="589"/>
      <c r="E38" s="589"/>
      <c r="F38" s="589"/>
      <c r="G38" s="589"/>
      <c r="H38" s="589"/>
      <c r="I38" s="589"/>
      <c r="J38" s="589"/>
      <c r="K38" s="436">
        <v>3.207862043389579</v>
      </c>
      <c r="L38" s="437"/>
      <c r="M38" s="437"/>
      <c r="N38" s="437"/>
      <c r="O38" s="437"/>
      <c r="P38" s="137" t="s">
        <v>38</v>
      </c>
      <c r="Q38" s="137"/>
      <c r="R38" s="138"/>
      <c r="S38" s="468">
        <v>5.698324022346369</v>
      </c>
      <c r="T38" s="468"/>
      <c r="U38" s="468"/>
      <c r="V38" s="468"/>
      <c r="W38" s="468"/>
      <c r="X38" s="192" t="s">
        <v>38</v>
      </c>
      <c r="Y38" s="192"/>
      <c r="Z38" s="193"/>
      <c r="AA38" s="605">
        <v>3.671221700999388</v>
      </c>
      <c r="AB38" s="468"/>
      <c r="AC38" s="468"/>
      <c r="AD38" s="468"/>
      <c r="AE38" s="468"/>
      <c r="AF38" s="192" t="s">
        <v>38</v>
      </c>
      <c r="AG38" s="192"/>
      <c r="AH38" s="194"/>
    </row>
    <row r="39" spans="3:34" ht="18.75" customHeight="1" thickTop="1">
      <c r="C39" s="585" t="s">
        <v>30</v>
      </c>
      <c r="D39" s="586"/>
      <c r="E39" s="586"/>
      <c r="F39" s="586"/>
      <c r="G39" s="586"/>
      <c r="H39" s="586"/>
      <c r="I39" s="586"/>
      <c r="J39" s="586"/>
      <c r="K39" s="465">
        <v>2.7984009137635635</v>
      </c>
      <c r="L39" s="466"/>
      <c r="M39" s="466"/>
      <c r="N39" s="466"/>
      <c r="O39" s="466"/>
      <c r="P39" s="139" t="s">
        <v>38</v>
      </c>
      <c r="Q39" s="139"/>
      <c r="R39" s="140"/>
      <c r="S39" s="432">
        <v>4.778554778554779</v>
      </c>
      <c r="T39" s="432"/>
      <c r="U39" s="432"/>
      <c r="V39" s="432"/>
      <c r="W39" s="432"/>
      <c r="X39" s="44" t="s">
        <v>38</v>
      </c>
      <c r="Y39" s="44"/>
      <c r="Z39" s="185"/>
      <c r="AA39" s="444">
        <v>2.193877551020408</v>
      </c>
      <c r="AB39" s="445"/>
      <c r="AC39" s="445"/>
      <c r="AD39" s="445"/>
      <c r="AE39" s="445"/>
      <c r="AF39" s="44" t="s">
        <v>38</v>
      </c>
      <c r="AG39" s="44"/>
      <c r="AH39" s="52"/>
    </row>
    <row r="40" spans="3:34" ht="18.75" customHeight="1" thickBot="1">
      <c r="C40" s="502" t="s">
        <v>31</v>
      </c>
      <c r="D40" s="501"/>
      <c r="E40" s="501"/>
      <c r="F40" s="501"/>
      <c r="G40" s="501"/>
      <c r="H40" s="501"/>
      <c r="I40" s="501"/>
      <c r="J40" s="501"/>
      <c r="K40" s="461">
        <v>2.4967148488830486</v>
      </c>
      <c r="L40" s="462"/>
      <c r="M40" s="462"/>
      <c r="N40" s="462"/>
      <c r="O40" s="462"/>
      <c r="P40" s="134" t="s">
        <v>38</v>
      </c>
      <c r="Q40" s="134"/>
      <c r="R40" s="135"/>
      <c r="S40" s="457">
        <v>3.225806451612903</v>
      </c>
      <c r="T40" s="457"/>
      <c r="U40" s="457"/>
      <c r="V40" s="457"/>
      <c r="W40" s="457"/>
      <c r="X40" s="45" t="s">
        <v>38</v>
      </c>
      <c r="Y40" s="45"/>
      <c r="Z40" s="186"/>
      <c r="AA40" s="414">
        <v>4.3577981651376145</v>
      </c>
      <c r="AB40" s="413"/>
      <c r="AC40" s="413"/>
      <c r="AD40" s="413"/>
      <c r="AE40" s="413"/>
      <c r="AF40" s="45" t="s">
        <v>38</v>
      </c>
      <c r="AG40" s="45"/>
      <c r="AH40" s="191"/>
    </row>
    <row r="41" spans="3:34" ht="18.75" customHeight="1" thickBot="1" thickTop="1">
      <c r="C41" s="588" t="s">
        <v>32</v>
      </c>
      <c r="D41" s="589"/>
      <c r="E41" s="589"/>
      <c r="F41" s="589"/>
      <c r="G41" s="589"/>
      <c r="H41" s="589"/>
      <c r="I41" s="589"/>
      <c r="J41" s="589"/>
      <c r="K41" s="436">
        <v>3.0487033523086655</v>
      </c>
      <c r="L41" s="437"/>
      <c r="M41" s="437"/>
      <c r="N41" s="437"/>
      <c r="O41" s="437"/>
      <c r="P41" s="137" t="s">
        <v>38</v>
      </c>
      <c r="Q41" s="137"/>
      <c r="R41" s="138"/>
      <c r="S41" s="468">
        <v>5.188067444876784</v>
      </c>
      <c r="T41" s="468"/>
      <c r="U41" s="468"/>
      <c r="V41" s="468"/>
      <c r="W41" s="468"/>
      <c r="X41" s="192" t="s">
        <v>38</v>
      </c>
      <c r="Y41" s="192"/>
      <c r="Z41" s="193"/>
      <c r="AA41" s="605">
        <v>3.374272786037492</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10">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210</v>
      </c>
      <c r="B50" s="212">
        <v>2.147766323024055</v>
      </c>
      <c r="C50" s="100"/>
      <c r="D50" s="110">
        <v>1.6076362722933935</v>
      </c>
      <c r="E50" s="100"/>
      <c r="F50" s="110">
        <v>0.6373117033603708</v>
      </c>
      <c r="G50" s="100"/>
      <c r="H50" s="110">
        <v>1.2150888647080158</v>
      </c>
      <c r="I50" s="100"/>
      <c r="J50" s="110">
        <v>1.0396975425330812</v>
      </c>
      <c r="K50" s="100"/>
      <c r="L50" s="110">
        <v>2.7434842249657065</v>
      </c>
      <c r="M50" s="100"/>
      <c r="N50" s="241">
        <v>1.566035488865071</v>
      </c>
      <c r="O50" s="242"/>
      <c r="P50" s="212">
        <v>0.6106219823913661</v>
      </c>
      <c r="Q50" s="100"/>
      <c r="R50" s="110">
        <v>0.9956076134699853</v>
      </c>
      <c r="S50" s="100"/>
      <c r="T50" s="241">
        <v>1.2476606363069247</v>
      </c>
      <c r="U50" s="249"/>
    </row>
    <row r="51" spans="1:21" s="67" customFormat="1" ht="16.5" customHeight="1" hidden="1" thickBot="1">
      <c r="A51" s="222" t="s">
        <v>211</v>
      </c>
      <c r="B51" s="213">
        <v>1.9742883379247016</v>
      </c>
      <c r="C51" s="94"/>
      <c r="D51" s="111">
        <v>1.543778801843318</v>
      </c>
      <c r="E51" s="94"/>
      <c r="F51" s="111">
        <v>0.9793253536452665</v>
      </c>
      <c r="G51" s="94"/>
      <c r="H51" s="111">
        <v>0.5780346820809248</v>
      </c>
      <c r="I51" s="94"/>
      <c r="J51" s="111">
        <v>0.38022813688212925</v>
      </c>
      <c r="K51" s="94"/>
      <c r="L51" s="111">
        <v>2.392658144870534</v>
      </c>
      <c r="M51" s="94"/>
      <c r="N51" s="243">
        <v>1.3615023474178403</v>
      </c>
      <c r="O51" s="244"/>
      <c r="P51" s="213">
        <v>0.4132841328413284</v>
      </c>
      <c r="Q51" s="94"/>
      <c r="R51" s="111">
        <v>0.9249183895538629</v>
      </c>
      <c r="S51" s="94"/>
      <c r="T51" s="243">
        <v>1.0694409079335054</v>
      </c>
      <c r="U51" s="250"/>
    </row>
    <row r="52" spans="1:21" s="67" customFormat="1" ht="16.5" customHeight="1" hidden="1" thickBot="1">
      <c r="A52" s="222" t="s">
        <v>212</v>
      </c>
      <c r="B52" s="213">
        <v>1.9166267369429804</v>
      </c>
      <c r="C52" s="94"/>
      <c r="D52" s="111">
        <v>1.8357487922705313</v>
      </c>
      <c r="E52" s="94"/>
      <c r="F52" s="111">
        <v>2.1437578814627996</v>
      </c>
      <c r="G52" s="94"/>
      <c r="H52" s="111">
        <v>1.6710287900140932</v>
      </c>
      <c r="I52" s="94"/>
      <c r="J52" s="111">
        <v>1.5855039637599093</v>
      </c>
      <c r="K52" s="94"/>
      <c r="L52" s="111">
        <v>1.972872996300863</v>
      </c>
      <c r="M52" s="94"/>
      <c r="N52" s="243">
        <v>1.839474773762347</v>
      </c>
      <c r="O52" s="244"/>
      <c r="P52" s="213">
        <v>0.5399418524158937</v>
      </c>
      <c r="Q52" s="94"/>
      <c r="R52" s="111">
        <v>1.7321373337457469</v>
      </c>
      <c r="S52" s="94"/>
      <c r="T52" s="243">
        <v>1.4837554361729342</v>
      </c>
      <c r="U52" s="250"/>
    </row>
    <row r="53" spans="1:21" s="67" customFormat="1" ht="16.5" customHeight="1" hidden="1" thickBot="1">
      <c r="A53" s="222" t="s">
        <v>213</v>
      </c>
      <c r="B53" s="213">
        <v>3.5171102661596962</v>
      </c>
      <c r="C53" s="94"/>
      <c r="D53" s="111">
        <v>1.897590361445783</v>
      </c>
      <c r="E53" s="94"/>
      <c r="F53" s="111">
        <v>2.2304832713754648</v>
      </c>
      <c r="G53" s="94"/>
      <c r="H53" s="111">
        <v>1.7136659436008677</v>
      </c>
      <c r="I53" s="94"/>
      <c r="J53" s="111">
        <v>2.411873840445269</v>
      </c>
      <c r="K53" s="94"/>
      <c r="L53" s="111">
        <v>1.41643059490085</v>
      </c>
      <c r="M53" s="94"/>
      <c r="N53" s="243">
        <v>2.0749124225276203</v>
      </c>
      <c r="O53" s="244"/>
      <c r="P53" s="213">
        <v>0.850596789683084</v>
      </c>
      <c r="Q53" s="94"/>
      <c r="R53" s="111">
        <v>1.5267175572519083</v>
      </c>
      <c r="S53" s="94"/>
      <c r="T53" s="243">
        <v>1.6536772560034816</v>
      </c>
      <c r="U53" s="250"/>
    </row>
    <row r="54" spans="1:21" s="67" customFormat="1" ht="16.5" customHeight="1" hidden="1" thickBot="1">
      <c r="A54" s="222" t="s">
        <v>214</v>
      </c>
      <c r="B54" s="213">
        <v>2.1585720215857203</v>
      </c>
      <c r="C54" s="94"/>
      <c r="D54" s="111">
        <v>2.477919528949951</v>
      </c>
      <c r="E54" s="94"/>
      <c r="F54" s="111">
        <v>0.33377837116154874</v>
      </c>
      <c r="G54" s="94"/>
      <c r="H54" s="111">
        <v>2.5203413375669776</v>
      </c>
      <c r="I54" s="94"/>
      <c r="J54" s="111">
        <v>2.578125</v>
      </c>
      <c r="K54" s="94"/>
      <c r="L54" s="111">
        <v>1.1263639563533967</v>
      </c>
      <c r="M54" s="94"/>
      <c r="N54" s="243">
        <v>2.041649652919559</v>
      </c>
      <c r="O54" s="244"/>
      <c r="P54" s="213">
        <v>1.0027472527472527</v>
      </c>
      <c r="Q54" s="94"/>
      <c r="R54" s="111">
        <v>1.497659906396256</v>
      </c>
      <c r="S54" s="94"/>
      <c r="T54" s="243">
        <v>1.7047922397567683</v>
      </c>
      <c r="U54" s="250"/>
    </row>
    <row r="55" spans="1:21" s="67" customFormat="1" ht="16.5" customHeight="1" hidden="1" thickBot="1">
      <c r="A55" s="222" t="s">
        <v>215</v>
      </c>
      <c r="B55" s="213">
        <v>1.5184381778741864</v>
      </c>
      <c r="C55" s="94"/>
      <c r="D55" s="111">
        <v>1.8567639257294428</v>
      </c>
      <c r="E55" s="94"/>
      <c r="F55" s="111">
        <v>1.1104617182933958</v>
      </c>
      <c r="G55" s="94"/>
      <c r="H55" s="111">
        <v>2.671288743882545</v>
      </c>
      <c r="I55" s="94"/>
      <c r="J55" s="111">
        <v>2.83203125</v>
      </c>
      <c r="K55" s="94"/>
      <c r="L55" s="111">
        <v>0.8132836326668925</v>
      </c>
      <c r="M55" s="94"/>
      <c r="N55" s="243">
        <v>1.8483746039197275</v>
      </c>
      <c r="O55" s="244"/>
      <c r="P55" s="213">
        <v>0.9859535386277688</v>
      </c>
      <c r="Q55" s="94"/>
      <c r="R55" s="111">
        <v>1.426872770511296</v>
      </c>
      <c r="S55" s="94"/>
      <c r="T55" s="243">
        <v>1.5677813736066162</v>
      </c>
      <c r="U55" s="250"/>
    </row>
    <row r="56" spans="1:21" s="67" customFormat="1" ht="16.5" customHeight="1" hidden="1" thickBot="1">
      <c r="A56" s="222" t="s">
        <v>281</v>
      </c>
      <c r="B56" s="213">
        <v>2.051702913418137</v>
      </c>
      <c r="C56" s="94"/>
      <c r="D56" s="111">
        <v>0.903750564844103</v>
      </c>
      <c r="E56" s="94"/>
      <c r="F56" s="111">
        <v>0.34223134839151265</v>
      </c>
      <c r="G56" s="94"/>
      <c r="H56" s="111">
        <v>1.1437203280103583</v>
      </c>
      <c r="I56" s="94"/>
      <c r="J56" s="111">
        <v>2.3856858846918487</v>
      </c>
      <c r="K56" s="94"/>
      <c r="L56" s="111">
        <v>0.1336898395721925</v>
      </c>
      <c r="M56" s="94"/>
      <c r="N56" s="243">
        <v>1.0379806558150506</v>
      </c>
      <c r="O56" s="244"/>
      <c r="P56" s="213">
        <v>0.6355932203389831</v>
      </c>
      <c r="Q56" s="94"/>
      <c r="R56" s="111">
        <v>1.153366583541147</v>
      </c>
      <c r="S56" s="94"/>
      <c r="T56" s="243">
        <v>0.9469975040375863</v>
      </c>
      <c r="U56" s="250"/>
    </row>
    <row r="57" spans="1:21" s="67" customFormat="1" ht="16.5" customHeight="1" hidden="1" thickBot="1">
      <c r="A57" s="222" t="s">
        <v>216</v>
      </c>
      <c r="B57" s="213">
        <v>1.4476190476190476</v>
      </c>
      <c r="C57" s="94"/>
      <c r="D57" s="111">
        <v>0.32094142818935545</v>
      </c>
      <c r="E57" s="94"/>
      <c r="F57" s="111">
        <v>0.5759539236861051</v>
      </c>
      <c r="G57" s="94"/>
      <c r="H57" s="111">
        <v>1.5381234893430014</v>
      </c>
      <c r="I57" s="94"/>
      <c r="J57" s="111">
        <v>2.4671052631578947</v>
      </c>
      <c r="K57" s="94"/>
      <c r="L57" s="111">
        <v>0.7124352331606217</v>
      </c>
      <c r="M57" s="94"/>
      <c r="N57" s="243">
        <v>1.083815028901734</v>
      </c>
      <c r="O57" s="244"/>
      <c r="P57" s="213">
        <v>1.1247152619589977</v>
      </c>
      <c r="Q57" s="94"/>
      <c r="R57" s="111">
        <v>1.1953444479396038</v>
      </c>
      <c r="S57" s="94"/>
      <c r="T57" s="243">
        <v>1.1077542799597182</v>
      </c>
      <c r="U57" s="250"/>
    </row>
    <row r="58" spans="1:21" s="67" customFormat="1" ht="16.5" customHeight="1" hidden="1" thickBot="1">
      <c r="A58" s="222" t="s">
        <v>206</v>
      </c>
      <c r="B58" s="213">
        <v>0.7555315704263357</v>
      </c>
      <c r="C58" s="94"/>
      <c r="D58" s="111">
        <v>0.15572281339216196</v>
      </c>
      <c r="E58" s="94"/>
      <c r="F58" s="111">
        <v>-1.2869038607115821</v>
      </c>
      <c r="G58" s="94"/>
      <c r="H58" s="111">
        <v>-0.07030700726505743</v>
      </c>
      <c r="I58" s="94"/>
      <c r="J58" s="111">
        <v>2.129817444219067</v>
      </c>
      <c r="K58" s="94"/>
      <c r="L58" s="111">
        <v>0.6220270764727406</v>
      </c>
      <c r="M58" s="94"/>
      <c r="N58" s="243">
        <v>0.2531139678944915</v>
      </c>
      <c r="O58" s="244"/>
      <c r="P58" s="213">
        <v>0.911478448941758</v>
      </c>
      <c r="Q58" s="94"/>
      <c r="R58" s="111">
        <v>0.6309148264984227</v>
      </c>
      <c r="S58" s="94"/>
      <c r="T58" s="243">
        <v>0.4724927071777805</v>
      </c>
      <c r="U58" s="250"/>
    </row>
    <row r="59" spans="1:21" s="67" customFormat="1" ht="16.5" customHeight="1" hidden="1" thickBot="1">
      <c r="A59" s="222" t="s">
        <v>207</v>
      </c>
      <c r="B59" s="213">
        <v>1.0611419909044972</v>
      </c>
      <c r="C59" s="94"/>
      <c r="D59" s="111">
        <v>0.21092102179517225</v>
      </c>
      <c r="E59" s="94"/>
      <c r="F59" s="111">
        <v>0.33557046979865773</v>
      </c>
      <c r="G59" s="94"/>
      <c r="H59" s="111">
        <v>-0.5285627159991868</v>
      </c>
      <c r="I59" s="94"/>
      <c r="J59" s="111">
        <v>-0.7454739084132056</v>
      </c>
      <c r="K59" s="94"/>
      <c r="L59" s="111">
        <v>0.9767092411720512</v>
      </c>
      <c r="M59" s="94"/>
      <c r="N59" s="243">
        <v>0.23312674134303746</v>
      </c>
      <c r="O59" s="244"/>
      <c r="P59" s="213">
        <v>0.2678172890938848</v>
      </c>
      <c r="Q59" s="94"/>
      <c r="R59" s="111">
        <v>0.8143322475570033</v>
      </c>
      <c r="S59" s="94"/>
      <c r="T59" s="243">
        <v>0.30681569143107607</v>
      </c>
      <c r="U59" s="250"/>
    </row>
    <row r="60" spans="1:21" s="67" customFormat="1" ht="16.5" customHeight="1" hidden="1" thickBot="1">
      <c r="A60" s="222" t="s">
        <v>208</v>
      </c>
      <c r="B60" s="213">
        <v>0.7274490785645005</v>
      </c>
      <c r="C60" s="94"/>
      <c r="D60" s="111">
        <v>1.45472786556308</v>
      </c>
      <c r="E60" s="94"/>
      <c r="F60" s="111">
        <v>0.9960159362549801</v>
      </c>
      <c r="G60" s="94"/>
      <c r="H60" s="111">
        <v>0.39032006245121</v>
      </c>
      <c r="I60" s="94"/>
      <c r="J60" s="111">
        <v>0.7892659826361484</v>
      </c>
      <c r="K60" s="94"/>
      <c r="L60" s="111">
        <v>1.5101043748612037</v>
      </c>
      <c r="M60" s="94"/>
      <c r="N60" s="243">
        <v>1.0081847254593745</v>
      </c>
      <c r="O60" s="244"/>
      <c r="P60" s="213">
        <v>0.33165104542177365</v>
      </c>
      <c r="Q60" s="94"/>
      <c r="R60" s="111">
        <v>0.6371455877668047</v>
      </c>
      <c r="S60" s="94"/>
      <c r="T60" s="243">
        <v>0.802860849139291</v>
      </c>
      <c r="U60" s="250"/>
    </row>
    <row r="61" spans="1:21" s="67" customFormat="1" ht="16.5" customHeight="1" hidden="1" thickBot="1">
      <c r="A61" s="383" t="s">
        <v>209</v>
      </c>
      <c r="B61" s="384">
        <v>0.6087437742114</v>
      </c>
      <c r="C61" s="385"/>
      <c r="D61" s="386">
        <v>1.3568813267284083</v>
      </c>
      <c r="E61" s="385"/>
      <c r="F61" s="386">
        <v>0.5409060175794456</v>
      </c>
      <c r="G61" s="385"/>
      <c r="H61" s="386">
        <v>0.7537688442211055</v>
      </c>
      <c r="I61" s="385"/>
      <c r="J61" s="386">
        <v>2.285318559556787</v>
      </c>
      <c r="K61" s="385"/>
      <c r="L61" s="386">
        <v>3.6230110159118727</v>
      </c>
      <c r="M61" s="385"/>
      <c r="N61" s="387">
        <v>1.6397937918174839</v>
      </c>
      <c r="O61" s="388"/>
      <c r="P61" s="384">
        <v>0.6399554813578185</v>
      </c>
      <c r="Q61" s="385"/>
      <c r="R61" s="386">
        <v>0.5830009205277692</v>
      </c>
      <c r="S61" s="385"/>
      <c r="T61" s="387">
        <v>1.2691328754227538</v>
      </c>
      <c r="U61" s="389"/>
    </row>
    <row r="62" spans="1:21" s="67" customFormat="1" ht="16.5" customHeight="1" thickBot="1" thickTop="1">
      <c r="A62" s="255" t="s">
        <v>322</v>
      </c>
      <c r="B62" s="256">
        <v>1.0596026490066226</v>
      </c>
      <c r="C62" s="257">
        <f>ROUND(B62,1)-ROUND(B50,1)</f>
        <v>-1</v>
      </c>
      <c r="D62" s="258">
        <v>2.4878173890741215</v>
      </c>
      <c r="E62" s="257">
        <f aca="true" t="shared" si="10" ref="E62:E86">ROUND(D62,1)-ROUND(D50,1)</f>
        <v>0.8999999999999999</v>
      </c>
      <c r="F62" s="258">
        <v>0.7304601899196494</v>
      </c>
      <c r="G62" s="257">
        <f aca="true" t="shared" si="11" ref="G62:G86">ROUND(F62,1)-ROUND(F50,1)</f>
        <v>0.09999999999999998</v>
      </c>
      <c r="H62" s="258">
        <v>0.8067542213883677</v>
      </c>
      <c r="I62" s="257">
        <f aca="true" t="shared" si="12" ref="I62:I86">ROUND(H62,1)-ROUND(H50,1)</f>
        <v>-0.3999999999999999</v>
      </c>
      <c r="J62" s="258">
        <v>1.495016611295681</v>
      </c>
      <c r="K62" s="257">
        <f aca="true" t="shared" si="13" ref="K62:K86">ROUND(J62,1)-ROUND(J50,1)</f>
        <v>0.5</v>
      </c>
      <c r="L62" s="258">
        <v>4.621380846325167</v>
      </c>
      <c r="M62" s="257">
        <f aca="true" t="shared" si="14" ref="M62:M86">ROUND(L62,1)-ROUND(L50,1)</f>
        <v>1.8999999999999995</v>
      </c>
      <c r="N62" s="259">
        <v>2.0272948638088226</v>
      </c>
      <c r="O62" s="260">
        <f aca="true" t="shared" si="15" ref="O62:O86">ROUND(N62,1)-ROUND(N50,1)</f>
        <v>0.3999999999999999</v>
      </c>
      <c r="P62" s="256">
        <v>0.2640722724113968</v>
      </c>
      <c r="Q62" s="257">
        <f aca="true" t="shared" si="16" ref="Q62:Q86">ROUND(P62,1)-ROUND(P50,1)</f>
        <v>-0.3</v>
      </c>
      <c r="R62" s="258">
        <v>0.992489270386266</v>
      </c>
      <c r="S62" s="257">
        <f aca="true" t="shared" si="17" ref="S62:S86">ROUND(R62,1)-ROUND(R50,1)</f>
        <v>0</v>
      </c>
      <c r="T62" s="259">
        <v>1.448464068294731</v>
      </c>
      <c r="U62" s="261">
        <f aca="true" t="shared" si="18" ref="U62:U86">ROUND(T62,1)-ROUND(T50,1)</f>
        <v>0.19999999999999996</v>
      </c>
    </row>
    <row r="63" spans="1:21" s="67" customFormat="1" ht="16.5" customHeight="1" thickTop="1">
      <c r="A63" s="223" t="s">
        <v>211</v>
      </c>
      <c r="B63" s="214">
        <v>1.2750455373406193</v>
      </c>
      <c r="C63" s="91">
        <f>ROUND(B63,1)-ROUND(B51,1)</f>
        <v>-0.7</v>
      </c>
      <c r="D63" s="112">
        <v>2.275920202304018</v>
      </c>
      <c r="E63" s="91">
        <f t="shared" si="10"/>
        <v>0.7999999999999998</v>
      </c>
      <c r="F63" s="112">
        <v>0.9495982468955442</v>
      </c>
      <c r="G63" s="91">
        <f t="shared" si="11"/>
        <v>-0.09999999999999998</v>
      </c>
      <c r="H63" s="112">
        <v>1.0610573343261356</v>
      </c>
      <c r="I63" s="91">
        <f t="shared" si="12"/>
        <v>0.5000000000000001</v>
      </c>
      <c r="J63" s="112">
        <v>1.7691659646166806</v>
      </c>
      <c r="K63" s="91">
        <f t="shared" si="13"/>
        <v>1.4</v>
      </c>
      <c r="L63" s="112">
        <v>4.250495891187305</v>
      </c>
      <c r="M63" s="91">
        <f t="shared" si="14"/>
        <v>1.9</v>
      </c>
      <c r="N63" s="245">
        <v>2.0334650244015804</v>
      </c>
      <c r="O63" s="238">
        <f t="shared" si="15"/>
        <v>0.6000000000000001</v>
      </c>
      <c r="P63" s="214">
        <v>0.2402487280949689</v>
      </c>
      <c r="Q63" s="91">
        <f t="shared" si="16"/>
        <v>-0.2</v>
      </c>
      <c r="R63" s="112">
        <v>0.9668508287292817</v>
      </c>
      <c r="S63" s="91">
        <f t="shared" si="17"/>
        <v>0.09999999999999998</v>
      </c>
      <c r="T63" s="245">
        <v>1.440447183603268</v>
      </c>
      <c r="U63" s="251">
        <f t="shared" si="18"/>
        <v>0.2999999999999998</v>
      </c>
    </row>
    <row r="64" spans="1:21" s="67" customFormat="1" ht="16.5" customHeight="1">
      <c r="A64" s="224" t="s">
        <v>212</v>
      </c>
      <c r="B64" s="215">
        <v>1.9554342883128695</v>
      </c>
      <c r="C64" s="92">
        <f>ROUND(B64,1)-ROUND(B52,1)</f>
        <v>0.10000000000000009</v>
      </c>
      <c r="D64" s="113">
        <v>3.237139272271016</v>
      </c>
      <c r="E64" s="92">
        <f t="shared" si="10"/>
        <v>1.4000000000000001</v>
      </c>
      <c r="F64" s="113">
        <v>1.7322834645669292</v>
      </c>
      <c r="G64" s="92">
        <f t="shared" si="11"/>
        <v>-0.40000000000000013</v>
      </c>
      <c r="H64" s="113">
        <v>1.5611990008326395</v>
      </c>
      <c r="I64" s="92">
        <f t="shared" si="12"/>
        <v>-0.09999999999999987</v>
      </c>
      <c r="J64" s="113">
        <v>3.888419273034658</v>
      </c>
      <c r="K64" s="92">
        <f t="shared" si="13"/>
        <v>2.3</v>
      </c>
      <c r="L64" s="113">
        <v>6.352288488210818</v>
      </c>
      <c r="M64" s="92">
        <f t="shared" si="14"/>
        <v>4.4</v>
      </c>
      <c r="N64" s="246">
        <v>3.1913645430012902</v>
      </c>
      <c r="O64" s="247">
        <f t="shared" si="15"/>
        <v>1.4000000000000001</v>
      </c>
      <c r="P64" s="215">
        <v>0.6250868176135574</v>
      </c>
      <c r="Q64" s="92">
        <f t="shared" si="16"/>
        <v>0.09999999999999998</v>
      </c>
      <c r="R64" s="113">
        <v>0.7948335817188277</v>
      </c>
      <c r="S64" s="92">
        <f t="shared" si="17"/>
        <v>-0.8999999999999999</v>
      </c>
      <c r="T64" s="246">
        <v>2.196597219765838</v>
      </c>
      <c r="U64" s="252">
        <f t="shared" si="18"/>
        <v>0.7000000000000002</v>
      </c>
    </row>
    <row r="65" spans="1:21" s="67" customFormat="1" ht="16.5" customHeight="1">
      <c r="A65" s="224" t="s">
        <v>213</v>
      </c>
      <c r="B65" s="215">
        <v>1.9036046982584043</v>
      </c>
      <c r="C65" s="92">
        <f aca="true" t="shared" si="19" ref="C65:C86">ROUND(B65,1)-ROUND(B53,1)</f>
        <v>-1.6</v>
      </c>
      <c r="D65" s="113">
        <v>2.572592969943963</v>
      </c>
      <c r="E65" s="92">
        <f t="shared" si="10"/>
        <v>0.7000000000000002</v>
      </c>
      <c r="F65" s="113">
        <v>1.173512154233026</v>
      </c>
      <c r="G65" s="92">
        <f t="shared" si="11"/>
        <v>-1.0000000000000002</v>
      </c>
      <c r="H65" s="113">
        <v>2.260519247985676</v>
      </c>
      <c r="I65" s="92">
        <f t="shared" si="12"/>
        <v>0.5999999999999999</v>
      </c>
      <c r="J65" s="113">
        <v>2.052545155993432</v>
      </c>
      <c r="K65" s="92">
        <f t="shared" si="13"/>
        <v>-0.2999999999999998</v>
      </c>
      <c r="L65" s="113">
        <v>3.500129634430905</v>
      </c>
      <c r="M65" s="92">
        <f t="shared" si="14"/>
        <v>2.1</v>
      </c>
      <c r="N65" s="246">
        <v>2.469207868775903</v>
      </c>
      <c r="O65" s="247">
        <f t="shared" si="15"/>
        <v>0.3999999999999999</v>
      </c>
      <c r="P65" s="215">
        <v>0.6584723441615452</v>
      </c>
      <c r="Q65" s="92">
        <f t="shared" si="16"/>
        <v>-0.20000000000000007</v>
      </c>
      <c r="R65" s="113">
        <v>1.24822695035461</v>
      </c>
      <c r="S65" s="92">
        <f t="shared" si="17"/>
        <v>-0.30000000000000004</v>
      </c>
      <c r="T65" s="246">
        <v>1.8624954528919608</v>
      </c>
      <c r="U65" s="252">
        <f t="shared" si="18"/>
        <v>0.19999999999999996</v>
      </c>
    </row>
    <row r="66" spans="1:21" s="67" customFormat="1" ht="16.5" customHeight="1">
      <c r="A66" s="224" t="s">
        <v>214</v>
      </c>
      <c r="B66" s="215">
        <v>2.793994995829858</v>
      </c>
      <c r="C66" s="92">
        <f t="shared" si="19"/>
        <v>0.5999999999999996</v>
      </c>
      <c r="D66" s="113">
        <v>2.131484334874165</v>
      </c>
      <c r="E66" s="92">
        <f t="shared" si="10"/>
        <v>-0.3999999999999999</v>
      </c>
      <c r="F66" s="113">
        <v>1.4567266495287061</v>
      </c>
      <c r="G66" s="92">
        <f t="shared" si="11"/>
        <v>1.2</v>
      </c>
      <c r="H66" s="113">
        <v>3.6158452326116994</v>
      </c>
      <c r="I66" s="92">
        <f t="shared" si="12"/>
        <v>1.1</v>
      </c>
      <c r="J66" s="113">
        <v>2.5552486187845305</v>
      </c>
      <c r="K66" s="92">
        <f t="shared" si="13"/>
        <v>0</v>
      </c>
      <c r="L66" s="113">
        <v>3.23656990323657</v>
      </c>
      <c r="M66" s="92">
        <f t="shared" si="14"/>
        <v>2.1</v>
      </c>
      <c r="N66" s="246">
        <v>2.819155484426936</v>
      </c>
      <c r="O66" s="247">
        <f t="shared" si="15"/>
        <v>0.7999999999999998</v>
      </c>
      <c r="P66" s="215">
        <v>1.3301259374557803</v>
      </c>
      <c r="Q66" s="92">
        <f t="shared" si="16"/>
        <v>0.30000000000000004</v>
      </c>
      <c r="R66" s="113">
        <v>1.9001701644923426</v>
      </c>
      <c r="S66" s="92">
        <f t="shared" si="17"/>
        <v>0.3999999999999999</v>
      </c>
      <c r="T66" s="246">
        <v>2.3063452438615446</v>
      </c>
      <c r="U66" s="253">
        <f t="shared" si="18"/>
        <v>0.5999999999999999</v>
      </c>
    </row>
    <row r="67" spans="1:21" s="68" customFormat="1" ht="16.5" customHeight="1">
      <c r="A67" s="224" t="s">
        <v>215</v>
      </c>
      <c r="B67" s="215">
        <v>2.4254674077817078</v>
      </c>
      <c r="C67" s="92">
        <f t="shared" si="19"/>
        <v>0.8999999999999999</v>
      </c>
      <c r="D67" s="113">
        <v>1.1523226503420958</v>
      </c>
      <c r="E67" s="92">
        <f t="shared" si="10"/>
        <v>-0.7</v>
      </c>
      <c r="F67" s="113">
        <v>0.9779951100244498</v>
      </c>
      <c r="G67" s="92">
        <f t="shared" si="11"/>
        <v>-0.10000000000000009</v>
      </c>
      <c r="H67" s="113">
        <v>2.376543209876543</v>
      </c>
      <c r="I67" s="92">
        <f t="shared" si="12"/>
        <v>-0.30000000000000027</v>
      </c>
      <c r="J67" s="113">
        <v>2.813299232736573</v>
      </c>
      <c r="K67" s="92">
        <f t="shared" si="13"/>
        <v>0</v>
      </c>
      <c r="L67" s="113">
        <v>0.9760425909494232</v>
      </c>
      <c r="M67" s="92">
        <f t="shared" si="14"/>
        <v>0.19999999999999996</v>
      </c>
      <c r="N67" s="246">
        <v>1.7707509881422925</v>
      </c>
      <c r="O67" s="247">
        <f t="shared" si="15"/>
        <v>0</v>
      </c>
      <c r="P67" s="215">
        <v>1.0685335298452467</v>
      </c>
      <c r="Q67" s="92">
        <f t="shared" si="16"/>
        <v>0.10000000000000009</v>
      </c>
      <c r="R67" s="113">
        <v>1.8443997317236756</v>
      </c>
      <c r="S67" s="92">
        <f t="shared" si="17"/>
        <v>0.40000000000000013</v>
      </c>
      <c r="T67" s="246">
        <v>1.6001899335232668</v>
      </c>
      <c r="U67" s="252">
        <f t="shared" si="18"/>
        <v>0</v>
      </c>
    </row>
    <row r="68" spans="1:21" s="67" customFormat="1" ht="16.5" customHeight="1">
      <c r="A68" s="225" t="s">
        <v>284</v>
      </c>
      <c r="B68" s="215">
        <v>2.0581113801452786</v>
      </c>
      <c r="C68" s="92">
        <f t="shared" si="19"/>
        <v>0</v>
      </c>
      <c r="D68" s="113">
        <v>0.10643959552953698</v>
      </c>
      <c r="E68" s="92">
        <f t="shared" si="10"/>
        <v>-0.8</v>
      </c>
      <c r="F68" s="113">
        <v>1.7692852087756548</v>
      </c>
      <c r="G68" s="92">
        <f t="shared" si="11"/>
        <v>1.5</v>
      </c>
      <c r="H68" s="113">
        <v>2.0157756354075373</v>
      </c>
      <c r="I68" s="92">
        <f t="shared" si="12"/>
        <v>0.8999999999999999</v>
      </c>
      <c r="J68" s="113">
        <v>2.3391812865497075</v>
      </c>
      <c r="K68" s="92">
        <f t="shared" si="13"/>
        <v>-0.10000000000000009</v>
      </c>
      <c r="L68" s="113">
        <v>0.7991182143841279</v>
      </c>
      <c r="M68" s="92">
        <f t="shared" si="14"/>
        <v>0.7000000000000001</v>
      </c>
      <c r="N68" s="246">
        <v>1.3538640325392215</v>
      </c>
      <c r="O68" s="247">
        <f t="shared" si="15"/>
        <v>0.3999999999999999</v>
      </c>
      <c r="P68" s="215">
        <v>1.1416861826697893</v>
      </c>
      <c r="Q68" s="92">
        <f t="shared" si="16"/>
        <v>0.5000000000000001</v>
      </c>
      <c r="R68" s="113">
        <v>0.7303218826075196</v>
      </c>
      <c r="S68" s="92">
        <f t="shared" si="17"/>
        <v>-0.5</v>
      </c>
      <c r="T68" s="246">
        <v>1.2185010274342982</v>
      </c>
      <c r="U68" s="252">
        <f t="shared" si="18"/>
        <v>0.29999999999999993</v>
      </c>
    </row>
    <row r="69" spans="1:21" s="67" customFormat="1" ht="16.5" customHeight="1">
      <c r="A69" s="224" t="s">
        <v>216</v>
      </c>
      <c r="B69" s="215">
        <v>2.625622453598914</v>
      </c>
      <c r="C69" s="92">
        <f t="shared" si="19"/>
        <v>1.2000000000000002</v>
      </c>
      <c r="D69" s="113">
        <v>-0.4199475065616798</v>
      </c>
      <c r="E69" s="92">
        <f t="shared" si="10"/>
        <v>-0.7</v>
      </c>
      <c r="F69" s="113">
        <v>0.7342143906020557</v>
      </c>
      <c r="G69" s="92">
        <f t="shared" si="11"/>
        <v>0.09999999999999998</v>
      </c>
      <c r="H69" s="113">
        <v>1.9045379731953915</v>
      </c>
      <c r="I69" s="92">
        <f t="shared" si="12"/>
        <v>0.3999999999999999</v>
      </c>
      <c r="J69" s="113">
        <v>3.125</v>
      </c>
      <c r="K69" s="92">
        <f t="shared" si="13"/>
        <v>0.6000000000000001</v>
      </c>
      <c r="L69" s="113">
        <v>0.548033526756931</v>
      </c>
      <c r="M69" s="92">
        <f t="shared" si="14"/>
        <v>-0.19999999999999996</v>
      </c>
      <c r="N69" s="246">
        <v>1.1863136863136865</v>
      </c>
      <c r="O69" s="247">
        <f t="shared" si="15"/>
        <v>0.09999999999999987</v>
      </c>
      <c r="P69" s="215">
        <v>1.0837849103793247</v>
      </c>
      <c r="Q69" s="92">
        <f t="shared" si="16"/>
        <v>0</v>
      </c>
      <c r="R69" s="113">
        <v>1.0367298578199051</v>
      </c>
      <c r="S69" s="92">
        <f t="shared" si="17"/>
        <v>-0.19999999999999996</v>
      </c>
      <c r="T69" s="246">
        <v>1.139568994697055</v>
      </c>
      <c r="U69" s="252">
        <f t="shared" si="18"/>
        <v>0</v>
      </c>
    </row>
    <row r="70" spans="1:21" s="69" customFormat="1" ht="16.5" customHeight="1">
      <c r="A70" s="224" t="s">
        <v>206</v>
      </c>
      <c r="B70" s="215">
        <v>1.456058242329693</v>
      </c>
      <c r="C70" s="93">
        <f t="shared" si="19"/>
        <v>0.7</v>
      </c>
      <c r="D70" s="113">
        <v>0.4260651629072682</v>
      </c>
      <c r="E70" s="93">
        <f t="shared" si="10"/>
        <v>0.2</v>
      </c>
      <c r="F70" s="113">
        <v>1.488095238095238</v>
      </c>
      <c r="G70" s="93">
        <f t="shared" si="11"/>
        <v>2.8</v>
      </c>
      <c r="H70" s="113">
        <v>1.5228426395939088</v>
      </c>
      <c r="I70" s="93">
        <f t="shared" si="12"/>
        <v>1.6</v>
      </c>
      <c r="J70" s="113">
        <v>2.8181818181818183</v>
      </c>
      <c r="K70" s="93">
        <f t="shared" si="13"/>
        <v>0.6999999999999997</v>
      </c>
      <c r="L70" s="113">
        <v>0</v>
      </c>
      <c r="M70" s="226">
        <f t="shared" si="14"/>
        <v>-0.6</v>
      </c>
      <c r="N70" s="246">
        <v>1.0263929618768328</v>
      </c>
      <c r="O70" s="248">
        <f t="shared" si="15"/>
        <v>0.7</v>
      </c>
      <c r="P70" s="215">
        <v>0.8604794099569761</v>
      </c>
      <c r="Q70" s="93">
        <f t="shared" si="16"/>
        <v>0</v>
      </c>
      <c r="R70" s="113">
        <v>1.278772378516624</v>
      </c>
      <c r="S70" s="226">
        <f t="shared" si="17"/>
        <v>0.7000000000000001</v>
      </c>
      <c r="T70" s="246">
        <v>1.015228426395939</v>
      </c>
      <c r="U70" s="253">
        <f t="shared" si="18"/>
        <v>0.5</v>
      </c>
    </row>
    <row r="71" spans="1:21" s="67" customFormat="1" ht="16.5" customHeight="1">
      <c r="A71" s="224" t="s">
        <v>207</v>
      </c>
      <c r="B71" s="215">
        <v>1.1581067472306144</v>
      </c>
      <c r="C71" s="93">
        <f t="shared" si="19"/>
        <v>0.09999999999999987</v>
      </c>
      <c r="D71" s="113">
        <v>0.6060606060606061</v>
      </c>
      <c r="E71" s="93">
        <f t="shared" si="10"/>
        <v>0.39999999999999997</v>
      </c>
      <c r="F71" s="113">
        <v>0.3167062549485352</v>
      </c>
      <c r="G71" s="93">
        <f t="shared" si="11"/>
        <v>0</v>
      </c>
      <c r="H71" s="113">
        <v>2.247191011235955</v>
      </c>
      <c r="I71" s="93">
        <f t="shared" si="12"/>
        <v>2.7</v>
      </c>
      <c r="J71" s="113">
        <v>2.3161551823972206</v>
      </c>
      <c r="K71" s="93">
        <f t="shared" si="13"/>
        <v>3</v>
      </c>
      <c r="L71" s="113">
        <v>1.098546042003231</v>
      </c>
      <c r="M71" s="226">
        <f t="shared" si="14"/>
        <v>0.10000000000000009</v>
      </c>
      <c r="N71" s="246">
        <v>1.3524542380785822</v>
      </c>
      <c r="O71" s="248">
        <f t="shared" si="15"/>
        <v>1.2</v>
      </c>
      <c r="P71" s="215">
        <v>0.931439914490762</v>
      </c>
      <c r="Q71" s="93">
        <f t="shared" si="16"/>
        <v>0.6000000000000001</v>
      </c>
      <c r="R71" s="113">
        <v>2.066590126291619</v>
      </c>
      <c r="S71" s="226">
        <f t="shared" si="17"/>
        <v>1.3</v>
      </c>
      <c r="T71" s="254">
        <v>1.365029581581011</v>
      </c>
      <c r="U71" s="252">
        <f t="shared" si="18"/>
        <v>1.0999999999999999</v>
      </c>
    </row>
    <row r="72" spans="1:21" s="67" customFormat="1" ht="16.5" customHeight="1">
      <c r="A72" s="224" t="s">
        <v>323</v>
      </c>
      <c r="B72" s="215">
        <v>0.8893280632411068</v>
      </c>
      <c r="C72" s="93">
        <f t="shared" si="19"/>
        <v>0.20000000000000007</v>
      </c>
      <c r="D72" s="113">
        <v>2.160410477990818</v>
      </c>
      <c r="E72" s="93">
        <f t="shared" si="10"/>
        <v>0.7000000000000002</v>
      </c>
      <c r="F72" s="113">
        <v>0.06958942240779402</v>
      </c>
      <c r="G72" s="93">
        <f t="shared" si="11"/>
        <v>-0.9</v>
      </c>
      <c r="H72" s="113">
        <v>2.096317280453258</v>
      </c>
      <c r="I72" s="93">
        <f t="shared" si="12"/>
        <v>1.7000000000000002</v>
      </c>
      <c r="J72" s="113">
        <v>1.276595744680851</v>
      </c>
      <c r="K72" s="93">
        <f t="shared" si="13"/>
        <v>0.5</v>
      </c>
      <c r="L72" s="113">
        <v>1.0086027884900624</v>
      </c>
      <c r="M72" s="226">
        <f t="shared" si="14"/>
        <v>-0.5</v>
      </c>
      <c r="N72" s="246">
        <v>1.523081446633343</v>
      </c>
      <c r="O72" s="248">
        <f t="shared" si="15"/>
        <v>0.5</v>
      </c>
      <c r="P72" s="215">
        <v>1.0939422945439627</v>
      </c>
      <c r="Q72" s="93">
        <f t="shared" si="16"/>
        <v>0.8</v>
      </c>
      <c r="R72" s="113">
        <v>1.203635470400393</v>
      </c>
      <c r="S72" s="226">
        <f t="shared" si="17"/>
        <v>0.6</v>
      </c>
      <c r="T72" s="246">
        <v>1.3667265490154636</v>
      </c>
      <c r="U72" s="252">
        <f t="shared" si="18"/>
        <v>0.5999999999999999</v>
      </c>
    </row>
    <row r="73" spans="1:21" s="67" customFormat="1" ht="16.5" customHeight="1" thickBot="1">
      <c r="A73" s="224" t="s">
        <v>209</v>
      </c>
      <c r="B73" s="215">
        <v>1.541733120680489</v>
      </c>
      <c r="C73" s="93">
        <f t="shared" si="19"/>
        <v>0.9</v>
      </c>
      <c r="D73" s="113">
        <v>1.0752688172043012</v>
      </c>
      <c r="E73" s="93">
        <f t="shared" si="10"/>
        <v>-0.2999999999999998</v>
      </c>
      <c r="F73" s="113">
        <v>0.13386880856760375</v>
      </c>
      <c r="G73" s="93">
        <f t="shared" si="11"/>
        <v>-0.4</v>
      </c>
      <c r="H73" s="113">
        <v>0.8840864440078585</v>
      </c>
      <c r="I73" s="93">
        <f t="shared" si="12"/>
        <v>0.09999999999999998</v>
      </c>
      <c r="J73" s="113">
        <v>0.7182761372705506</v>
      </c>
      <c r="K73" s="93">
        <f t="shared" si="13"/>
        <v>-1.5999999999999999</v>
      </c>
      <c r="L73" s="113">
        <v>0.45706823375775385</v>
      </c>
      <c r="M73" s="226">
        <f t="shared" si="14"/>
        <v>-3.1</v>
      </c>
      <c r="N73" s="246">
        <v>0.8410672853828306</v>
      </c>
      <c r="O73" s="248">
        <f t="shared" si="15"/>
        <v>-0.8</v>
      </c>
      <c r="P73" s="215">
        <v>1.0975772988890375</v>
      </c>
      <c r="Q73" s="93">
        <f t="shared" si="16"/>
        <v>0.5000000000000001</v>
      </c>
      <c r="R73" s="113">
        <v>1.7887087758524316</v>
      </c>
      <c r="S73" s="226">
        <f t="shared" si="17"/>
        <v>1.2000000000000002</v>
      </c>
      <c r="T73" s="246">
        <v>1.02866838700555</v>
      </c>
      <c r="U73" s="252">
        <f t="shared" si="18"/>
        <v>-0.30000000000000004</v>
      </c>
    </row>
    <row r="74" spans="1:21" s="69" customFormat="1" ht="16.5" customHeight="1" thickBot="1" thickTop="1">
      <c r="A74" s="255" t="s">
        <v>210</v>
      </c>
      <c r="B74" s="256">
        <v>2.0675743822491177</v>
      </c>
      <c r="C74" s="284">
        <f t="shared" si="19"/>
        <v>1</v>
      </c>
      <c r="D74" s="258">
        <v>2.223442217952237</v>
      </c>
      <c r="E74" s="284">
        <f t="shared" si="10"/>
        <v>-0.2999999999999998</v>
      </c>
      <c r="F74" s="258">
        <v>4.4692737430167595</v>
      </c>
      <c r="G74" s="284">
        <f t="shared" si="11"/>
        <v>3.8</v>
      </c>
      <c r="H74" s="258">
        <v>0.38410400354557545</v>
      </c>
      <c r="I74" s="284">
        <f t="shared" si="12"/>
        <v>-0.4</v>
      </c>
      <c r="J74" s="258">
        <v>2.20125786163522</v>
      </c>
      <c r="K74" s="284">
        <f t="shared" si="13"/>
        <v>0.7000000000000002</v>
      </c>
      <c r="L74" s="258">
        <v>-0.59447983014862</v>
      </c>
      <c r="M74" s="285">
        <f t="shared" si="14"/>
        <v>-5.199999999999999</v>
      </c>
      <c r="N74" s="259">
        <v>1.327057222253729</v>
      </c>
      <c r="O74" s="286">
        <f t="shared" si="15"/>
        <v>-0.7</v>
      </c>
      <c r="P74" s="256">
        <v>1.1226374875657241</v>
      </c>
      <c r="Q74" s="284">
        <f t="shared" si="16"/>
        <v>0.8</v>
      </c>
      <c r="R74" s="258">
        <v>1.1432009626955475</v>
      </c>
      <c r="S74" s="285">
        <f t="shared" si="17"/>
        <v>0.10000000000000009</v>
      </c>
      <c r="T74" s="259">
        <v>1.2538401085946989</v>
      </c>
      <c r="U74" s="261">
        <f t="shared" si="18"/>
        <v>-0.09999999999999987</v>
      </c>
    </row>
    <row r="75" spans="1:21" s="68" customFormat="1" ht="16.5" customHeight="1" thickTop="1">
      <c r="A75" s="223" t="s">
        <v>211</v>
      </c>
      <c r="B75" s="214">
        <v>0.9994739610731194</v>
      </c>
      <c r="C75" s="287">
        <f t="shared" si="19"/>
        <v>-0.30000000000000004</v>
      </c>
      <c r="D75" s="112">
        <v>1.8512898330804248</v>
      </c>
      <c r="E75" s="287">
        <f t="shared" si="10"/>
        <v>-0.3999999999999999</v>
      </c>
      <c r="F75" s="112">
        <v>0.12445550715619166</v>
      </c>
      <c r="G75" s="287">
        <f t="shared" si="11"/>
        <v>-0.8</v>
      </c>
      <c r="H75" s="112">
        <v>2.1303792074989345</v>
      </c>
      <c r="I75" s="287">
        <f t="shared" si="12"/>
        <v>1</v>
      </c>
      <c r="J75" s="112">
        <v>3.0232558139534884</v>
      </c>
      <c r="K75" s="287">
        <f t="shared" si="13"/>
        <v>1.2</v>
      </c>
      <c r="L75" s="112">
        <v>4.216867469879518</v>
      </c>
      <c r="M75" s="288">
        <f t="shared" si="14"/>
        <v>-0.09999999999999964</v>
      </c>
      <c r="N75" s="245">
        <v>2.2271594234312344</v>
      </c>
      <c r="O75" s="289">
        <f t="shared" si="15"/>
        <v>0.20000000000000018</v>
      </c>
      <c r="P75" s="214">
        <v>0.7051191651389085</v>
      </c>
      <c r="Q75" s="287">
        <f t="shared" si="16"/>
        <v>0.49999999999999994</v>
      </c>
      <c r="R75" s="112">
        <v>1.5933903806432577</v>
      </c>
      <c r="S75" s="288">
        <f t="shared" si="17"/>
        <v>0.6000000000000001</v>
      </c>
      <c r="T75" s="245">
        <v>1.7799129052325984</v>
      </c>
      <c r="U75" s="251">
        <f t="shared" si="18"/>
        <v>0.40000000000000013</v>
      </c>
    </row>
    <row r="76" spans="1:21" s="67" customFormat="1" ht="16.5" customHeight="1">
      <c r="A76" s="224" t="s">
        <v>212</v>
      </c>
      <c r="B76" s="215">
        <v>1.8138424821002388</v>
      </c>
      <c r="C76" s="92">
        <f t="shared" si="19"/>
        <v>-0.19999999999999996</v>
      </c>
      <c r="D76" s="113">
        <v>1.9783698232656293</v>
      </c>
      <c r="E76" s="92">
        <f t="shared" si="10"/>
        <v>-1.2000000000000002</v>
      </c>
      <c r="F76" s="113">
        <v>1.040118870728083</v>
      </c>
      <c r="G76" s="92">
        <f t="shared" si="11"/>
        <v>-0.7</v>
      </c>
      <c r="H76" s="113">
        <v>2.174757281553398</v>
      </c>
      <c r="I76" s="92">
        <f t="shared" si="12"/>
        <v>0.6000000000000001</v>
      </c>
      <c r="J76" s="113">
        <v>3.8919777601270846</v>
      </c>
      <c r="K76" s="92">
        <f t="shared" si="13"/>
        <v>0</v>
      </c>
      <c r="L76" s="113">
        <v>0.998278829604131</v>
      </c>
      <c r="M76" s="92">
        <f t="shared" si="14"/>
        <v>-5.4</v>
      </c>
      <c r="N76" s="246">
        <v>1.950734794205324</v>
      </c>
      <c r="O76" s="247">
        <f t="shared" si="15"/>
        <v>-1.2000000000000002</v>
      </c>
      <c r="P76" s="215">
        <v>1.1049723756906076</v>
      </c>
      <c r="Q76" s="92">
        <f t="shared" si="16"/>
        <v>0.5000000000000001</v>
      </c>
      <c r="R76" s="113">
        <v>1.8272425249169437</v>
      </c>
      <c r="S76" s="92">
        <f t="shared" si="17"/>
        <v>1</v>
      </c>
      <c r="T76" s="246">
        <v>1.7353651987110634</v>
      </c>
      <c r="U76" s="252">
        <f t="shared" si="18"/>
        <v>-0.5000000000000002</v>
      </c>
    </row>
    <row r="77" spans="1:21" s="67" customFormat="1" ht="16.5" customHeight="1">
      <c r="A77" s="224" t="s">
        <v>213</v>
      </c>
      <c r="B77" s="215">
        <v>1.8363064008394543</v>
      </c>
      <c r="C77" s="92">
        <f t="shared" si="19"/>
        <v>-0.09999999999999987</v>
      </c>
      <c r="D77" s="113">
        <v>2.2441346480788846</v>
      </c>
      <c r="E77" s="92">
        <f t="shared" si="10"/>
        <v>-0.3999999999999999</v>
      </c>
      <c r="F77" s="113">
        <v>2.6033690658499236</v>
      </c>
      <c r="G77" s="92">
        <f t="shared" si="11"/>
        <v>1.4000000000000001</v>
      </c>
      <c r="H77" s="113">
        <v>2.6837260102980185</v>
      </c>
      <c r="I77" s="92">
        <f t="shared" si="12"/>
        <v>0.40000000000000036</v>
      </c>
      <c r="J77" s="113">
        <v>2.8666666666666667</v>
      </c>
      <c r="K77" s="92">
        <f t="shared" si="13"/>
        <v>0.7999999999999998</v>
      </c>
      <c r="L77" s="113">
        <v>-2.501136880400182</v>
      </c>
      <c r="M77" s="92">
        <f t="shared" si="14"/>
        <v>-6</v>
      </c>
      <c r="N77" s="246">
        <v>1.8141565709365968</v>
      </c>
      <c r="O77" s="247">
        <f t="shared" si="15"/>
        <v>-0.7</v>
      </c>
      <c r="P77" s="215">
        <v>1.5647226173541962</v>
      </c>
      <c r="Q77" s="92">
        <f t="shared" si="16"/>
        <v>0.9000000000000001</v>
      </c>
      <c r="R77" s="113">
        <v>1.8031784841075795</v>
      </c>
      <c r="S77" s="92">
        <f t="shared" si="17"/>
        <v>0.6000000000000001</v>
      </c>
      <c r="T77" s="246">
        <v>1.7420963837746644</v>
      </c>
      <c r="U77" s="252">
        <f t="shared" si="18"/>
        <v>-0.19999999999999996</v>
      </c>
    </row>
    <row r="78" spans="1:21" s="67" customFormat="1" ht="16.5" customHeight="1">
      <c r="A78" s="224" t="s">
        <v>214</v>
      </c>
      <c r="B78" s="215">
        <v>3.4851301115241635</v>
      </c>
      <c r="C78" s="92">
        <f t="shared" si="19"/>
        <v>0.7000000000000002</v>
      </c>
      <c r="D78" s="113">
        <v>2.8728211749515817</v>
      </c>
      <c r="E78" s="92">
        <f t="shared" si="10"/>
        <v>0.7999999999999998</v>
      </c>
      <c r="F78" s="113">
        <v>2.55500354861604</v>
      </c>
      <c r="G78" s="92">
        <f t="shared" si="11"/>
        <v>1.1</v>
      </c>
      <c r="H78" s="113">
        <v>2.5169267000294377</v>
      </c>
      <c r="I78" s="92">
        <f t="shared" si="12"/>
        <v>-1.1</v>
      </c>
      <c r="J78" s="113">
        <v>1.9417475728155338</v>
      </c>
      <c r="K78" s="92">
        <f t="shared" si="13"/>
        <v>-0.7000000000000002</v>
      </c>
      <c r="L78" s="113">
        <v>0.5355230274901821</v>
      </c>
      <c r="M78" s="92">
        <f t="shared" si="14"/>
        <v>-2.7</v>
      </c>
      <c r="N78" s="246">
        <v>2.3418405047462056</v>
      </c>
      <c r="O78" s="247">
        <f t="shared" si="15"/>
        <v>-0.5</v>
      </c>
      <c r="P78" s="215">
        <v>0.8475716399838558</v>
      </c>
      <c r="Q78" s="92">
        <f t="shared" si="16"/>
        <v>-0.5</v>
      </c>
      <c r="R78" s="113">
        <v>1.6009148084619784</v>
      </c>
      <c r="S78" s="92">
        <f t="shared" si="17"/>
        <v>-0.2999999999999998</v>
      </c>
      <c r="T78" s="246">
        <v>1.8615902397980648</v>
      </c>
      <c r="U78" s="252">
        <f t="shared" si="18"/>
        <v>-0.3999999999999999</v>
      </c>
    </row>
    <row r="79" spans="1:21" s="11" customFormat="1" ht="16.5" customHeight="1">
      <c r="A79" s="224" t="s">
        <v>215</v>
      </c>
      <c r="B79" s="215">
        <v>2.55125284738041</v>
      </c>
      <c r="C79" s="92">
        <f t="shared" si="19"/>
        <v>0.20000000000000018</v>
      </c>
      <c r="D79" s="113">
        <v>1.9756838905775076</v>
      </c>
      <c r="E79" s="92">
        <f t="shared" si="10"/>
        <v>0.8</v>
      </c>
      <c r="F79" s="113">
        <v>2.5316455696202533</v>
      </c>
      <c r="G79" s="92">
        <f t="shared" si="11"/>
        <v>1.5</v>
      </c>
      <c r="H79" s="113">
        <v>2.5977774570645114</v>
      </c>
      <c r="I79" s="92">
        <f t="shared" si="12"/>
        <v>0.20000000000000018</v>
      </c>
      <c r="J79" s="113">
        <v>0.9938837920489296</v>
      </c>
      <c r="K79" s="92">
        <f t="shared" si="13"/>
        <v>-1.7999999999999998</v>
      </c>
      <c r="L79" s="113">
        <v>-0.8633633633633633</v>
      </c>
      <c r="M79" s="92">
        <f t="shared" si="14"/>
        <v>-1.9</v>
      </c>
      <c r="N79" s="246">
        <v>1.827660945463066</v>
      </c>
      <c r="O79" s="247">
        <f t="shared" si="15"/>
        <v>0</v>
      </c>
      <c r="P79" s="215">
        <v>1.1578484537593434</v>
      </c>
      <c r="Q79" s="92">
        <f t="shared" si="16"/>
        <v>0.09999999999999987</v>
      </c>
      <c r="R79" s="113">
        <v>0.9216589861751152</v>
      </c>
      <c r="S79" s="92">
        <f t="shared" si="17"/>
        <v>-0.9</v>
      </c>
      <c r="T79" s="246">
        <v>1.540804118478773</v>
      </c>
      <c r="U79" s="252">
        <f t="shared" si="18"/>
        <v>-0.10000000000000009</v>
      </c>
    </row>
    <row r="80" spans="1:21" s="11" customFormat="1" ht="16.5" customHeight="1">
      <c r="A80" s="225" t="s">
        <v>294</v>
      </c>
      <c r="B80" s="215">
        <v>1.6769638128861428</v>
      </c>
      <c r="C80" s="92">
        <f t="shared" si="19"/>
        <v>-0.40000000000000013</v>
      </c>
      <c r="D80" s="113">
        <v>0.3629165291982844</v>
      </c>
      <c r="E80" s="92">
        <f t="shared" si="10"/>
        <v>0.30000000000000004</v>
      </c>
      <c r="F80" s="113">
        <v>3.7456445993031355</v>
      </c>
      <c r="G80" s="92">
        <f t="shared" si="11"/>
        <v>1.9000000000000001</v>
      </c>
      <c r="H80" s="113">
        <v>1.541771244173539</v>
      </c>
      <c r="I80" s="92">
        <f t="shared" si="12"/>
        <v>-0.5</v>
      </c>
      <c r="J80" s="113">
        <v>2.358490566037736</v>
      </c>
      <c r="K80" s="92">
        <f t="shared" si="13"/>
        <v>0.10000000000000009</v>
      </c>
      <c r="L80" s="113">
        <v>-3.3692722371967654</v>
      </c>
      <c r="M80" s="92">
        <f t="shared" si="14"/>
        <v>-4.2</v>
      </c>
      <c r="N80" s="246">
        <v>0.856903550028993</v>
      </c>
      <c r="O80" s="247">
        <f t="shared" si="15"/>
        <v>-0.4999999999999999</v>
      </c>
      <c r="P80" s="215">
        <v>1.3457556935817805</v>
      </c>
      <c r="Q80" s="92">
        <f t="shared" si="16"/>
        <v>0.19999999999999996</v>
      </c>
      <c r="R80" s="113">
        <v>1.2788632326820604</v>
      </c>
      <c r="S80" s="92">
        <f t="shared" si="17"/>
        <v>0.6000000000000001</v>
      </c>
      <c r="T80" s="246">
        <v>1.0235372120006632</v>
      </c>
      <c r="U80" s="252">
        <f t="shared" si="18"/>
        <v>-0.19999999999999996</v>
      </c>
    </row>
    <row r="81" spans="1:21" s="11" customFormat="1" ht="16.5" customHeight="1">
      <c r="A81" s="224" t="s">
        <v>216</v>
      </c>
      <c r="B81" s="215">
        <v>0.8172043010752689</v>
      </c>
      <c r="C81" s="92">
        <f t="shared" si="19"/>
        <v>-1.8</v>
      </c>
      <c r="D81" s="113">
        <v>0.4629629629629629</v>
      </c>
      <c r="E81" s="92">
        <f t="shared" si="10"/>
        <v>0.9</v>
      </c>
      <c r="F81" s="113">
        <v>2.414113277623027</v>
      </c>
      <c r="G81" s="92">
        <f t="shared" si="11"/>
        <v>1.7</v>
      </c>
      <c r="H81" s="113">
        <v>1.0169491525423728</v>
      </c>
      <c r="I81" s="92">
        <f t="shared" si="12"/>
        <v>-0.8999999999999999</v>
      </c>
      <c r="J81" s="113">
        <v>0.42589437819420783</v>
      </c>
      <c r="K81" s="92">
        <f t="shared" si="13"/>
        <v>-2.7</v>
      </c>
      <c r="L81" s="113">
        <v>-1.4514896867838043</v>
      </c>
      <c r="M81" s="92">
        <f t="shared" si="14"/>
        <v>-2</v>
      </c>
      <c r="N81" s="246">
        <v>0.5166931637519873</v>
      </c>
      <c r="O81" s="247">
        <f t="shared" si="15"/>
        <v>-0.7</v>
      </c>
      <c r="P81" s="215">
        <v>1.0109639755090418</v>
      </c>
      <c r="Q81" s="92">
        <f t="shared" si="16"/>
        <v>-0.10000000000000009</v>
      </c>
      <c r="R81" s="113">
        <v>1.2903225806451613</v>
      </c>
      <c r="S81" s="92">
        <f t="shared" si="17"/>
        <v>0.30000000000000004</v>
      </c>
      <c r="T81" s="246">
        <v>0.7427034405235056</v>
      </c>
      <c r="U81" s="252">
        <f t="shared" si="18"/>
        <v>-0.40000000000000013</v>
      </c>
    </row>
    <row r="82" spans="1:21" s="11" customFormat="1" ht="16.5" customHeight="1">
      <c r="A82" s="224" t="s">
        <v>206</v>
      </c>
      <c r="B82" s="215">
        <v>0.6276150627615062</v>
      </c>
      <c r="C82" s="92">
        <f t="shared" si="19"/>
        <v>-0.9</v>
      </c>
      <c r="D82" s="113">
        <v>-0.5532503457814661</v>
      </c>
      <c r="E82" s="92">
        <f t="shared" si="10"/>
        <v>-1</v>
      </c>
      <c r="F82" s="113">
        <v>1.0050251256281406</v>
      </c>
      <c r="G82" s="92">
        <f t="shared" si="11"/>
        <v>-0.5</v>
      </c>
      <c r="H82" s="113">
        <v>0.8569151056197688</v>
      </c>
      <c r="I82" s="92">
        <f t="shared" si="12"/>
        <v>-0.6</v>
      </c>
      <c r="J82" s="113">
        <v>0</v>
      </c>
      <c r="K82" s="92">
        <f t="shared" si="13"/>
        <v>-2.8</v>
      </c>
      <c r="L82" s="113">
        <v>-0.6966434452184928</v>
      </c>
      <c r="M82" s="92">
        <f t="shared" si="14"/>
        <v>-0.7</v>
      </c>
      <c r="N82" s="246">
        <v>0.216677151044943</v>
      </c>
      <c r="O82" s="247">
        <f t="shared" si="15"/>
        <v>-0.8</v>
      </c>
      <c r="P82" s="215">
        <v>0.9888220120378332</v>
      </c>
      <c r="Q82" s="92">
        <f t="shared" si="16"/>
        <v>0.09999999999999998</v>
      </c>
      <c r="R82" s="113">
        <v>1.36986301369863</v>
      </c>
      <c r="S82" s="92">
        <f t="shared" si="17"/>
        <v>0.09999999999999987</v>
      </c>
      <c r="T82" s="246">
        <v>0.5662751677852349</v>
      </c>
      <c r="U82" s="252">
        <f t="shared" si="18"/>
        <v>-0.4</v>
      </c>
    </row>
    <row r="83" spans="1:21" s="11" customFormat="1" ht="16.5" customHeight="1">
      <c r="A83" s="224" t="s">
        <v>207</v>
      </c>
      <c r="B83" s="215">
        <v>-0.05624296962879641</v>
      </c>
      <c r="C83" s="92">
        <f t="shared" si="19"/>
        <v>-1.3</v>
      </c>
      <c r="D83" s="113">
        <v>0.8615188257817485</v>
      </c>
      <c r="E83" s="92">
        <f t="shared" si="10"/>
        <v>0.30000000000000004</v>
      </c>
      <c r="F83" s="113">
        <v>-0.8999999999999999</v>
      </c>
      <c r="G83" s="92">
        <f t="shared" si="11"/>
        <v>-1.2</v>
      </c>
      <c r="H83" s="113">
        <v>0.4153481012658227</v>
      </c>
      <c r="I83" s="92">
        <f t="shared" si="12"/>
        <v>-1.8000000000000003</v>
      </c>
      <c r="J83" s="113">
        <v>0.10266940451745381</v>
      </c>
      <c r="K83" s="92">
        <f t="shared" si="13"/>
        <v>-2.1999999999999997</v>
      </c>
      <c r="L83" s="113">
        <v>-0.9171195652173914</v>
      </c>
      <c r="M83" s="92">
        <f t="shared" si="14"/>
        <v>-2</v>
      </c>
      <c r="N83" s="246">
        <v>0.08061265618702136</v>
      </c>
      <c r="O83" s="247">
        <f t="shared" si="15"/>
        <v>-1.2999999999999998</v>
      </c>
      <c r="P83" s="215">
        <v>-0.5959137343927355</v>
      </c>
      <c r="Q83" s="92">
        <f t="shared" si="16"/>
        <v>-1.5</v>
      </c>
      <c r="R83" s="113">
        <v>-0.23889154323936934</v>
      </c>
      <c r="S83" s="92">
        <f t="shared" si="17"/>
        <v>-2.3000000000000003</v>
      </c>
      <c r="T83" s="246">
        <v>-0.14566945519623756</v>
      </c>
      <c r="U83" s="252">
        <f t="shared" si="18"/>
        <v>-1.5</v>
      </c>
    </row>
    <row r="84" spans="1:21" s="11" customFormat="1" ht="16.5" customHeight="1">
      <c r="A84" s="224" t="s">
        <v>208</v>
      </c>
      <c r="B84" s="215">
        <v>0.4440497335701598</v>
      </c>
      <c r="C84" s="92">
        <f t="shared" si="19"/>
        <v>-0.5</v>
      </c>
      <c r="D84" s="113">
        <v>-0.15267175572519084</v>
      </c>
      <c r="E84" s="92">
        <f t="shared" si="10"/>
        <v>-2.4000000000000004</v>
      </c>
      <c r="F84" s="113">
        <v>0.08</v>
      </c>
      <c r="G84" s="92">
        <f t="shared" si="11"/>
        <v>0</v>
      </c>
      <c r="H84" s="113">
        <v>0.6895110739657334</v>
      </c>
      <c r="I84" s="92">
        <f t="shared" si="12"/>
        <v>-1.4000000000000001</v>
      </c>
      <c r="J84" s="113">
        <v>0.08849557522123894</v>
      </c>
      <c r="K84" s="92">
        <f t="shared" si="13"/>
        <v>-1.2</v>
      </c>
      <c r="L84" s="113">
        <v>-1.3398692810457515</v>
      </c>
      <c r="M84" s="92">
        <f t="shared" si="14"/>
        <v>-2.3</v>
      </c>
      <c r="N84" s="246">
        <v>-0.012189176011701608</v>
      </c>
      <c r="O84" s="247">
        <f t="shared" si="15"/>
        <v>-1.5</v>
      </c>
      <c r="P84" s="215">
        <v>0.2614689802709769</v>
      </c>
      <c r="Q84" s="92">
        <f t="shared" si="16"/>
        <v>-0.8</v>
      </c>
      <c r="R84" s="113">
        <v>0.7695126419934042</v>
      </c>
      <c r="S84" s="92">
        <f t="shared" si="17"/>
        <v>-0.3999999999999999</v>
      </c>
      <c r="T84" s="246">
        <v>0.14881492504809263</v>
      </c>
      <c r="U84" s="252">
        <f t="shared" si="18"/>
        <v>-1.2999999999999998</v>
      </c>
    </row>
    <row r="85" spans="1:21" s="11" customFormat="1" ht="16.5" customHeight="1" thickBot="1">
      <c r="A85" s="224" t="s">
        <v>209</v>
      </c>
      <c r="B85" s="215">
        <v>0.8756567425569177</v>
      </c>
      <c r="C85" s="92">
        <f t="shared" si="19"/>
        <v>-0.6</v>
      </c>
      <c r="D85" s="113">
        <v>1.662777129521587</v>
      </c>
      <c r="E85" s="92">
        <f t="shared" si="10"/>
        <v>0.5999999999999999</v>
      </c>
      <c r="F85" s="113">
        <v>0</v>
      </c>
      <c r="G85" s="92">
        <f t="shared" si="11"/>
        <v>-0.1</v>
      </c>
      <c r="H85" s="113">
        <v>1.093815734118637</v>
      </c>
      <c r="I85" s="92">
        <f t="shared" si="12"/>
        <v>0.20000000000000007</v>
      </c>
      <c r="J85" s="113">
        <v>0.32760032760032765</v>
      </c>
      <c r="K85" s="92">
        <f t="shared" si="13"/>
        <v>-0.39999999999999997</v>
      </c>
      <c r="L85" s="113">
        <v>-0.6554307116104869</v>
      </c>
      <c r="M85" s="92">
        <f t="shared" si="14"/>
        <v>-1.2</v>
      </c>
      <c r="N85" s="246">
        <v>0.6902927580893683</v>
      </c>
      <c r="O85" s="247">
        <f t="shared" si="15"/>
        <v>-0.10000000000000009</v>
      </c>
      <c r="P85" s="215">
        <v>-0.02426301103967002</v>
      </c>
      <c r="Q85" s="92">
        <f t="shared" si="16"/>
        <v>-1.1</v>
      </c>
      <c r="R85" s="113">
        <v>0.7013658176448875</v>
      </c>
      <c r="S85" s="92">
        <f t="shared" si="17"/>
        <v>-1.1</v>
      </c>
      <c r="T85" s="246">
        <v>0.47466607793354676</v>
      </c>
      <c r="U85" s="252">
        <f t="shared" si="18"/>
        <v>-0.5</v>
      </c>
    </row>
    <row r="86" spans="1:21" s="1" customFormat="1" ht="16.5" customHeight="1" thickBot="1" thickTop="1">
      <c r="A86" s="255" t="s">
        <v>210</v>
      </c>
      <c r="B86" s="256">
        <v>0.05425935973955508</v>
      </c>
      <c r="C86" s="257">
        <f t="shared" si="19"/>
        <v>-2</v>
      </c>
      <c r="D86" s="258">
        <v>1.2461921905289393</v>
      </c>
      <c r="E86" s="257">
        <f t="shared" si="10"/>
        <v>-1.0000000000000002</v>
      </c>
      <c r="F86" s="258">
        <v>-3.239289446185998</v>
      </c>
      <c r="G86" s="257">
        <f t="shared" si="11"/>
        <v>-7.7</v>
      </c>
      <c r="H86" s="258">
        <v>1.0356985456148085</v>
      </c>
      <c r="I86" s="257">
        <f t="shared" si="12"/>
        <v>0.6</v>
      </c>
      <c r="J86" s="258">
        <v>0.3469812630117973</v>
      </c>
      <c r="K86" s="257">
        <f t="shared" si="13"/>
        <v>-1.9000000000000001</v>
      </c>
      <c r="L86" s="258">
        <v>0.13214403700033034</v>
      </c>
      <c r="M86" s="257">
        <f t="shared" si="14"/>
        <v>0.7</v>
      </c>
      <c r="N86" s="259">
        <v>0.46053058312252704</v>
      </c>
      <c r="O86" s="260">
        <f t="shared" si="15"/>
        <v>-0.8</v>
      </c>
      <c r="P86" s="256">
        <v>0.2007024586051179</v>
      </c>
      <c r="Q86" s="257">
        <f t="shared" si="16"/>
        <v>-0.9000000000000001</v>
      </c>
      <c r="R86" s="258">
        <v>0.3592814371257485</v>
      </c>
      <c r="S86" s="257">
        <f t="shared" si="17"/>
        <v>-0.7000000000000001</v>
      </c>
      <c r="T86" s="259">
        <v>0.37074225689348883</v>
      </c>
      <c r="U86" s="261">
        <f t="shared" si="18"/>
        <v>-0.9</v>
      </c>
    </row>
    <row r="87" ht="14.25" thickTop="1"/>
  </sheetData>
  <sheetProtection/>
  <printOptions horizontalCentered="1"/>
  <pageMargins left="0.5905511811023623" right="0" top="0.3937007874015748" bottom="0" header="0.7480314960629921" footer="0.2362204724409449"/>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G11" sqref="G11"/>
    </sheetView>
  </sheetViews>
  <sheetFormatPr defaultColWidth="9.00390625" defaultRowHeight="13.5"/>
  <cols>
    <col min="3" max="3" width="12.625" style="0" customWidth="1"/>
    <col min="4" max="5" width="5.625" style="0" customWidth="1"/>
    <col min="6" max="6" width="6.625" style="0" customWidth="1"/>
    <col min="7" max="12" width="5.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28" t="s">
        <v>89</v>
      </c>
      <c r="C6" s="62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30"/>
      <c r="C7" s="631"/>
      <c r="D7" s="71" t="s">
        <v>99</v>
      </c>
      <c r="E7" s="72"/>
      <c r="F7" s="72"/>
      <c r="G7" s="72"/>
      <c r="H7" s="72"/>
      <c r="I7" s="72"/>
      <c r="J7" s="72"/>
      <c r="K7" s="72"/>
      <c r="L7" s="72"/>
      <c r="M7" s="73"/>
      <c r="N7" s="147" t="s">
        <v>100</v>
      </c>
    </row>
    <row r="8" spans="1:15" s="20" customFormat="1" ht="14.25" customHeight="1" thickBot="1">
      <c r="A8" s="148" t="s">
        <v>101</v>
      </c>
      <c r="B8" s="632"/>
      <c r="C8" s="63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4" t="s">
        <v>110</v>
      </c>
      <c r="C9" s="377" t="s">
        <v>324</v>
      </c>
      <c r="D9" s="79">
        <v>3.50877192982456</v>
      </c>
      <c r="E9" s="74">
        <v>0</v>
      </c>
      <c r="F9" s="75">
        <v>-0.368550368550369</v>
      </c>
      <c r="G9" s="74">
        <v>0</v>
      </c>
      <c r="H9" s="74">
        <v>-2.5</v>
      </c>
      <c r="I9" s="74">
        <v>0</v>
      </c>
      <c r="J9" s="74">
        <v>1.21951219512195</v>
      </c>
      <c r="K9" s="74">
        <v>0</v>
      </c>
      <c r="L9" s="74">
        <v>0</v>
      </c>
      <c r="M9" s="74">
        <v>-10</v>
      </c>
      <c r="N9" s="114">
        <v>0.0542593597395551</v>
      </c>
    </row>
    <row r="10" spans="1:14" ht="13.5">
      <c r="A10" s="153" t="s">
        <v>248</v>
      </c>
      <c r="B10" s="622" t="s">
        <v>111</v>
      </c>
      <c r="C10" s="378" t="s">
        <v>325</v>
      </c>
      <c r="D10" s="154">
        <v>3.75722543352601</v>
      </c>
      <c r="E10" s="76">
        <v>4.10958904109589</v>
      </c>
      <c r="F10" s="77">
        <v>2.0501138952164</v>
      </c>
      <c r="G10" s="76">
        <v>-4.34782608695652</v>
      </c>
      <c r="H10" s="76">
        <v>2.11640211640212</v>
      </c>
      <c r="I10" s="76">
        <v>0</v>
      </c>
      <c r="J10" s="76">
        <v>0</v>
      </c>
      <c r="K10" s="76">
        <v>0</v>
      </c>
      <c r="L10" s="76">
        <v>0</v>
      </c>
      <c r="M10" s="76">
        <v>2.24719101123596</v>
      </c>
      <c r="N10" s="155">
        <v>2.06757438224912</v>
      </c>
    </row>
    <row r="11" spans="1:14" ht="13.5">
      <c r="A11" s="153" t="s">
        <v>112</v>
      </c>
      <c r="B11" s="156" t="s">
        <v>113</v>
      </c>
      <c r="C11" s="377" t="s">
        <v>304</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1" t="s">
        <v>110</v>
      </c>
      <c r="C13" s="377" t="s">
        <v>324</v>
      </c>
      <c r="D13" s="79">
        <v>0</v>
      </c>
      <c r="E13" s="74">
        <v>1.84210526315789</v>
      </c>
      <c r="F13" s="75">
        <v>2.00527704485488</v>
      </c>
      <c r="G13" s="74">
        <v>0</v>
      </c>
      <c r="H13" s="74">
        <v>0</v>
      </c>
      <c r="I13" s="74">
        <v>0</v>
      </c>
      <c r="J13" s="74">
        <v>0</v>
      </c>
      <c r="K13" s="74">
        <v>0</v>
      </c>
      <c r="L13" s="74">
        <v>0</v>
      </c>
      <c r="M13" s="74">
        <v>0</v>
      </c>
      <c r="N13" s="114">
        <v>1.24619219052894</v>
      </c>
    </row>
    <row r="14" spans="1:14" ht="13.5">
      <c r="A14" s="153" t="s">
        <v>248</v>
      </c>
      <c r="B14" s="622" t="s">
        <v>111</v>
      </c>
      <c r="C14" s="378" t="s">
        <v>325</v>
      </c>
      <c r="D14" s="154">
        <v>3.16091954022989</v>
      </c>
      <c r="E14" s="76">
        <v>0.34965034965035</v>
      </c>
      <c r="F14" s="77">
        <v>2.62361251261352</v>
      </c>
      <c r="G14" s="76">
        <v>0</v>
      </c>
      <c r="H14" s="76">
        <v>0.579710144927536</v>
      </c>
      <c r="I14" s="76">
        <v>0</v>
      </c>
      <c r="J14" s="76">
        <v>7.40740740740741</v>
      </c>
      <c r="K14" s="76">
        <v>0</v>
      </c>
      <c r="L14" s="76">
        <v>6.41025641025641</v>
      </c>
      <c r="M14" s="76">
        <v>0.34965034965035</v>
      </c>
      <c r="N14" s="155">
        <v>2.22344221795224</v>
      </c>
    </row>
    <row r="15" spans="1:14" ht="13.5">
      <c r="A15" s="153" t="s">
        <v>115</v>
      </c>
      <c r="B15" s="156" t="s">
        <v>113</v>
      </c>
      <c r="C15" s="377" t="s">
        <v>304</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8" t="s">
        <v>249</v>
      </c>
      <c r="B17" s="621" t="s">
        <v>110</v>
      </c>
      <c r="C17" s="377" t="s">
        <v>324</v>
      </c>
      <c r="D17" s="79">
        <v>0</v>
      </c>
      <c r="E17" s="74">
        <v>5.5045871559633</v>
      </c>
      <c r="F17" s="75">
        <v>-10.6382978723404</v>
      </c>
      <c r="G17" s="74">
        <v>0</v>
      </c>
      <c r="H17" s="74">
        <v>0</v>
      </c>
      <c r="I17" s="74">
        <v>0</v>
      </c>
      <c r="J17" s="74">
        <v>0</v>
      </c>
      <c r="K17" s="74">
        <v>0</v>
      </c>
      <c r="L17" s="74">
        <v>-8.75</v>
      </c>
      <c r="M17" s="74">
        <v>0</v>
      </c>
      <c r="N17" s="114">
        <v>-3.239289446186</v>
      </c>
    </row>
    <row r="18" spans="1:14" ht="13.5">
      <c r="A18" s="619"/>
      <c r="B18" s="622" t="s">
        <v>111</v>
      </c>
      <c r="C18" s="378" t="s">
        <v>325</v>
      </c>
      <c r="D18" s="154">
        <v>27.4247491638796</v>
      </c>
      <c r="E18" s="76">
        <v>-3.44827586206897</v>
      </c>
      <c r="F18" s="77">
        <v>0.561797752808989</v>
      </c>
      <c r="G18" s="76">
        <v>0</v>
      </c>
      <c r="H18" s="76">
        <v>0</v>
      </c>
      <c r="I18" s="76">
        <v>0</v>
      </c>
      <c r="J18" s="76">
        <v>0</v>
      </c>
      <c r="K18" s="76">
        <v>-7.5</v>
      </c>
      <c r="L18" s="76">
        <v>-6.93069306930693</v>
      </c>
      <c r="M18" s="76">
        <v>0</v>
      </c>
      <c r="N18" s="155">
        <v>4.46927374301676</v>
      </c>
    </row>
    <row r="19" spans="1:14" ht="13.5">
      <c r="A19" s="619"/>
      <c r="B19" s="156" t="s">
        <v>113</v>
      </c>
      <c r="C19" s="377" t="s">
        <v>304</v>
      </c>
      <c r="D19" s="81" t="s">
        <v>305</v>
      </c>
      <c r="E19" s="75" t="s">
        <v>174</v>
      </c>
      <c r="F19" s="75" t="s">
        <v>174</v>
      </c>
      <c r="G19" s="293" t="s">
        <v>174</v>
      </c>
      <c r="H19" s="293" t="s">
        <v>174</v>
      </c>
      <c r="I19" s="293" t="s">
        <v>174</v>
      </c>
      <c r="J19" s="293" t="s">
        <v>174</v>
      </c>
      <c r="K19" s="293" t="s">
        <v>174</v>
      </c>
      <c r="L19" s="75" t="s">
        <v>174</v>
      </c>
      <c r="M19" s="75" t="s">
        <v>174</v>
      </c>
      <c r="N19" s="115" t="s">
        <v>174</v>
      </c>
    </row>
    <row r="20" spans="1:14" ht="13.5">
      <c r="A20" s="627"/>
      <c r="B20" s="158" t="s">
        <v>114</v>
      </c>
      <c r="C20" s="379" t="s">
        <v>327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8" t="s">
        <v>116</v>
      </c>
      <c r="B21" s="621" t="s">
        <v>110</v>
      </c>
      <c r="C21" s="377" t="s">
        <v>324</v>
      </c>
      <c r="D21" s="79">
        <v>1.61290322580645</v>
      </c>
      <c r="E21" s="74">
        <v>2.31884057971015</v>
      </c>
      <c r="F21" s="75">
        <v>1.10887096774194</v>
      </c>
      <c r="G21" s="74">
        <v>0</v>
      </c>
      <c r="H21" s="74">
        <v>2.44897959183673</v>
      </c>
      <c r="I21" s="74">
        <v>1.21951219512195</v>
      </c>
      <c r="J21" s="74">
        <v>-4.27807486631016</v>
      </c>
      <c r="K21" s="74">
        <v>0.769230769230769</v>
      </c>
      <c r="L21" s="74">
        <v>0</v>
      </c>
      <c r="M21" s="74">
        <v>0</v>
      </c>
      <c r="N21" s="114">
        <v>1.03569854561481</v>
      </c>
    </row>
    <row r="22" spans="1:15" ht="13.5">
      <c r="A22" s="619"/>
      <c r="B22" s="622" t="s">
        <v>111</v>
      </c>
      <c r="C22" s="378" t="s">
        <v>325</v>
      </c>
      <c r="D22" s="154">
        <v>5.80204778156997</v>
      </c>
      <c r="E22" s="76">
        <v>4.82315112540193</v>
      </c>
      <c r="F22" s="77">
        <v>0.0222816399286988</v>
      </c>
      <c r="G22" s="76">
        <v>2.80898876404494</v>
      </c>
      <c r="H22" s="76">
        <v>0.938967136150235</v>
      </c>
      <c r="I22" s="76">
        <v>0.267379679144385</v>
      </c>
      <c r="J22" s="76">
        <v>-9.55056179775281</v>
      </c>
      <c r="K22" s="76">
        <v>0</v>
      </c>
      <c r="L22" s="76">
        <v>0</v>
      </c>
      <c r="M22" s="76">
        <v>0</v>
      </c>
      <c r="N22" s="155">
        <v>0.384104003545575</v>
      </c>
      <c r="O22" s="79"/>
    </row>
    <row r="23" spans="1:14" ht="13.5">
      <c r="A23" s="619"/>
      <c r="B23" s="156" t="s">
        <v>113</v>
      </c>
      <c r="C23" s="377" t="s">
        <v>304</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7"/>
      <c r="B24" s="158" t="s">
        <v>114</v>
      </c>
      <c r="C24" s="379" t="s">
        <v>327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1" t="s">
        <v>110</v>
      </c>
      <c r="C25" s="377" t="s">
        <v>324</v>
      </c>
      <c r="D25" s="79">
        <v>2.97397769516729</v>
      </c>
      <c r="E25" s="74">
        <v>0</v>
      </c>
      <c r="F25" s="75">
        <v>-0.977653631284916</v>
      </c>
      <c r="G25" s="74">
        <v>0</v>
      </c>
      <c r="H25" s="74">
        <v>8.16326530612245</v>
      </c>
      <c r="I25" s="74">
        <v>0</v>
      </c>
      <c r="J25" s="74">
        <v>0</v>
      </c>
      <c r="K25" s="74">
        <v>0</v>
      </c>
      <c r="L25" s="74">
        <v>0</v>
      </c>
      <c r="M25" s="74">
        <v>0</v>
      </c>
      <c r="N25" s="114">
        <v>0.346981263011797</v>
      </c>
    </row>
    <row r="26" spans="1:14" ht="13.5">
      <c r="A26" s="153" t="s">
        <v>117</v>
      </c>
      <c r="B26" s="622" t="s">
        <v>111</v>
      </c>
      <c r="C26" s="378" t="s">
        <v>325</v>
      </c>
      <c r="D26" s="154">
        <v>4.85436893203883</v>
      </c>
      <c r="E26" s="76">
        <v>4.83870967741936</v>
      </c>
      <c r="F26" s="77">
        <v>0.847457627118644</v>
      </c>
      <c r="G26" s="76">
        <v>5.99078341013825</v>
      </c>
      <c r="H26" s="76">
        <v>0.833333333333333</v>
      </c>
      <c r="I26" s="76">
        <v>0</v>
      </c>
      <c r="J26" s="76">
        <v>0</v>
      </c>
      <c r="K26" s="76">
        <v>0</v>
      </c>
      <c r="L26" s="76">
        <v>0</v>
      </c>
      <c r="M26" s="76">
        <v>5</v>
      </c>
      <c r="N26" s="155">
        <v>2.20125786163522</v>
      </c>
    </row>
    <row r="27" spans="1:14" ht="13.5">
      <c r="A27" s="153" t="s">
        <v>112</v>
      </c>
      <c r="B27" s="156" t="s">
        <v>113</v>
      </c>
      <c r="C27" s="377" t="s">
        <v>304</v>
      </c>
      <c r="D27" s="81" t="s">
        <v>295</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327</v>
      </c>
      <c r="D28" s="161" t="s">
        <v>295</v>
      </c>
      <c r="E28" s="78" t="s">
        <v>174</v>
      </c>
      <c r="F28" s="78" t="s">
        <v>174</v>
      </c>
      <c r="G28" s="78" t="s">
        <v>174</v>
      </c>
      <c r="H28" s="78" t="s">
        <v>174</v>
      </c>
      <c r="I28" s="78" t="s">
        <v>174</v>
      </c>
      <c r="J28" s="78" t="s">
        <v>174</v>
      </c>
      <c r="K28" s="78" t="s">
        <v>174</v>
      </c>
      <c r="L28" s="78" t="s">
        <v>174</v>
      </c>
      <c r="M28" s="78" t="s">
        <v>174</v>
      </c>
      <c r="N28" s="159" t="s">
        <v>174</v>
      </c>
    </row>
    <row r="29" spans="1:14" ht="13.5">
      <c r="A29" s="160"/>
      <c r="B29" s="621" t="s">
        <v>110</v>
      </c>
      <c r="C29" s="377" t="s">
        <v>324</v>
      </c>
      <c r="D29" s="79">
        <v>0</v>
      </c>
      <c r="E29" s="74">
        <v>7.26495726495727</v>
      </c>
      <c r="F29" s="75">
        <v>-0.715465052283985</v>
      </c>
      <c r="G29" s="74">
        <v>0</v>
      </c>
      <c r="H29" s="74">
        <v>0</v>
      </c>
      <c r="I29" s="74">
        <v>0</v>
      </c>
      <c r="J29" s="74">
        <v>0</v>
      </c>
      <c r="K29" s="74">
        <v>0</v>
      </c>
      <c r="L29" s="74">
        <v>0</v>
      </c>
      <c r="M29" s="74">
        <v>0</v>
      </c>
      <c r="N29" s="114">
        <v>0.13214403700033</v>
      </c>
    </row>
    <row r="30" spans="1:14" ht="13.5">
      <c r="A30" s="153" t="s">
        <v>117</v>
      </c>
      <c r="B30" s="622" t="s">
        <v>111</v>
      </c>
      <c r="C30" s="378" t="s">
        <v>325</v>
      </c>
      <c r="D30" s="154">
        <v>2.26244343891403</v>
      </c>
      <c r="E30" s="76">
        <v>0</v>
      </c>
      <c r="F30" s="77">
        <v>-2.55813953488372</v>
      </c>
      <c r="G30" s="76">
        <v>7.35294117647059</v>
      </c>
      <c r="H30" s="76">
        <v>-1.23456790123457</v>
      </c>
      <c r="I30" s="76">
        <v>2.41935483870968</v>
      </c>
      <c r="J30" s="76">
        <v>10</v>
      </c>
      <c r="K30" s="76">
        <v>0</v>
      </c>
      <c r="L30" s="76">
        <v>0</v>
      </c>
      <c r="M30" s="76">
        <v>0</v>
      </c>
      <c r="N30" s="155">
        <v>-0.59447983014862</v>
      </c>
    </row>
    <row r="31" spans="1:14" ht="13.5">
      <c r="A31" s="153" t="s">
        <v>115</v>
      </c>
      <c r="B31" s="156" t="s">
        <v>113</v>
      </c>
      <c r="C31" s="377" t="s">
        <v>304</v>
      </c>
      <c r="D31" s="81" t="s">
        <v>295</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327</v>
      </c>
      <c r="D32" s="164" t="s">
        <v>295</v>
      </c>
      <c r="E32" s="165" t="s">
        <v>174</v>
      </c>
      <c r="F32" s="165" t="s">
        <v>174</v>
      </c>
      <c r="G32" s="165" t="s">
        <v>174</v>
      </c>
      <c r="H32" s="165" t="s">
        <v>174</v>
      </c>
      <c r="I32" s="165" t="s">
        <v>174</v>
      </c>
      <c r="J32" s="165" t="s">
        <v>174</v>
      </c>
      <c r="K32" s="165" t="s">
        <v>174</v>
      </c>
      <c r="L32" s="165" t="s">
        <v>174</v>
      </c>
      <c r="M32" s="80" t="s">
        <v>174</v>
      </c>
      <c r="N32" s="166" t="s">
        <v>174</v>
      </c>
    </row>
    <row r="33" spans="1:14" ht="13.5">
      <c r="A33" s="623" t="s">
        <v>118</v>
      </c>
      <c r="B33" s="624" t="s">
        <v>110</v>
      </c>
      <c r="C33" s="394" t="s">
        <v>324</v>
      </c>
      <c r="D33" s="167">
        <v>1.75210902011681</v>
      </c>
      <c r="E33" s="168">
        <v>2.75449101796407</v>
      </c>
      <c r="F33" s="169">
        <v>0.093233883857219</v>
      </c>
      <c r="G33" s="168">
        <v>0</v>
      </c>
      <c r="H33" s="168">
        <v>0.806451612903226</v>
      </c>
      <c r="I33" s="168">
        <v>0.235294117647059</v>
      </c>
      <c r="J33" s="168">
        <v>-1.417004048583</v>
      </c>
      <c r="K33" s="168">
        <v>0.213675213675214</v>
      </c>
      <c r="L33" s="168">
        <v>-1.11287758346582</v>
      </c>
      <c r="M33" s="168">
        <v>-0.316205533596838</v>
      </c>
      <c r="N33" s="114">
        <v>0.460530583122527</v>
      </c>
    </row>
    <row r="34" spans="1:14" ht="13.5">
      <c r="A34" s="619"/>
      <c r="B34" s="625" t="s">
        <v>111</v>
      </c>
      <c r="C34" s="381" t="s">
        <v>325</v>
      </c>
      <c r="D34" s="170">
        <v>8.26086956521739</v>
      </c>
      <c r="E34" s="171">
        <v>2.37603305785124</v>
      </c>
      <c r="F34" s="172">
        <v>0.469532554257095</v>
      </c>
      <c r="G34" s="171">
        <v>4.01854714064915</v>
      </c>
      <c r="H34" s="171">
        <v>0.678221552373775</v>
      </c>
      <c r="I34" s="171">
        <v>0.45766590389016</v>
      </c>
      <c r="J34" s="171">
        <v>-2.33644859813084</v>
      </c>
      <c r="K34" s="171">
        <v>-0.77319587628866</v>
      </c>
      <c r="L34" s="171">
        <v>0.544464609800363</v>
      </c>
      <c r="M34" s="171">
        <v>0.318471337579618</v>
      </c>
      <c r="N34" s="155">
        <v>1.32705722225373</v>
      </c>
    </row>
    <row r="35" spans="1:14" ht="13.5">
      <c r="A35" s="619"/>
      <c r="B35" s="173" t="s">
        <v>113</v>
      </c>
      <c r="C35" s="380" t="s">
        <v>303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2" t="s">
        <v>326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6" t="s">
        <v>119</v>
      </c>
      <c r="B37" s="621" t="s">
        <v>110</v>
      </c>
      <c r="C37" s="377" t="s">
        <v>324</v>
      </c>
      <c r="D37" s="79">
        <v>0.763358778625954</v>
      </c>
      <c r="E37" s="74">
        <v>0</v>
      </c>
      <c r="F37" s="75">
        <v>0.420294205944161</v>
      </c>
      <c r="G37" s="74">
        <v>0.381679389312977</v>
      </c>
      <c r="H37" s="74">
        <v>0</v>
      </c>
      <c r="I37" s="74">
        <v>-0.257898130238556</v>
      </c>
      <c r="J37" s="74">
        <v>0</v>
      </c>
      <c r="K37" s="74">
        <v>-2.24719101123596</v>
      </c>
      <c r="L37" s="74">
        <v>2.33918128654971</v>
      </c>
      <c r="M37" s="74">
        <v>0</v>
      </c>
      <c r="N37" s="114">
        <v>0.200702458605118</v>
      </c>
    </row>
    <row r="38" spans="1:14" ht="13.5">
      <c r="A38" s="619"/>
      <c r="B38" s="622" t="s">
        <v>111</v>
      </c>
      <c r="C38" s="378" t="s">
        <v>325</v>
      </c>
      <c r="D38" s="154">
        <v>3.37837837837838</v>
      </c>
      <c r="E38" s="76">
        <v>0.341880341880342</v>
      </c>
      <c r="F38" s="77">
        <v>1.88009932600213</v>
      </c>
      <c r="G38" s="76">
        <v>1.82370820668693</v>
      </c>
      <c r="H38" s="76">
        <v>0</v>
      </c>
      <c r="I38" s="76">
        <v>-0.116346713205352</v>
      </c>
      <c r="J38" s="76">
        <v>1.89393939393939</v>
      </c>
      <c r="K38" s="76">
        <v>0</v>
      </c>
      <c r="L38" s="76">
        <v>2.94117647058824</v>
      </c>
      <c r="M38" s="76">
        <v>0</v>
      </c>
      <c r="N38" s="155">
        <v>1.12263748756572</v>
      </c>
    </row>
    <row r="39" spans="1:15" ht="13.5">
      <c r="A39" s="619"/>
      <c r="B39" s="156" t="s">
        <v>113</v>
      </c>
      <c r="C39" s="377" t="s">
        <v>304</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7"/>
      <c r="B40" s="158" t="s">
        <v>114</v>
      </c>
      <c r="C40" s="379" t="s">
        <v>327</v>
      </c>
      <c r="D40" s="161" t="s">
        <v>295</v>
      </c>
      <c r="E40" s="78" t="s">
        <v>174</v>
      </c>
      <c r="F40" s="78" t="s">
        <v>174</v>
      </c>
      <c r="G40" s="78" t="s">
        <v>174</v>
      </c>
      <c r="H40" s="82" t="s">
        <v>174</v>
      </c>
      <c r="I40" s="78" t="s">
        <v>174</v>
      </c>
      <c r="J40" s="78" t="s">
        <v>174</v>
      </c>
      <c r="K40" s="78" t="s">
        <v>174</v>
      </c>
      <c r="L40" s="78" t="s">
        <v>174</v>
      </c>
      <c r="M40" s="78" t="s">
        <v>174</v>
      </c>
      <c r="N40" s="159" t="s">
        <v>174</v>
      </c>
    </row>
    <row r="41" spans="1:14" ht="13.5">
      <c r="A41" s="618" t="s">
        <v>120</v>
      </c>
      <c r="B41" s="621" t="s">
        <v>110</v>
      </c>
      <c r="C41" s="377" t="s">
        <v>324</v>
      </c>
      <c r="D41" s="79">
        <v>6.55737704918033</v>
      </c>
      <c r="E41" s="74">
        <v>-1.36518771331058</v>
      </c>
      <c r="F41" s="75">
        <v>0.465116279069767</v>
      </c>
      <c r="G41" s="74">
        <v>0</v>
      </c>
      <c r="H41" s="74">
        <v>0</v>
      </c>
      <c r="I41" s="74">
        <v>0.826446280991736</v>
      </c>
      <c r="J41" s="74">
        <v>0</v>
      </c>
      <c r="K41" s="74">
        <v>0.581395348837209</v>
      </c>
      <c r="L41" s="74">
        <v>0.826446280991736</v>
      </c>
      <c r="M41" s="74">
        <v>0</v>
      </c>
      <c r="N41" s="114">
        <v>0.359281437125749</v>
      </c>
    </row>
    <row r="42" spans="1:14" ht="13.5">
      <c r="A42" s="619"/>
      <c r="B42" s="622" t="s">
        <v>111</v>
      </c>
      <c r="C42" s="378" t="s">
        <v>325</v>
      </c>
      <c r="D42" s="154">
        <v>1.68067226890756</v>
      </c>
      <c r="E42" s="76">
        <v>0</v>
      </c>
      <c r="F42" s="77">
        <v>1.44927536231884</v>
      </c>
      <c r="G42" s="76">
        <v>0</v>
      </c>
      <c r="H42" s="76">
        <v>0</v>
      </c>
      <c r="I42" s="76">
        <v>1.3840830449827</v>
      </c>
      <c r="J42" s="76">
        <v>0</v>
      </c>
      <c r="K42" s="76">
        <v>1.25</v>
      </c>
      <c r="L42" s="76">
        <v>0</v>
      </c>
      <c r="M42" s="76">
        <v>2.10843373493976</v>
      </c>
      <c r="N42" s="155">
        <v>1.14320096269555</v>
      </c>
    </row>
    <row r="43" spans="1:14" ht="13.5">
      <c r="A43" s="619"/>
      <c r="B43" s="156" t="s">
        <v>113</v>
      </c>
      <c r="C43" s="377" t="s">
        <v>304</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79" t="s">
        <v>327</v>
      </c>
      <c r="D44" s="179" t="s">
        <v>295</v>
      </c>
      <c r="E44" s="80" t="s">
        <v>174</v>
      </c>
      <c r="F44" s="80" t="s">
        <v>174</v>
      </c>
      <c r="G44" s="80" t="s">
        <v>174</v>
      </c>
      <c r="H44" s="80" t="s">
        <v>174</v>
      </c>
      <c r="I44" s="80" t="s">
        <v>174</v>
      </c>
      <c r="J44" s="80" t="s">
        <v>174</v>
      </c>
      <c r="K44" s="80" t="s">
        <v>174</v>
      </c>
      <c r="L44" s="80" t="s">
        <v>174</v>
      </c>
      <c r="M44" s="80" t="s">
        <v>174</v>
      </c>
      <c r="N44" s="166" t="s">
        <v>174</v>
      </c>
    </row>
    <row r="45" spans="1:14" ht="13.5">
      <c r="A45" s="623" t="s">
        <v>121</v>
      </c>
      <c r="B45" s="624" t="s">
        <v>110</v>
      </c>
      <c r="C45" s="394" t="s">
        <v>324</v>
      </c>
      <c r="D45" s="167">
        <v>1.70426065162907</v>
      </c>
      <c r="E45" s="168">
        <v>1.15289596486412</v>
      </c>
      <c r="F45" s="169">
        <v>0.218230653013262</v>
      </c>
      <c r="G45" s="168">
        <v>0.112485939257593</v>
      </c>
      <c r="H45" s="168">
        <v>0.640439158279963</v>
      </c>
      <c r="I45" s="168">
        <v>-0.0450856627592426</v>
      </c>
      <c r="J45" s="168">
        <v>-0.776053215077605</v>
      </c>
      <c r="K45" s="168">
        <v>0</v>
      </c>
      <c r="L45" s="168">
        <v>-0.217155266015201</v>
      </c>
      <c r="M45" s="168">
        <v>-0.251572327044025</v>
      </c>
      <c r="N45" s="114">
        <v>0.370742256893489</v>
      </c>
    </row>
    <row r="46" spans="1:14" ht="13.5">
      <c r="A46" s="619"/>
      <c r="B46" s="625" t="s">
        <v>111</v>
      </c>
      <c r="C46" s="381" t="s">
        <v>325</v>
      </c>
      <c r="D46" s="170">
        <v>7.16049382716049</v>
      </c>
      <c r="E46" s="171">
        <v>1.39431121026213</v>
      </c>
      <c r="F46" s="172">
        <v>0.844006811283038</v>
      </c>
      <c r="G46" s="171">
        <v>3.07396733909702</v>
      </c>
      <c r="H46" s="171">
        <v>0.519031141868512</v>
      </c>
      <c r="I46" s="171">
        <v>0.208188757807078</v>
      </c>
      <c r="J46" s="171">
        <v>-0.533049040511727</v>
      </c>
      <c r="K46" s="171">
        <v>-0.149476831091181</v>
      </c>
      <c r="L46" s="171">
        <v>0.827300930713547</v>
      </c>
      <c r="M46" s="171">
        <v>0.7383100902379</v>
      </c>
      <c r="N46" s="155">
        <v>1.2538401085947</v>
      </c>
    </row>
    <row r="47" spans="1:14" ht="13.5">
      <c r="A47" s="619"/>
      <c r="B47" s="173" t="s">
        <v>113</v>
      </c>
      <c r="C47" s="380" t="s">
        <v>303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2" t="s">
        <v>326</v>
      </c>
      <c r="D48" s="176" t="s">
        <v>295</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6"/>
      <c r="C49" s="616"/>
      <c r="D49" s="616"/>
      <c r="E49" s="616"/>
      <c r="F49" s="616"/>
      <c r="G49" s="616"/>
      <c r="H49" s="616"/>
      <c r="I49" s="616"/>
      <c r="J49" s="616"/>
      <c r="K49" s="616"/>
      <c r="L49" s="616"/>
      <c r="M49" s="616"/>
      <c r="N49" s="616"/>
    </row>
    <row r="50" spans="1:14" s="67" customFormat="1" ht="16.5" customHeight="1">
      <c r="A50" s="180" t="s">
        <v>122</v>
      </c>
      <c r="B50" s="617" t="s">
        <v>123</v>
      </c>
      <c r="C50" s="617"/>
      <c r="D50" s="617"/>
      <c r="E50" s="617"/>
      <c r="F50" s="617"/>
      <c r="G50" s="617"/>
      <c r="H50" s="617"/>
      <c r="I50" s="617"/>
      <c r="J50" s="617"/>
      <c r="K50" s="617"/>
      <c r="L50" s="617"/>
      <c r="M50" s="617"/>
      <c r="N50" s="617"/>
    </row>
    <row r="51" spans="1:14" s="67" customFormat="1" ht="16.5" customHeight="1">
      <c r="A51" s="180"/>
      <c r="B51" s="617" t="s">
        <v>124</v>
      </c>
      <c r="C51" s="617"/>
      <c r="D51" s="617"/>
      <c r="E51" s="617"/>
      <c r="F51" s="617"/>
      <c r="G51" s="617"/>
      <c r="H51" s="617"/>
      <c r="I51" s="617"/>
      <c r="J51" s="617"/>
      <c r="K51" s="617"/>
      <c r="L51" s="617"/>
      <c r="M51" s="617"/>
      <c r="N51" s="617"/>
    </row>
    <row r="52" spans="1:14" s="67" customFormat="1" ht="16.5" customHeight="1">
      <c r="A52" s="181" t="s">
        <v>125</v>
      </c>
      <c r="B52" s="614" t="s">
        <v>126</v>
      </c>
      <c r="C52" s="615"/>
      <c r="D52" s="615"/>
      <c r="E52" s="615"/>
      <c r="F52" s="615"/>
      <c r="G52" s="615"/>
      <c r="H52" s="615"/>
      <c r="I52" s="615"/>
      <c r="J52" s="615"/>
      <c r="K52" s="615"/>
      <c r="L52" s="615"/>
      <c r="M52" s="615"/>
      <c r="N52" s="615"/>
    </row>
    <row r="53" spans="1:14" s="182" customFormat="1" ht="16.5" customHeight="1">
      <c r="A53" s="181" t="s">
        <v>127</v>
      </c>
      <c r="B53" s="614" t="s">
        <v>328</v>
      </c>
      <c r="C53" s="615"/>
      <c r="D53" s="615"/>
      <c r="E53" s="615"/>
      <c r="F53" s="615"/>
      <c r="G53" s="615"/>
      <c r="H53" s="615"/>
      <c r="I53" s="615"/>
      <c r="J53" s="615"/>
      <c r="K53" s="615"/>
      <c r="L53" s="615"/>
      <c r="M53" s="615"/>
      <c r="N53" s="615"/>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7"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4"/>
  <sheetViews>
    <sheetView view="pageBreakPreview" zoomScale="85" zoomScaleNormal="75" zoomScaleSheetLayoutView="85" workbookViewId="0" topLeftCell="A1">
      <selection activeCell="C334" sqref="C334"/>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2"/>
  <sheetViews>
    <sheetView view="pageBreakPreview" zoomScale="85" zoomScaleSheetLayoutView="85" workbookViewId="0" topLeftCell="D1">
      <selection activeCell="A382" sqref="A382:C38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5" t="s">
        <v>133</v>
      </c>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row>
    <row r="8" spans="3:36" ht="1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row>
    <row r="9" spans="3:36" ht="1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row>
    <row r="10" spans="3:36" ht="1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row>
    <row r="12" ht="13.5">
      <c r="A12" s="1" t="s">
        <v>134</v>
      </c>
    </row>
    <row r="13" spans="3:36" ht="13.5">
      <c r="C13" s="635" t="s">
        <v>135</v>
      </c>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row>
    <row r="14" spans="3:36" ht="1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5" t="s">
        <v>150</v>
      </c>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row>
    <row r="44" spans="3:36" ht="1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row>
    <row r="45" spans="3:36" ht="1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2020-08-20T08:55:37Z</cp:lastPrinted>
  <dcterms:created xsi:type="dcterms:W3CDTF">2003-02-07T04:58:56Z</dcterms:created>
  <dcterms:modified xsi:type="dcterms:W3CDTF">2020-08-20T09:10:19Z</dcterms:modified>
  <cp:category/>
  <cp:version/>
  <cp:contentType/>
  <cp:contentStatus/>
</cp:coreProperties>
</file>